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7\"/>
    </mc:Choice>
  </mc:AlternateContent>
  <bookViews>
    <workbookView xWindow="930" yWindow="0" windowWidth="14640" windowHeight="7185"/>
  </bookViews>
  <sheets>
    <sheet name="Performance" sheetId="1" r:id="rId1"/>
  </sheets>
  <definedNames>
    <definedName name="_xlnm._FilterDatabase" localSheetId="0" hidden="1">Performance!$A$4:$AS$495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95" i="1" l="1"/>
  <c r="AE492" i="1"/>
  <c r="AE486" i="1"/>
  <c r="AE479" i="1"/>
  <c r="AE461" i="1"/>
  <c r="AE459" i="1"/>
  <c r="AE457" i="1"/>
  <c r="AE452" i="1"/>
  <c r="AE433" i="1"/>
  <c r="AE430" i="1"/>
  <c r="AE428" i="1"/>
  <c r="AE414" i="1"/>
  <c r="AE408" i="1"/>
  <c r="AE407" i="1"/>
  <c r="AE406" i="1"/>
  <c r="AE404" i="1"/>
  <c r="AE401" i="1"/>
  <c r="AE396" i="1"/>
  <c r="AE394" i="1"/>
  <c r="AE393" i="1"/>
  <c r="AE392" i="1"/>
  <c r="AE385" i="1"/>
  <c r="AE384" i="1"/>
  <c r="AE379" i="1"/>
  <c r="AE378" i="1"/>
  <c r="AE377" i="1"/>
  <c r="AE376" i="1"/>
  <c r="AE375" i="1"/>
  <c r="AE373" i="1"/>
  <c r="AE372" i="1"/>
  <c r="AE370" i="1"/>
  <c r="AE369" i="1"/>
  <c r="AE364" i="1"/>
  <c r="AE363" i="1"/>
  <c r="AE355" i="1"/>
  <c r="AE354" i="1"/>
  <c r="AE353" i="1"/>
  <c r="AE352" i="1"/>
  <c r="AE347" i="1"/>
  <c r="AE345" i="1"/>
  <c r="AE342" i="1"/>
  <c r="AE335" i="1"/>
  <c r="AE327" i="1"/>
  <c r="AE324" i="1"/>
  <c r="AE323" i="1"/>
  <c r="AE322" i="1"/>
  <c r="AE318" i="1"/>
  <c r="AE317" i="1"/>
  <c r="AE316" i="1"/>
  <c r="AE315" i="1"/>
  <c r="AE314" i="1"/>
  <c r="AE312" i="1"/>
  <c r="AE311" i="1"/>
  <c r="AE302" i="1"/>
  <c r="AE301" i="1"/>
  <c r="AE287" i="1"/>
  <c r="AE270" i="1"/>
  <c r="AE269" i="1"/>
  <c r="AE257" i="1"/>
  <c r="AE252" i="1"/>
  <c r="AE241" i="1"/>
  <c r="AE233" i="1"/>
  <c r="AE206" i="1"/>
  <c r="AE203" i="1"/>
  <c r="AE200" i="1"/>
  <c r="AE176" i="1"/>
  <c r="AE172" i="1"/>
  <c r="AE170" i="1"/>
  <c r="AE164" i="1"/>
  <c r="AE157" i="1"/>
  <c r="AE155" i="1"/>
  <c r="AE150" i="1"/>
  <c r="AE147" i="1"/>
  <c r="AE137" i="1"/>
  <c r="AE127" i="1"/>
  <c r="AE124" i="1"/>
  <c r="AE123" i="1"/>
  <c r="AE122" i="1"/>
  <c r="AE121" i="1"/>
  <c r="AE118" i="1"/>
  <c r="AE117" i="1"/>
  <c r="AE115" i="1"/>
  <c r="AE114" i="1"/>
  <c r="AE112" i="1"/>
  <c r="AE108" i="1"/>
  <c r="AE107" i="1"/>
  <c r="AE104" i="1"/>
  <c r="AE101" i="1"/>
  <c r="AE100" i="1"/>
  <c r="AE97" i="1"/>
  <c r="AE94" i="1"/>
  <c r="AE89" i="1"/>
  <c r="AE80" i="1"/>
  <c r="AE71" i="1"/>
  <c r="AE64" i="1"/>
  <c r="AE59" i="1"/>
  <c r="AE57" i="1"/>
  <c r="AE52" i="1"/>
  <c r="AE51" i="1"/>
  <c r="AE49" i="1"/>
  <c r="AE44" i="1"/>
  <c r="AE42" i="1"/>
  <c r="AE31" i="1"/>
  <c r="AE26" i="1"/>
  <c r="AE27" i="1"/>
  <c r="AE20" i="1"/>
  <c r="AE18" i="1"/>
  <c r="AE17" i="1"/>
  <c r="AE8" i="1"/>
  <c r="AE7" i="1"/>
  <c r="AE6" i="1"/>
  <c r="AE5" i="1"/>
  <c r="AE9" i="1"/>
  <c r="AB495" i="1" l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<sst xmlns="http://schemas.openxmlformats.org/spreadsheetml/2006/main" count="3395" uniqueCount="1761">
  <si>
    <t>Rendement sur les flux</t>
  </si>
  <si>
    <t>DBO5</t>
  </si>
  <si>
    <t>DCO</t>
  </si>
  <si>
    <t>MEST</t>
  </si>
  <si>
    <t>NK</t>
  </si>
  <si>
    <t>Boues produites</t>
  </si>
  <si>
    <t>% Destination</t>
  </si>
  <si>
    <t>contrat territorial Arconce</t>
  </si>
  <si>
    <t>L'ARCONCE DEPUIS LA CONFLUENCE DE L'OZOLETTE JUSQU'A SA CONFLUENCE AVEC LA LOIRE</t>
  </si>
  <si>
    <t>FRGR190</t>
  </si>
  <si>
    <t>ANZY LE DUC/Bourg</t>
  </si>
  <si>
    <t>0471011S0001</t>
  </si>
  <si>
    <t>ANZY LE DUC</t>
  </si>
  <si>
    <t>L'ARCONCE ET SES AFFLUENTS DEPUIS LA SOURCE JUSQU'A LA CONFLUENCE AVEC L'OZOLETTE</t>
  </si>
  <si>
    <t>FRGR189</t>
  </si>
  <si>
    <t>Ruisseau de Sarot</t>
  </si>
  <si>
    <t>BARON/Bourg</t>
  </si>
  <si>
    <t>0471021S0001</t>
  </si>
  <si>
    <t>BARON</t>
  </si>
  <si>
    <t>L'OZOLETTE ET SES AFFLUENTS DEPUIS LA SOURCE JUSQU'A SA CONFLUENCE AVEC L'ARCONCE</t>
  </si>
  <si>
    <t>FRGR192</t>
  </si>
  <si>
    <t>Ruisseau des Pierres</t>
  </si>
  <si>
    <t>BEAUBERY/Bourg</t>
  </si>
  <si>
    <t>0471025S0001</t>
  </si>
  <si>
    <t>BEAUBERY</t>
  </si>
  <si>
    <t>Ruisseau de Conche</t>
  </si>
  <si>
    <t>BOIS SAINTE MARIE/Bourg</t>
  </si>
  <si>
    <t>0471041S0001</t>
  </si>
  <si>
    <t>BOIS SAINTE MARIE</t>
  </si>
  <si>
    <t>CHAROLLES/Ville</t>
  </si>
  <si>
    <t>0471106S0001</t>
  </si>
  <si>
    <t>CHAROLLES</t>
  </si>
  <si>
    <t>Ruisseau d'Elie</t>
  </si>
  <si>
    <t>COLOMBIER EN BRIONNAIS/Bourg</t>
  </si>
  <si>
    <t>0471141S0001</t>
  </si>
  <si>
    <t>COLOMBIER EN BRIONNAIS</t>
  </si>
  <si>
    <t>La Recorne</t>
  </si>
  <si>
    <t>LA GUICHE/Bourg</t>
  </si>
  <si>
    <t>060971231001</t>
  </si>
  <si>
    <t>LA GUICHE</t>
  </si>
  <si>
    <t>LUGNY LES CHAROLLES/Orcilly</t>
  </si>
  <si>
    <t>0471268S0001</t>
  </si>
  <si>
    <t>LUGNY LES CHAROLLES</t>
  </si>
  <si>
    <t>La Sonnette</t>
  </si>
  <si>
    <t>MARIZY-LE ROUSSET/Bourg</t>
  </si>
  <si>
    <t>060971279001</t>
  </si>
  <si>
    <t>MARIZY-LE ROUSSET</t>
  </si>
  <si>
    <t>MARTIGNY LE COMTE/Bourg</t>
  </si>
  <si>
    <t>0471285S0001</t>
  </si>
  <si>
    <t>MARTIGNY LE COMTE</t>
  </si>
  <si>
    <t>MONTCEAUX L'ETOILE/Bourg</t>
  </si>
  <si>
    <t>0471307S0001</t>
  </si>
  <si>
    <t>MONTCEAUX L'ETOILE</t>
  </si>
  <si>
    <t>L'Ozolette</t>
  </si>
  <si>
    <t>MONTMELARD/Bourg</t>
  </si>
  <si>
    <t>060971316001</t>
  </si>
  <si>
    <t>MONTMELARD</t>
  </si>
  <si>
    <t>Le Gâ</t>
  </si>
  <si>
    <t>SAINT BONNET DE JOUX/Bourg</t>
  </si>
  <si>
    <t>0471394S0001</t>
  </si>
  <si>
    <t>SAINT BONNET DE JOUX</t>
  </si>
  <si>
    <t>La Petite Belaine</t>
  </si>
  <si>
    <t>SAINT CHRISTOPHE EN BRIONNAIS/Bourg</t>
  </si>
  <si>
    <t>0471399S0001</t>
  </si>
  <si>
    <t>SAINT CHRISTOPHE EN BRIONNAIS</t>
  </si>
  <si>
    <t>LE LUCENAY ET SES AFFLUENTS DEPUIS LA SOURCE JUSQU'A SA CONFLUENCE AVEC L'ARCONCE</t>
  </si>
  <si>
    <t>FRGR1823</t>
  </si>
  <si>
    <t>Ruisseau de Cachot</t>
  </si>
  <si>
    <t>SAINT JULIEN DE CIVRY/Bourg</t>
  </si>
  <si>
    <t>0471433S0001</t>
  </si>
  <si>
    <t>SAINT JULIEN DE CIVRY</t>
  </si>
  <si>
    <t>SAINT YAN/Bourg</t>
  </si>
  <si>
    <t>0471491S0001</t>
  </si>
  <si>
    <t>SAINT YAN</t>
  </si>
  <si>
    <t>VARENNE SAINT GERMAIN/Bourg</t>
  </si>
  <si>
    <t>0471557S0003</t>
  </si>
  <si>
    <t>VARENNE SAINT GERMAIN</t>
  </si>
  <si>
    <t>La Semence</t>
  </si>
  <si>
    <t>VENDENESSE LES CHAROLLES/Bourg</t>
  </si>
  <si>
    <t>0471564S0001</t>
  </si>
  <si>
    <t>VENDENESSE LES CHAROLLES</t>
  </si>
  <si>
    <t>VENDENESSE LES CHAROLLES/Collanges</t>
  </si>
  <si>
    <t>0471564S0002</t>
  </si>
  <si>
    <t>VEROSVRES/Bourg</t>
  </si>
  <si>
    <t>0471571S0001</t>
  </si>
  <si>
    <t>VEROSVRES</t>
  </si>
  <si>
    <t>contrat territorial Arroux</t>
  </si>
  <si>
    <t>RETENUE DU PONT DU ROI</t>
  </si>
  <si>
    <t>FRGL136</t>
  </si>
  <si>
    <t>Pont du Roy</t>
  </si>
  <si>
    <t>ANTULLY/Bourg</t>
  </si>
  <si>
    <t>0471010S0001</t>
  </si>
  <si>
    <t>ANTULLY</t>
  </si>
  <si>
    <t>L'ARROUX DEPUIS LA CONFLUENCE DU TERNIN JUSQU'A GUEUGNON</t>
  </si>
  <si>
    <t>FRGR184a</t>
  </si>
  <si>
    <t>AUTUN/Champs Bons</t>
  </si>
  <si>
    <t>0471014S0002</t>
  </si>
  <si>
    <t>AUTUN</t>
  </si>
  <si>
    <t>L'ARROUX ET SES AFFLUENTS DEPUIS LA SOURCE JUSQU'A LA CONFLUENCE AVEC LE TERNIN</t>
  </si>
  <si>
    <t>FRGR183</t>
  </si>
  <si>
    <t>Ruisseau de la Papeterie</t>
  </si>
  <si>
    <t>AUXY/Bourg</t>
  </si>
  <si>
    <t>0471015S0003</t>
  </si>
  <si>
    <t>AUXY</t>
  </si>
  <si>
    <t>Ruisseau le Trévoux</t>
  </si>
  <si>
    <t>BARNAY/ Bourg</t>
  </si>
  <si>
    <t>0471020S0001</t>
  </si>
  <si>
    <t>BARNAY</t>
  </si>
  <si>
    <t>LES ECHETS ET SES AFFLUENTS DEPUIS LA SOURCE JUSQU'A SA CONFLUENCE AVEC L'ARROUX</t>
  </si>
  <si>
    <t>FRGR2027</t>
  </si>
  <si>
    <t>BRION/Bourg</t>
  </si>
  <si>
    <t>0471062S0002</t>
  </si>
  <si>
    <t>BRION</t>
  </si>
  <si>
    <t>BRION/Guenand</t>
  </si>
  <si>
    <t>0471062S0001</t>
  </si>
  <si>
    <t>LE MESVRIN ET SES AFFLUENTS DEPUIS LA SOURCE JUSQU'A SA CONFLUENCE AVEC L'ARROUX</t>
  </si>
  <si>
    <t>FRGR202</t>
  </si>
  <si>
    <t>Le Rançon</t>
  </si>
  <si>
    <t>BROYE/Bourg</t>
  </si>
  <si>
    <t>0471063S0001</t>
  </si>
  <si>
    <t>BROYE</t>
  </si>
  <si>
    <t>BROYE/Les Combards</t>
  </si>
  <si>
    <t>0471063S0002</t>
  </si>
  <si>
    <t>L'ARROUX DEPUIS GUEUGNON JUSQU'A SA CONFLUENCE AVEC LA LOIRE</t>
  </si>
  <si>
    <t>FRGR184b</t>
  </si>
  <si>
    <t>Ruisseau de Clessy</t>
  </si>
  <si>
    <t>CHASSY/Bourg</t>
  </si>
  <si>
    <t>0471111S0001</t>
  </si>
  <si>
    <t>CHASSY</t>
  </si>
  <si>
    <t>CLESSY/Bourg</t>
  </si>
  <si>
    <t>0471136S0001</t>
  </si>
  <si>
    <t>CLESSY</t>
  </si>
  <si>
    <t>Fossé</t>
  </si>
  <si>
    <t>CORDESSE/Bourg Est</t>
  </si>
  <si>
    <t>0471144S0002</t>
  </si>
  <si>
    <t>CORDESSE</t>
  </si>
  <si>
    <t>Ruisseau d'Abats</t>
  </si>
  <si>
    <t>CORDESSE/Bourg Ouest</t>
  </si>
  <si>
    <t>0471144S0001</t>
  </si>
  <si>
    <t>LA DREE ET SES AFFLUENTS DEPUIS LA SOURCE JUSQU'A SA CONFLUENCE AVEC L'ARROUX</t>
  </si>
  <si>
    <t>FRGR193b</t>
  </si>
  <si>
    <t>Ruisseau de Ravelon</t>
  </si>
  <si>
    <t>CURGY/Bourg</t>
  </si>
  <si>
    <t>0471162S0002</t>
  </si>
  <si>
    <t>CURGY</t>
  </si>
  <si>
    <t>La Chapelle</t>
  </si>
  <si>
    <t>CURGY/Drousson</t>
  </si>
  <si>
    <t>0471162S0003</t>
  </si>
  <si>
    <t>CURGY/Nanteuil et Champlong</t>
  </si>
  <si>
    <t>0471162S0005</t>
  </si>
  <si>
    <t>CURGY/Saint Denis</t>
  </si>
  <si>
    <t>0471162S0001</t>
  </si>
  <si>
    <t>CURGY/Saint Denis 2</t>
  </si>
  <si>
    <t>0471162S0004</t>
  </si>
  <si>
    <t>L'ARROUX</t>
  </si>
  <si>
    <t>DIGOIN/Ville</t>
  </si>
  <si>
    <t>0471176S0004</t>
  </si>
  <si>
    <t>DIGOIN</t>
  </si>
  <si>
    <t>DRACY SAINT LOUP/Bourg</t>
  </si>
  <si>
    <t>0471184S0001</t>
  </si>
  <si>
    <t>DRACY SAINT LOUP</t>
  </si>
  <si>
    <t>La Drée</t>
  </si>
  <si>
    <t>EPINAC/Bourg</t>
  </si>
  <si>
    <t>0471190S0001</t>
  </si>
  <si>
    <t>EPINAC</t>
  </si>
  <si>
    <t>EPINAC/Dinay</t>
  </si>
  <si>
    <t>0471190S0002</t>
  </si>
  <si>
    <t>EPINAC/Grandvaux</t>
  </si>
  <si>
    <t>0471190S0007</t>
  </si>
  <si>
    <t>EPINAC/La Drée</t>
  </si>
  <si>
    <t>0471190S0005</t>
  </si>
  <si>
    <t>EPINAC/La Forge</t>
  </si>
  <si>
    <t>0471190S0006</t>
  </si>
  <si>
    <t>EPINAC/La Garenne</t>
  </si>
  <si>
    <t>0471190S0003</t>
  </si>
  <si>
    <t>EPINAC/Ressille</t>
  </si>
  <si>
    <t>0471190S0004</t>
  </si>
  <si>
    <t>ETANG SUR ARROUX/Ville</t>
  </si>
  <si>
    <t>0471192S0002</t>
  </si>
  <si>
    <t>ETANG SUR ARROUX</t>
  </si>
  <si>
    <t>GUEUGNON/Ville</t>
  </si>
  <si>
    <t>0471230S0003</t>
  </si>
  <si>
    <t>GUEUGNON</t>
  </si>
  <si>
    <t>IGORNAY/Bourg</t>
  </si>
  <si>
    <t>0471237S0001</t>
  </si>
  <si>
    <t>IGORNAY</t>
  </si>
  <si>
    <t>Lacanche</t>
  </si>
  <si>
    <t>IGORNAY/La Varenne</t>
  </si>
  <si>
    <t>0471237S0003</t>
  </si>
  <si>
    <t>LA BOULAYE/Bourg</t>
  </si>
  <si>
    <t>0471046S0001</t>
  </si>
  <si>
    <t>LA BOULAYE</t>
  </si>
  <si>
    <t>LA BOULAYE/Centre Bouddhiste</t>
  </si>
  <si>
    <t>0471046S0002</t>
  </si>
  <si>
    <t>L'ETANG REUIL ET SES AFFLUENTS DEPUIS LA SOURCE JUSQU'A SA CONFLUENCE AVEC L'ARROUX</t>
  </si>
  <si>
    <t>FRGR1921</t>
  </si>
  <si>
    <t>LA CHAPELLE AU MANS/Bourg</t>
  </si>
  <si>
    <t>0471088S0001</t>
  </si>
  <si>
    <t>LA CHAPELLE AU MANS</t>
  </si>
  <si>
    <t>LA MOTTE SAINT JEAN/Bourg</t>
  </si>
  <si>
    <t>0471325S0001</t>
  </si>
  <si>
    <t>LA MOTTE SAINT JEAN</t>
  </si>
  <si>
    <t>LAIZY/Bourg</t>
  </si>
  <si>
    <t>0471251S0001</t>
  </si>
  <si>
    <t>LAIZY</t>
  </si>
  <si>
    <t>Ruisseau du Gorat</t>
  </si>
  <si>
    <t>MARLY SUR ARROUX/Bourg</t>
  </si>
  <si>
    <t>0471281S0001</t>
  </si>
  <si>
    <t>MARLY SUR ARROUX</t>
  </si>
  <si>
    <t>Le Mesvrin</t>
  </si>
  <si>
    <t>MARMAGNE/Bourg</t>
  </si>
  <si>
    <t>0471282S0001</t>
  </si>
  <si>
    <t>MARMAGNE</t>
  </si>
  <si>
    <t>MARMAGNE/La Croix Blanchot</t>
  </si>
  <si>
    <t>0471282S0002</t>
  </si>
  <si>
    <t>MARMAGNE/Vau Martin</t>
  </si>
  <si>
    <t>0471282S0003</t>
  </si>
  <si>
    <t>MESVRES/Bourg</t>
  </si>
  <si>
    <t>0471297S0001</t>
  </si>
  <si>
    <t>MESVRES</t>
  </si>
  <si>
    <t>Ruisseau de l'Etang de Noël</t>
  </si>
  <si>
    <t>RECLESNE/Bourg</t>
  </si>
  <si>
    <t>0471368S0001</t>
  </si>
  <si>
    <t>RECLESNE</t>
  </si>
  <si>
    <t>RIGNY SUR ARROUX/ Bourg</t>
  </si>
  <si>
    <t>0471370S0001</t>
  </si>
  <si>
    <t>RIGNY SUR ARROUX</t>
  </si>
  <si>
    <t>LA DREE ET SES AFFLUENTS DEPUIS LA SOURCE JUSQU'A LA RETENUE DU PONT DU ROI</t>
  </si>
  <si>
    <t>FRGR2030</t>
  </si>
  <si>
    <t>Barrage du Pont du Roy</t>
  </si>
  <si>
    <t>SAINT EMILAND/Bourg Est</t>
  </si>
  <si>
    <t>0471409S0002</t>
  </si>
  <si>
    <t>SAINT EMILAND</t>
  </si>
  <si>
    <t>SAINT EMILAND/Ouest</t>
  </si>
  <si>
    <t>0471409S0001</t>
  </si>
  <si>
    <t>La Vévre</t>
  </si>
  <si>
    <t>SAINT FIRMIN/Bourg</t>
  </si>
  <si>
    <t>0471413S0001</t>
  </si>
  <si>
    <t>SAINT FIRMIN</t>
  </si>
  <si>
    <t>SAINT FORGEOT/Bourg</t>
  </si>
  <si>
    <t>0471414S0002</t>
  </si>
  <si>
    <t>SAINT FORGEOT</t>
  </si>
  <si>
    <t>SAINT FORGEOT/Les Télots 1</t>
  </si>
  <si>
    <t>0471414S0001</t>
  </si>
  <si>
    <t>SAINT FORGEOT/Les Télots 2</t>
  </si>
  <si>
    <t>0471414S0003</t>
  </si>
  <si>
    <t>Ruisseau de Vernusse</t>
  </si>
  <si>
    <t>SAINT GERVAIS SUR COUCHES/Bourg</t>
  </si>
  <si>
    <t>0471424S0001</t>
  </si>
  <si>
    <t>SAINT GERVAIS SUR COUCHES</t>
  </si>
  <si>
    <t>SAINT LEGER DU BOIS/Bourg</t>
  </si>
  <si>
    <t>0471438S0001</t>
  </si>
  <si>
    <t>SAINT LEGER DU BOIS</t>
  </si>
  <si>
    <t>La Dheune du ruisseau de la Creuse au Ruisseau de Meursault</t>
  </si>
  <si>
    <t>FRDR610</t>
  </si>
  <si>
    <t>Le Musseau</t>
  </si>
  <si>
    <t>SAINT PIERRE DE VARENNES/Anxin le bas</t>
  </si>
  <si>
    <t>0471468S0005</t>
  </si>
  <si>
    <t>SAINT PIERRE DE VARENNES</t>
  </si>
  <si>
    <t>Ruisseau de  Prod'Hum</t>
  </si>
  <si>
    <t>SAINT PIERRE DE VARENNES/Bourg</t>
  </si>
  <si>
    <t>0471468S0009</t>
  </si>
  <si>
    <t>Ruisseau de Brandon</t>
  </si>
  <si>
    <t>SAINT PIERRE DE VARENNES/Les Berneaux</t>
  </si>
  <si>
    <t>0471468S0006</t>
  </si>
  <si>
    <t>SAINT PIERRE DE VARENNES/Les Couchets</t>
  </si>
  <si>
    <t>0471468S0002</t>
  </si>
  <si>
    <t>SAINT PIERRE DE VARENNES/Luchet</t>
  </si>
  <si>
    <t>0471468S0007</t>
  </si>
  <si>
    <t>SAINT SERNIN DU BOIS/Chevroches</t>
  </si>
  <si>
    <t>0471479S0001</t>
  </si>
  <si>
    <t>SAINT SERNIN DU BOIS</t>
  </si>
  <si>
    <t>SAINT SYMPHORIEN DE MARMAGNE/Bourg</t>
  </si>
  <si>
    <t>0471482S0001</t>
  </si>
  <si>
    <t>SAINT SYMPHORIEN DE MARMAGNE</t>
  </si>
  <si>
    <t>SAINT SYMPHORIEN DE MARMAGNE/Entrevaux</t>
  </si>
  <si>
    <t>0471482S0002</t>
  </si>
  <si>
    <t>La Miette</t>
  </si>
  <si>
    <t>SAISY/Bourg</t>
  </si>
  <si>
    <t>0471493S0004</t>
  </si>
  <si>
    <t>SAISY</t>
  </si>
  <si>
    <t>La Farge</t>
  </si>
  <si>
    <t>SAISY/Changey</t>
  </si>
  <si>
    <t>0471493S0002</t>
  </si>
  <si>
    <t>SAISY/La Forêt</t>
  </si>
  <si>
    <t>0471493S0001</t>
  </si>
  <si>
    <t>SAISY/La Vesvre</t>
  </si>
  <si>
    <t>0471493S0005</t>
  </si>
  <si>
    <t>SAISY/Sivry</t>
  </si>
  <si>
    <t>0471493S0003</t>
  </si>
  <si>
    <t>SULLY/Bas de Veuvrotte</t>
  </si>
  <si>
    <t>0471530S0005</t>
  </si>
  <si>
    <t>SULLY</t>
  </si>
  <si>
    <t>SULLY/Bourg</t>
  </si>
  <si>
    <t>0471530S0001</t>
  </si>
  <si>
    <t>SULLY/Creusefond</t>
  </si>
  <si>
    <t>0471530S0004</t>
  </si>
  <si>
    <t>SULLY/Haut de Veuvrotte</t>
  </si>
  <si>
    <t>0471530S0006</t>
  </si>
  <si>
    <t>SULLY/La Comme</t>
  </si>
  <si>
    <t>0471530S0003</t>
  </si>
  <si>
    <t>SULLY/Morgelle</t>
  </si>
  <si>
    <t>0471530S0002</t>
  </si>
  <si>
    <t>TOULON SUR ARROUX/Bourg</t>
  </si>
  <si>
    <t>0471542S0001</t>
  </si>
  <si>
    <t>TOULON SUR ARROUX</t>
  </si>
  <si>
    <t>UXEAU/Bourg</t>
  </si>
  <si>
    <t>0471552S0001</t>
  </si>
  <si>
    <t>UXEAU</t>
  </si>
  <si>
    <t>VENDENESSE SUR ARROUX/Bourg</t>
  </si>
  <si>
    <t>0471565S0001</t>
  </si>
  <si>
    <t>VENDENESSE SUR ARROUX</t>
  </si>
  <si>
    <t>contrat territorial Bourbince</t>
  </si>
  <si>
    <t>LA BOURBINCE DEPUIS TORCY JUSQU'A GENELARD</t>
  </si>
  <si>
    <t>FRGR199</t>
  </si>
  <si>
    <t>BLANZY/Ville</t>
  </si>
  <si>
    <t>0471040S0002</t>
  </si>
  <si>
    <t>BLANZY</t>
  </si>
  <si>
    <t>MONTCEAU LES MINES</t>
  </si>
  <si>
    <t>SAINT BERAIN SOUS SANVIGNES</t>
  </si>
  <si>
    <t>LE LAVAUX ET SES AFFLUENTS DEPUIS LA SOURCE JUSQU'A SA CONFLUENCE AVEC LA BOURBINCE</t>
  </si>
  <si>
    <t>FRGR1472</t>
  </si>
  <si>
    <t>Ruisseau de Lavaux</t>
  </si>
  <si>
    <t>CHAMPLECY/Bourg</t>
  </si>
  <si>
    <t>0471082S0001</t>
  </si>
  <si>
    <t>CHAMPLECY</t>
  </si>
  <si>
    <t>LA SORME ET SES AFFLUENTS DEPUIS LA SOURCE JUSQU'A LA RETENUE DE LA SORME</t>
  </si>
  <si>
    <t>FRGR1529</t>
  </si>
  <si>
    <t>CHARMOY/Bourg</t>
  </si>
  <si>
    <t>0471103S0001</t>
  </si>
  <si>
    <t>CHARMOY</t>
  </si>
  <si>
    <t>CIRY LE NOBLE/Ville</t>
  </si>
  <si>
    <t>0471132S0001</t>
  </si>
  <si>
    <t>CIRY LE NOBLE</t>
  </si>
  <si>
    <t>LA BOURBINCE DEPUIS GENELARD JUSQU'A SA CONFLUENCE AVEC L'ARROUX</t>
  </si>
  <si>
    <t>FRGR200</t>
  </si>
  <si>
    <t>GENELARD/Bourg</t>
  </si>
  <si>
    <t>0471212S0001</t>
  </si>
  <si>
    <t>GENELARD</t>
  </si>
  <si>
    <t>GENELARD/Zone Artisanale</t>
  </si>
  <si>
    <t>0471212S0002</t>
  </si>
  <si>
    <t>Ruisseau de Guichard</t>
  </si>
  <si>
    <t>HAUTEFOND/Zone artisanale</t>
  </si>
  <si>
    <t>0471232S0001</t>
  </si>
  <si>
    <t>HAUTEFOND</t>
  </si>
  <si>
    <t>Etang de Torcy Vieux</t>
  </si>
  <si>
    <t>LE BREUIL/Bourg</t>
  </si>
  <si>
    <t>0471059S0001</t>
  </si>
  <si>
    <t>LE BREUIL</t>
  </si>
  <si>
    <t>RETENUE DE LA SORME</t>
  </si>
  <si>
    <t>FRGL135</t>
  </si>
  <si>
    <t>Rivière du Ragny</t>
  </si>
  <si>
    <t>LES BIZOTS/Bourg</t>
  </si>
  <si>
    <t>0471038S0001</t>
  </si>
  <si>
    <t>LES BIZOTS</t>
  </si>
  <si>
    <t>LE MOULIN NEUF ET SES AFFLUENTS DEPUIS LA SOURCE JUSQU'A SA CONFLUENCE AVEC LE CANAL DU CENT</t>
  </si>
  <si>
    <t>FRGR1941</t>
  </si>
  <si>
    <t>Ruisseau du Moulin Neuf</t>
  </si>
  <si>
    <t>MONT SAINT VINCENT/Bourg</t>
  </si>
  <si>
    <t>060971320001</t>
  </si>
  <si>
    <t>MONT SAINT VINCENT</t>
  </si>
  <si>
    <t>MONTCEAU LES MINES/ Ville</t>
  </si>
  <si>
    <t>0471306S0005</t>
  </si>
  <si>
    <t>GOURDON</t>
  </si>
  <si>
    <t>SAINT VALLIER</t>
  </si>
  <si>
    <t>MONTCEAU LES MINES/Les Génatas</t>
  </si>
  <si>
    <t>0471306S0004</t>
  </si>
  <si>
    <t>SANVIGNES LES MINES</t>
  </si>
  <si>
    <t>L'OUDRACHE ET SES AFFLUENTS DEPUIS LA SOURCE JUSQU'A SA CONFLUENCE AVEC LA BOURBINCE</t>
  </si>
  <si>
    <t>FRGR204</t>
  </si>
  <si>
    <t>L'Oudrache</t>
  </si>
  <si>
    <t>OUDRY/Bourg</t>
  </si>
  <si>
    <t>0471334S0001</t>
  </si>
  <si>
    <t>OUDRY</t>
  </si>
  <si>
    <t>OUDRY/Les Boileaux</t>
  </si>
  <si>
    <t>0471334S0002</t>
  </si>
  <si>
    <t>PARAY LE MONIAL/Ville</t>
  </si>
  <si>
    <t>0471342S0003</t>
  </si>
  <si>
    <t>PARAY LE MONIAL</t>
  </si>
  <si>
    <t>PERRECY LES FORGES/Bourg</t>
  </si>
  <si>
    <t>0471346S0001</t>
  </si>
  <si>
    <t>PERRECY LES FORGES</t>
  </si>
  <si>
    <t>LE POISSON ET SES AFFLUENTS DEPUIS LA SOURCE JUSQU'A SA CONFLUENCE AVEC LA BOURBINCE</t>
  </si>
  <si>
    <t>FRGR1848</t>
  </si>
  <si>
    <t>Ruisseau de Poisson</t>
  </si>
  <si>
    <t>POISSON/Bourg</t>
  </si>
  <si>
    <t>0471354S0002</t>
  </si>
  <si>
    <t>POISSON</t>
  </si>
  <si>
    <t>LE TAMARON ET SES AFFLUENTS DEPUIS LA SOURCE JUSQU'A SA CONFLUENCE AVEC LE CANAL DU CENTRE</t>
  </si>
  <si>
    <t>FRGR1908</t>
  </si>
  <si>
    <t>POUILLOUX/Bourg</t>
  </si>
  <si>
    <t>0471356S001</t>
  </si>
  <si>
    <t>POUILLOUX</t>
  </si>
  <si>
    <t>POUILLOUX/Pont des Vernes</t>
  </si>
  <si>
    <t>0471356S003</t>
  </si>
  <si>
    <t>LE TILLY ET SES AFFLUENTS DEPUIS LA SOURCE JUSQU'A SA CONFLUENCE AVEC LA BOURBINCE</t>
  </si>
  <si>
    <t>FRGR1872</t>
  </si>
  <si>
    <t>Ruisseau de Tilly</t>
  </si>
  <si>
    <t>SAINT AUBIN EN CHAROLLAIS/Bourg</t>
  </si>
  <si>
    <t>0471388S0001</t>
  </si>
  <si>
    <t>SAINT AUBIN EN CHAROLLAIS</t>
  </si>
  <si>
    <t>La Grenouille</t>
  </si>
  <si>
    <t>SAINT BERAIN SOUS SANVIGNES/Bourg</t>
  </si>
  <si>
    <t>0471390S0001</t>
  </si>
  <si>
    <t>SAINT EUSEBE/ Zone Artisanale du Monay</t>
  </si>
  <si>
    <t>0471412S0001</t>
  </si>
  <si>
    <t>SAINT EUSEBE</t>
  </si>
  <si>
    <t>Etang de Montchanin</t>
  </si>
  <si>
    <t>SAINT LAURENT D'ANDENAY/Bourg</t>
  </si>
  <si>
    <t>0471436S0001</t>
  </si>
  <si>
    <t>SAINT LAURENT D'ANDENAY</t>
  </si>
  <si>
    <t>SAINT LEGER LES PARAY/Bourg</t>
  </si>
  <si>
    <t>0471439S0001</t>
  </si>
  <si>
    <t>SAINT LEGER LES PARAY</t>
  </si>
  <si>
    <t>SAINT VINCENT BRAGNY/Bourg - Les Longines</t>
  </si>
  <si>
    <t>0471490S0002</t>
  </si>
  <si>
    <t>SAINT VINCENT BRAGNY</t>
  </si>
  <si>
    <t>LE MOULIN NEUF ET SES AFFLUENTS DEPUIS LA SOURCE JUSQU'A SA CONFLUENCE AVEC LA BOURBINCE</t>
  </si>
  <si>
    <t>FRGR1915</t>
  </si>
  <si>
    <t>SANVIGNES LES MINES/Les Essarts</t>
  </si>
  <si>
    <t>0471499S0004</t>
  </si>
  <si>
    <t>SANVIGNES LES MINES/Velay</t>
  </si>
  <si>
    <t>0471499S0003</t>
  </si>
  <si>
    <t>TORCY/Zone Industrielle</t>
  </si>
  <si>
    <t>0471540S0002</t>
  </si>
  <si>
    <t>LE CREUSOT</t>
  </si>
  <si>
    <t>MONTCENIS</t>
  </si>
  <si>
    <t>MONTCHANIN</t>
  </si>
  <si>
    <t>TORCY</t>
  </si>
  <si>
    <t>VARENNE SAINT GERMAIN/EST</t>
  </si>
  <si>
    <t>0471557S0002</t>
  </si>
  <si>
    <t>VITRY EN CHAROLLAIS/Bourg</t>
  </si>
  <si>
    <t>0471588S0002</t>
  </si>
  <si>
    <t>VITRY EN CHAROLLAIS</t>
  </si>
  <si>
    <t>VOLESVRES/Bourg</t>
  </si>
  <si>
    <t>0471590S0001</t>
  </si>
  <si>
    <t>VOLESVRES</t>
  </si>
  <si>
    <t>contrat territorial Sud-Morvan</t>
  </si>
  <si>
    <t>LA CELLE ET SES AFFLUENTS DEPUIS LA SOURCE JUSQU'A SA CONFLUENCE AVEC L'ARROUX</t>
  </si>
  <si>
    <t>FRGR196</t>
  </si>
  <si>
    <t>Le Corterin</t>
  </si>
  <si>
    <t>ANOST/Bourg</t>
  </si>
  <si>
    <t>0471009S0001</t>
  </si>
  <si>
    <t>ANOST</t>
  </si>
  <si>
    <t>Ruisseau de Cussy</t>
  </si>
  <si>
    <t>CUSSY EN MORVAN/Bourg</t>
  </si>
  <si>
    <t>0471165S0001</t>
  </si>
  <si>
    <t>CUSSY EN MORVAN</t>
  </si>
  <si>
    <t>CUSSY EN MORVAN/La Chaume</t>
  </si>
  <si>
    <t>0471165S0003</t>
  </si>
  <si>
    <t>CUSSY EN MORVAN/Villeboeuf</t>
  </si>
  <si>
    <t>0471165S0002</t>
  </si>
  <si>
    <t>La Celle</t>
  </si>
  <si>
    <t>LA CELLE EN MORVAN/Changarnier</t>
  </si>
  <si>
    <t>0471509S0002</t>
  </si>
  <si>
    <t>LA CELLE EN MORVAN</t>
  </si>
  <si>
    <t>LA CELLE EN MORVAN/Milliore</t>
  </si>
  <si>
    <t>0471509S0003</t>
  </si>
  <si>
    <t>LA BRACONNE ET SES AFFLUENTS DEPUIS LA SOURCE JUSQU'A SA CONFLUENCE AVEC L'ARROUX</t>
  </si>
  <si>
    <t>FRGR201</t>
  </si>
  <si>
    <t>LA COMELLE/Bourg</t>
  </si>
  <si>
    <t>0471142S0003</t>
  </si>
  <si>
    <t>LA COMELLE</t>
  </si>
  <si>
    <t>LE BUSSY ET SES AFFLUENTS DEPUIS LA SOURCE JUSQU'A SA CONFLUENCE AVEC L'ARROUX</t>
  </si>
  <si>
    <t>FRGR2024</t>
  </si>
  <si>
    <t>LA COMELLE/Grandes Tailles</t>
  </si>
  <si>
    <t>0471142S0001</t>
  </si>
  <si>
    <t>Ruisseau de Bussy</t>
  </si>
  <si>
    <t>LA COMELLE/La Place</t>
  </si>
  <si>
    <t>0471142S0002</t>
  </si>
  <si>
    <t>LE MECHET ET SES AFFLUENTS DEPUIS SAINT-PRIX JUSQU'A SA CONFLUENCE AVEC L'ARROUX</t>
  </si>
  <si>
    <t>FRGR198</t>
  </si>
  <si>
    <t>Le Méchet</t>
  </si>
  <si>
    <t>LA GRANDE VERRIERE/Bourg</t>
  </si>
  <si>
    <t>0471223S0001</t>
  </si>
  <si>
    <t>LA GRANDE VERRIERE</t>
  </si>
  <si>
    <t>LA PETITE VERRIERE/Bourg</t>
  </si>
  <si>
    <t>0471349S0001</t>
  </si>
  <si>
    <t>LA PETITE VERRIERE</t>
  </si>
  <si>
    <t>LA PETITE VERRIERE/Lavault</t>
  </si>
  <si>
    <t>0471349S0002</t>
  </si>
  <si>
    <t>LAIZY/Les Quatre Vents</t>
  </si>
  <si>
    <t>0471251S0002</t>
  </si>
  <si>
    <t>LE TERNIN ET SES AFFLUENTS DEPUIS LA RETENUE DE CHAMBOUX JUSQU'A SA CONFLUENCE AVEC L'ARROUX</t>
  </si>
  <si>
    <t>FRGR194b</t>
  </si>
  <si>
    <t>Ruisseau de Volmay</t>
  </si>
  <si>
    <t>LUCENAY L'EVEQUE/Bourg</t>
  </si>
  <si>
    <t>0471266S0001</t>
  </si>
  <si>
    <t>LUCENAY L'EVEQUE</t>
  </si>
  <si>
    <t>MONTHELON/Bourg</t>
  </si>
  <si>
    <t>0471313S0001</t>
  </si>
  <si>
    <t>MONTHELON</t>
  </si>
  <si>
    <t>La Canche</t>
  </si>
  <si>
    <t>ROUSSILLON EN MORVAN/Bourg</t>
  </si>
  <si>
    <t>0471376S0001</t>
  </si>
  <si>
    <t>ROUSSILLON EN MORVAN</t>
  </si>
  <si>
    <t>SAINT DIDIER SUR ARROUX/Bourg</t>
  </si>
  <si>
    <t>0471407S0001</t>
  </si>
  <si>
    <t>SAINT DIDIER SUR ARROUX</t>
  </si>
  <si>
    <t>SAINT DIDIER SUR ARROUX/Salle des fêtes</t>
  </si>
  <si>
    <t>0471407S0002</t>
  </si>
  <si>
    <t>SAINT LEGER SOUS BEUVRAY/Bibracte</t>
  </si>
  <si>
    <t>0471440S0002</t>
  </si>
  <si>
    <t>SAINT LEGER SOUS BEUVRAY</t>
  </si>
  <si>
    <t>SAINT LEGER SOUS BEUVRAY/Bourg</t>
  </si>
  <si>
    <t>0471440S0001</t>
  </si>
  <si>
    <t>SAINT LEGER SOUS BEUVRAY/La Boutière</t>
  </si>
  <si>
    <t>0471440S0003</t>
  </si>
  <si>
    <t>SAINT PRIX/Bourg</t>
  </si>
  <si>
    <t>0471472S0001</t>
  </si>
  <si>
    <t>SAINT PRIX</t>
  </si>
  <si>
    <t>Le Ternin</t>
  </si>
  <si>
    <t>SOMMANT/Bourg</t>
  </si>
  <si>
    <t>0471527S0002</t>
  </si>
  <si>
    <t>SOMMANT</t>
  </si>
  <si>
    <t>TAVERNAY/Chambois</t>
  </si>
  <si>
    <t>0471535S0002</t>
  </si>
  <si>
    <t>TAVERNAY</t>
  </si>
  <si>
    <t>TAVERNAY/La Comaille</t>
  </si>
  <si>
    <t>0471535S0001</t>
  </si>
  <si>
    <t>TAVERNAY/Le Bourg</t>
  </si>
  <si>
    <t>0471535S0003</t>
  </si>
  <si>
    <t>Dheune</t>
  </si>
  <si>
    <t>Le Nantil</t>
  </si>
  <si>
    <t>BOUZERON/Bourg</t>
  </si>
  <si>
    <t>060971051001</t>
  </si>
  <si>
    <t>BOUZERON</t>
  </si>
  <si>
    <t>CHAGNY/Ville</t>
  </si>
  <si>
    <t>060971073002</t>
  </si>
  <si>
    <t>CHAGNY</t>
  </si>
  <si>
    <t>CHAMILLY/Bourg</t>
  </si>
  <si>
    <t>060971078001</t>
  </si>
  <si>
    <t>CHAMILLY</t>
  </si>
  <si>
    <t>ruisseau la cosanne</t>
  </si>
  <si>
    <t>FRDR12102</t>
  </si>
  <si>
    <t>La Cozanne</t>
  </si>
  <si>
    <t>CHANGE/Bourg</t>
  </si>
  <si>
    <t>060971085001</t>
  </si>
  <si>
    <t>CHANGE</t>
  </si>
  <si>
    <t>CHASSEY LE CAMP/Bourg</t>
  </si>
  <si>
    <t>060971109001</t>
  </si>
  <si>
    <t>CHASSEY LE CAMP</t>
  </si>
  <si>
    <t>CHASSEY LE CAMP/Corchanu</t>
  </si>
  <si>
    <t>060971109003</t>
  </si>
  <si>
    <t>CHASSEY LE CAMP/Valotte</t>
  </si>
  <si>
    <t>060971109002</t>
  </si>
  <si>
    <t>Bras de la Dheune</t>
  </si>
  <si>
    <t>CHAUDENAY/Bourg</t>
  </si>
  <si>
    <t>060971119001</t>
  </si>
  <si>
    <t>CHAUDENAY</t>
  </si>
  <si>
    <t>CHEILLY LES MARANGES/Bourg</t>
  </si>
  <si>
    <t>060971122001</t>
  </si>
  <si>
    <t>CHEILLY LES MARANGES</t>
  </si>
  <si>
    <t>CHEILLY LES MARANGES/Mercey</t>
  </si>
  <si>
    <t>060971122002</t>
  </si>
  <si>
    <t>ruisseau de la creuse</t>
  </si>
  <si>
    <t>FRDR11803</t>
  </si>
  <si>
    <t>La Creuse</t>
  </si>
  <si>
    <t>COUCHES/Bourg</t>
  </si>
  <si>
    <t>060971149003</t>
  </si>
  <si>
    <t>COUCHES</t>
  </si>
  <si>
    <t>SAINT MAURICE LES COUCHES</t>
  </si>
  <si>
    <t>SAINT SERNIN DU PLAIN</t>
  </si>
  <si>
    <t>CREOT/ Bourg</t>
  </si>
  <si>
    <t>0471151S0001</t>
  </si>
  <si>
    <t>CREOT</t>
  </si>
  <si>
    <t>La Dheune du ruisseau de Meursault a la Saone</t>
  </si>
  <si>
    <t>FRDR608</t>
  </si>
  <si>
    <t>La Petite Dheune</t>
  </si>
  <si>
    <t>DEMIGNY/Bourg</t>
  </si>
  <si>
    <t>060971170001</t>
  </si>
  <si>
    <t>DEMIGNY</t>
  </si>
  <si>
    <t>Ruisseau de Chambey</t>
  </si>
  <si>
    <t>DEMIGNY/La Chapelle</t>
  </si>
  <si>
    <t>060971170002</t>
  </si>
  <si>
    <t>DEMIGNY/Tirechat</t>
  </si>
  <si>
    <t>060971170003</t>
  </si>
  <si>
    <t>DEMIGNY/Z.A. Les Prés de Vèvre</t>
  </si>
  <si>
    <t>060971170004</t>
  </si>
  <si>
    <t>La Dheune de sa source au ruisseau de la Creuse inclus</t>
  </si>
  <si>
    <t>FRDR611</t>
  </si>
  <si>
    <t>DENNEVY/Bourg</t>
  </si>
  <si>
    <t>060971171002</t>
  </si>
  <si>
    <t>DENNEVY</t>
  </si>
  <si>
    <t>Ruisseau de Corcelles</t>
  </si>
  <si>
    <t>DRACY LES COUCHES/Bourg</t>
  </si>
  <si>
    <t>060971183001</t>
  </si>
  <si>
    <t>DRACY LES COUCHES</t>
  </si>
  <si>
    <t>ECUISSES/Bourg</t>
  </si>
  <si>
    <t>060971187001</t>
  </si>
  <si>
    <t>ECUISSES</t>
  </si>
  <si>
    <t>ESSERTENNE/Hameau de la Dheune</t>
  </si>
  <si>
    <t>060971191001</t>
  </si>
  <si>
    <t>ESSERTENNE</t>
  </si>
  <si>
    <t>PARIS L'HOPITAL/Bourg</t>
  </si>
  <si>
    <t>060971343001</t>
  </si>
  <si>
    <t>PARIS L'HOPITAL</t>
  </si>
  <si>
    <t>ruisseau le musseau</t>
  </si>
  <si>
    <t>FRDR10308</t>
  </si>
  <si>
    <t>Le Foulot</t>
  </si>
  <si>
    <t>PERREUIL/Etevoux</t>
  </si>
  <si>
    <t>060971347002</t>
  </si>
  <si>
    <t>PERREUIL</t>
  </si>
  <si>
    <t>PERREUIL/La Forge</t>
  </si>
  <si>
    <t>060971347001</t>
  </si>
  <si>
    <t>PERREUIL/Le Chapitre</t>
  </si>
  <si>
    <t>060971347003</t>
  </si>
  <si>
    <t>REMIGNY/Bourg</t>
  </si>
  <si>
    <t>060971369001</t>
  </si>
  <si>
    <t>REMIGNY</t>
  </si>
  <si>
    <t>SAINT BERAIN SUR DHEUNE/Bourg</t>
  </si>
  <si>
    <t>060971391001</t>
  </si>
  <si>
    <t>SAINT BERAIN SUR DHEUNE</t>
  </si>
  <si>
    <t>SAINT GILLES/Bourg</t>
  </si>
  <si>
    <t>060971425001</t>
  </si>
  <si>
    <t>SAINT GILLES</t>
  </si>
  <si>
    <t>ruisseau le foulot</t>
  </si>
  <si>
    <t>FRDR10884</t>
  </si>
  <si>
    <t>SAINT JEAN DE TREZY/Le Bas du Crot</t>
  </si>
  <si>
    <t>060971431005</t>
  </si>
  <si>
    <t>SAINT JEAN DE TREZY</t>
  </si>
  <si>
    <t>SAINT JEAN DE TREZY/le Bourg</t>
  </si>
  <si>
    <t>060971431004</t>
  </si>
  <si>
    <t>SAINT JEAN DE TREZY/Le Petit Trézy</t>
  </si>
  <si>
    <t>060971431001</t>
  </si>
  <si>
    <t>SAINT JEAN DE TREZY/Les Fosses</t>
  </si>
  <si>
    <t>060971431006</t>
  </si>
  <si>
    <t>SAINT JEAN DE TREZY/Les Vézeaux</t>
  </si>
  <si>
    <t>060971431003</t>
  </si>
  <si>
    <t>SAINT JEAN DE TREZY/Précelles</t>
  </si>
  <si>
    <t>060971431002</t>
  </si>
  <si>
    <t>SAINT JULIEN SUR DHEUNE/Bourg</t>
  </si>
  <si>
    <t>060971435001</t>
  </si>
  <si>
    <t>SAINT JULIEN SUR DHEUNE</t>
  </si>
  <si>
    <t>SAINT LOUP GEANGES/Géanges Bourg  (La Dheune)</t>
  </si>
  <si>
    <t>060971443001</t>
  </si>
  <si>
    <t>SAINT LOUP GEANGES/Route de Meursanges</t>
  </si>
  <si>
    <t>060971443003</t>
  </si>
  <si>
    <t>SAINT LOUP GEANGES/Saint Loup Bourg</t>
  </si>
  <si>
    <t>060971443002</t>
  </si>
  <si>
    <t>SAINT LOUP GEANGES</t>
  </si>
  <si>
    <t>Ruisseau des Reux</t>
  </si>
  <si>
    <t>SAINT PIERRE DE VARENNES/Drevin</t>
  </si>
  <si>
    <t>0471468S0003</t>
  </si>
  <si>
    <t>SAINT PIERRE DE VARENNES/Les hauts de Chégnots</t>
  </si>
  <si>
    <t>0471468S0004</t>
  </si>
  <si>
    <t>La Mouille</t>
  </si>
  <si>
    <t>SAINT PIERRE DE VARENNES/Salière</t>
  </si>
  <si>
    <t>0471468S0008</t>
  </si>
  <si>
    <t>SAINT SERNIN DU PLAIN/Bourg</t>
  </si>
  <si>
    <t>060971480002</t>
  </si>
  <si>
    <t>Ruisseau des Couches</t>
  </si>
  <si>
    <t>SAINT SERNIN DU PLAIN/Nion</t>
  </si>
  <si>
    <t>060971480003</t>
  </si>
  <si>
    <t>Doubs_Guyotte</t>
  </si>
  <si>
    <t>La Saone de la fin de la deviation de Seurre a la confluence avec le Doubs</t>
  </si>
  <si>
    <t>FRDR1806d</t>
  </si>
  <si>
    <t>CHARNAY LES CHALON/Bourg + Camping</t>
  </si>
  <si>
    <t>060971104001</t>
  </si>
  <si>
    <t>CHARNAY LES CHALON</t>
  </si>
  <si>
    <t>CHARNAY LES CHALON/La Croix Ponay</t>
  </si>
  <si>
    <t>060971104002</t>
  </si>
  <si>
    <t>Le Doubs du Barrage de Crissey a la confluence avec la Saone</t>
  </si>
  <si>
    <t>FRDR1808</t>
  </si>
  <si>
    <t>CIEL/Le Chapot</t>
  </si>
  <si>
    <t>060971131002</t>
  </si>
  <si>
    <t>CIEL</t>
  </si>
  <si>
    <t>LES BORDES/Bourg et Camping</t>
  </si>
  <si>
    <t>060971043001</t>
  </si>
  <si>
    <t>LES BORDES</t>
  </si>
  <si>
    <t>La Guyotte</t>
  </si>
  <si>
    <t>FRDR613</t>
  </si>
  <si>
    <t>MERVANS/Bourg</t>
  </si>
  <si>
    <t>060971295002</t>
  </si>
  <si>
    <t>MERVANS</t>
  </si>
  <si>
    <t>MONT LES SEURRE/Bourg</t>
  </si>
  <si>
    <t>060971315001</t>
  </si>
  <si>
    <t>MONT LES SEURRE</t>
  </si>
  <si>
    <t>NAVILLY/Bourg</t>
  </si>
  <si>
    <t>060971329001</t>
  </si>
  <si>
    <t>NAVILLY</t>
  </si>
  <si>
    <t>ruisseau la charetelle</t>
  </si>
  <si>
    <t>FRDR10669</t>
  </si>
  <si>
    <t>La Breux</t>
  </si>
  <si>
    <t>PIERRE DE BRESSE/Bourg</t>
  </si>
  <si>
    <t>060971351001</t>
  </si>
  <si>
    <t>PIERRE DE BRESSE</t>
  </si>
  <si>
    <t>PIERRE DE BRESSE/La Villeneuve</t>
  </si>
  <si>
    <t>060971351002</t>
  </si>
  <si>
    <t>PONTOUX/Bourg</t>
  </si>
  <si>
    <t>060971355002</t>
  </si>
  <si>
    <t>PONTOUX</t>
  </si>
  <si>
    <t>SAINT GERMAIN DU BOIS/Bourg</t>
  </si>
  <si>
    <t>060971419002</t>
  </si>
  <si>
    <t>SAINT GERMAIN DU BOIS</t>
  </si>
  <si>
    <t>SERLEY/Bourg</t>
  </si>
  <si>
    <t>060971516001</t>
  </si>
  <si>
    <t>SERLEY</t>
  </si>
  <si>
    <t>Le Briant</t>
  </si>
  <si>
    <t>SIMARD/Le Putigny</t>
  </si>
  <si>
    <t>060971523002</t>
  </si>
  <si>
    <t>SIMARD</t>
  </si>
  <si>
    <t>ruisseau briant</t>
  </si>
  <si>
    <t>FRDR10540</t>
  </si>
  <si>
    <t>SIMARD/Les Bons Amis</t>
  </si>
  <si>
    <t>060971523001</t>
  </si>
  <si>
    <t>Grosne</t>
  </si>
  <si>
    <t>ruisseau le petit grison</t>
  </si>
  <si>
    <t>FRDR10810</t>
  </si>
  <si>
    <t>Le Petit Grison</t>
  </si>
  <si>
    <t>BEAUMONT SUR GROSNE/Bourg</t>
  </si>
  <si>
    <t>060971026001</t>
  </si>
  <si>
    <t>BEAUMONT SUR GROSNE</t>
  </si>
  <si>
    <t>La Grosne de sa source a la confluence avec le Valouzin inclus</t>
  </si>
  <si>
    <t>FRDR606</t>
  </si>
  <si>
    <t>BERGESSERIN/I.L.N.</t>
  </si>
  <si>
    <t>060971030003</t>
  </si>
  <si>
    <t>Sous-Sol</t>
  </si>
  <si>
    <t>BERGESSERIN/MAS</t>
  </si>
  <si>
    <t>060971030002</t>
  </si>
  <si>
    <t>BERGESSERIN</t>
  </si>
  <si>
    <t>ruisseau besan‡on</t>
  </si>
  <si>
    <t>FRDR11509</t>
  </si>
  <si>
    <t>Ruisseau de Besançon</t>
  </si>
  <si>
    <t>BISSY SOUS UXELLES/Bourg</t>
  </si>
  <si>
    <t>060971036001</t>
  </si>
  <si>
    <t>BISSY SOUS UXELLES</t>
  </si>
  <si>
    <t>La Guye</t>
  </si>
  <si>
    <t>FRDR604</t>
  </si>
  <si>
    <t>BISSY SUR FLEY/Bourg</t>
  </si>
  <si>
    <t>060971037001</t>
  </si>
  <si>
    <t>BISSY SUR FLEY</t>
  </si>
  <si>
    <t>Le Grison</t>
  </si>
  <si>
    <t>FRDR603</t>
  </si>
  <si>
    <t>BLANOT/Bourg</t>
  </si>
  <si>
    <t>060971039001</t>
  </si>
  <si>
    <t>BLANOT</t>
  </si>
  <si>
    <t>BONNAY/Besanceuil</t>
  </si>
  <si>
    <t>060971042002</t>
  </si>
  <si>
    <t>BONNAY</t>
  </si>
  <si>
    <t>BONNAY/Besanceuil 2</t>
  </si>
  <si>
    <t>060971042003</t>
  </si>
  <si>
    <t>BONNAY/Bourg</t>
  </si>
  <si>
    <t>060971042001</t>
  </si>
  <si>
    <t>ruisseau le valouzin</t>
  </si>
  <si>
    <t>FRDR10709</t>
  </si>
  <si>
    <t>Le Valouzin</t>
  </si>
  <si>
    <t>BOURGVILAIN/Bourg</t>
  </si>
  <si>
    <t>060971050001</t>
  </si>
  <si>
    <t>BOURGVILAIN</t>
  </si>
  <si>
    <t>ruisseau de brandon</t>
  </si>
  <si>
    <t>FRDR10368</t>
  </si>
  <si>
    <t>La Noue</t>
  </si>
  <si>
    <t>BRANDON/Bourg</t>
  </si>
  <si>
    <t>060971055001</t>
  </si>
  <si>
    <t>BRANDON</t>
  </si>
  <si>
    <t>ruisseau le glandon</t>
  </si>
  <si>
    <t>FRDR10902</t>
  </si>
  <si>
    <t>Le Glandon</t>
  </si>
  <si>
    <t>BRESSE SUR GROSNE/Bourg</t>
  </si>
  <si>
    <t>060971058001</t>
  </si>
  <si>
    <t>BRESSE SUR GROSNE</t>
  </si>
  <si>
    <t>La Grosne de la Guye a la confluence avec la Saone</t>
  </si>
  <si>
    <t>FRDR602</t>
  </si>
  <si>
    <t>BRESSE SUR GROSNE/St Forgeuil</t>
  </si>
  <si>
    <t>060971058002</t>
  </si>
  <si>
    <t>ruisseau la gande</t>
  </si>
  <si>
    <t>FRDR10358</t>
  </si>
  <si>
    <t>La Grande Rivière</t>
  </si>
  <si>
    <t>BUFFIERES/Bourg</t>
  </si>
  <si>
    <t>060971065001</t>
  </si>
  <si>
    <t>BUFFIERES</t>
  </si>
  <si>
    <t>BUFFIERES/Les Saignes</t>
  </si>
  <si>
    <t>060971065002</t>
  </si>
  <si>
    <t>ruisseau de la planche caillot</t>
  </si>
  <si>
    <t>FRDR10326</t>
  </si>
  <si>
    <t>Ruisseau de la Planche Caillot</t>
  </si>
  <si>
    <t>BURNAND/Bourg</t>
  </si>
  <si>
    <t>060971067002</t>
  </si>
  <si>
    <t>BURNAND</t>
  </si>
  <si>
    <t>ruisseau de nourue</t>
  </si>
  <si>
    <t>FRDR11838</t>
  </si>
  <si>
    <t>Ruisseau de Nourue</t>
  </si>
  <si>
    <t xml:space="preserve">BURNAND/St Martin-de-Croix </t>
  </si>
  <si>
    <t>060971067001</t>
  </si>
  <si>
    <t>CHAMPAGNY SOUS UXELLES/Bourg</t>
  </si>
  <si>
    <t>060971080001</t>
  </si>
  <si>
    <t>CHAMPAGNY SOUS UXELLES</t>
  </si>
  <si>
    <t>CHAPAIZE/Bourg</t>
  </si>
  <si>
    <t>060971087003</t>
  </si>
  <si>
    <t>CHAPAIZE</t>
  </si>
  <si>
    <t>CHAPAIZE/Hameau de Bessuge</t>
  </si>
  <si>
    <t>060971087001</t>
  </si>
  <si>
    <t>CHAPAIZE/Hameau de Gemauge</t>
  </si>
  <si>
    <t>060971087002</t>
  </si>
  <si>
    <t>CHATEAU/Centre Rural de Saint-Laurent</t>
  </si>
  <si>
    <t>060971112001</t>
  </si>
  <si>
    <t>CHATEAU</t>
  </si>
  <si>
    <t>La Grosne du Valouzin a la Guye</t>
  </si>
  <si>
    <t>FRDR605</t>
  </si>
  <si>
    <t>Ruisseau de Coureau</t>
  </si>
  <si>
    <t>CHISSEY LES MACON/Chazeux</t>
  </si>
  <si>
    <t>060971130001</t>
  </si>
  <si>
    <t>CHISSEY LES MACON</t>
  </si>
  <si>
    <t>CLUNY/Bourg</t>
  </si>
  <si>
    <t>060971137001</t>
  </si>
  <si>
    <t>CLUNY</t>
  </si>
  <si>
    <t>CORTAMBERT/Hameau de Varange</t>
  </si>
  <si>
    <t>060971146001</t>
  </si>
  <si>
    <t>CORTAMBERT</t>
  </si>
  <si>
    <t>CORTEVAIX/Bourg Est</t>
  </si>
  <si>
    <t>060971147001</t>
  </si>
  <si>
    <t>CORTEVAIX</t>
  </si>
  <si>
    <t>CORTEVAIX/Bourg Ouest</t>
  </si>
  <si>
    <t>060971147002</t>
  </si>
  <si>
    <t>CORTEVAIX/Confrançon</t>
  </si>
  <si>
    <t>060971147003</t>
  </si>
  <si>
    <t>ruisseau la goutteuse</t>
  </si>
  <si>
    <t>FRDR11508</t>
  </si>
  <si>
    <t>CULLES LES ROCHES/Bourg</t>
  </si>
  <si>
    <t>060971159001</t>
  </si>
  <si>
    <t>CULLES LES ROCHES</t>
  </si>
  <si>
    <t>CURTIL SOUS BUFFIERES/Bourg</t>
  </si>
  <si>
    <t>060971163001</t>
  </si>
  <si>
    <t>CURTIL SOUS BUFFIERES</t>
  </si>
  <si>
    <t>CURTIL SOUS BURNAND/Munot</t>
  </si>
  <si>
    <t>060971164001</t>
  </si>
  <si>
    <t>CURTIL SOUS BURNAND</t>
  </si>
  <si>
    <t>DOMPIERRE LES ORMES/Bourg Nord</t>
  </si>
  <si>
    <t>060971178002</t>
  </si>
  <si>
    <t>DOMPIERRE LES ORMES</t>
  </si>
  <si>
    <t>ruisseau de la baize*</t>
  </si>
  <si>
    <t>FRDR11858</t>
  </si>
  <si>
    <t>DOMPIERRE LES ORMES/Sud</t>
  </si>
  <si>
    <t>060971178003</t>
  </si>
  <si>
    <t>ETRIGNY/Balleure</t>
  </si>
  <si>
    <t>060971193002</t>
  </si>
  <si>
    <t>ETRIGNY</t>
  </si>
  <si>
    <t>ETRIGNY/Champlieu</t>
  </si>
  <si>
    <t>060971193003</t>
  </si>
  <si>
    <t>ETRIGNY/Malo</t>
  </si>
  <si>
    <t>060971193004</t>
  </si>
  <si>
    <t>ETRIGNY/Tallant</t>
  </si>
  <si>
    <t>060971193001</t>
  </si>
  <si>
    <t>FLEY/Bourg</t>
  </si>
  <si>
    <t>060971201002</t>
  </si>
  <si>
    <t>FLEY</t>
  </si>
  <si>
    <t>FLEY/Rimont</t>
  </si>
  <si>
    <t>060971201001</t>
  </si>
  <si>
    <t>GENOUILLY/Bourg</t>
  </si>
  <si>
    <t>060971214002</t>
  </si>
  <si>
    <t>GENOUILLY</t>
  </si>
  <si>
    <t>GERMAGNY/Le Bourg</t>
  </si>
  <si>
    <t>060971216002</t>
  </si>
  <si>
    <t>GERMAGNY</t>
  </si>
  <si>
    <t>JALOGNY/Bourg</t>
  </si>
  <si>
    <t>060971240001</t>
  </si>
  <si>
    <t>JALOGNY</t>
  </si>
  <si>
    <t>JONCY/Bourg</t>
  </si>
  <si>
    <t>060971242001</t>
  </si>
  <si>
    <t>JONCY</t>
  </si>
  <si>
    <t>LA CHAPELLE DE BRAGNY/Bourg</t>
  </si>
  <si>
    <t>060971089002</t>
  </si>
  <si>
    <t>LA CHAPELLE DE BRAGNY</t>
  </si>
  <si>
    <t>LA CHAPELLE DU MONT DE FRANCE/Bourg</t>
  </si>
  <si>
    <t>060971091002</t>
  </si>
  <si>
    <t>LA CHAPELLE DU MONT DE FRANCE</t>
  </si>
  <si>
    <t>LA CHAPELLE SOUS BRANCION/Nogent - Collonge</t>
  </si>
  <si>
    <t>060971094001</t>
  </si>
  <si>
    <t>LA CHAPELLE SOUS BRANCION</t>
  </si>
  <si>
    <t>LAIVES/Base de Loisirs</t>
  </si>
  <si>
    <t>060971249002</t>
  </si>
  <si>
    <t>LAIVES</t>
  </si>
  <si>
    <t>Bief de Dompreau</t>
  </si>
  <si>
    <t>LAIVES/Bourg - Sermaisey</t>
  </si>
  <si>
    <t>060971249003</t>
  </si>
  <si>
    <t>LALHEUE/Bourg</t>
  </si>
  <si>
    <t>060971252001</t>
  </si>
  <si>
    <t>LALHEUE</t>
  </si>
  <si>
    <t>LOURNAND/Bourg</t>
  </si>
  <si>
    <t>060971264001</t>
  </si>
  <si>
    <t>LOURNAND</t>
  </si>
  <si>
    <t>LOURNAND/Chevagny</t>
  </si>
  <si>
    <t>060971264003</t>
  </si>
  <si>
    <t>LOURNAND/Collonges</t>
  </si>
  <si>
    <t>060971264002</t>
  </si>
  <si>
    <t>MALAY/Bourg</t>
  </si>
  <si>
    <t>060971272002</t>
  </si>
  <si>
    <t>MALAY</t>
  </si>
  <si>
    <t>MALAY/Cortemblin</t>
  </si>
  <si>
    <t>060971272003</t>
  </si>
  <si>
    <t>MALAY/La Place</t>
  </si>
  <si>
    <t>060971272001</t>
  </si>
  <si>
    <t>MALAY/Ougy</t>
  </si>
  <si>
    <t>060971272004</t>
  </si>
  <si>
    <t>Ruisseau de  Forge</t>
  </si>
  <si>
    <t>MARCILLY LES BUXY/Le Martrat</t>
  </si>
  <si>
    <t>060971277004</t>
  </si>
  <si>
    <t>MARCILLY LES BUXY</t>
  </si>
  <si>
    <t>Ruisseau de Curtil</t>
  </si>
  <si>
    <t>MARCILLY LES BUXY/Les Baudots (Nouvelle)</t>
  </si>
  <si>
    <t>060971277005</t>
  </si>
  <si>
    <t>MASSILLY/Bourg</t>
  </si>
  <si>
    <t>060971287001</t>
  </si>
  <si>
    <t>MASSILLY</t>
  </si>
  <si>
    <t>MATOUR/Bourg</t>
  </si>
  <si>
    <t>060971289002</t>
  </si>
  <si>
    <t>MATOUR</t>
  </si>
  <si>
    <t>MAZILLE/Bourg</t>
  </si>
  <si>
    <t>060971290001</t>
  </si>
  <si>
    <t>MAZILLE</t>
  </si>
  <si>
    <t>MAZILLE/Champ Rouge</t>
  </si>
  <si>
    <t>060971290002</t>
  </si>
  <si>
    <t>La Goutteuse</t>
  </si>
  <si>
    <t>MESSEY SUR GROSNE/Bourg</t>
  </si>
  <si>
    <t>060971296001</t>
  </si>
  <si>
    <t>MESSEY SUR GROSNE</t>
  </si>
  <si>
    <t>ruisseau la noue des moines</t>
  </si>
  <si>
    <t>FRDR10249</t>
  </si>
  <si>
    <t>MESSEY SUR GROSNE/Le Bois</t>
  </si>
  <si>
    <t>060971296002</t>
  </si>
  <si>
    <t>MESSEY SUR GROSNE/Saint Nicolas</t>
  </si>
  <si>
    <t>060971296003</t>
  </si>
  <si>
    <t>NANTON/Bourg</t>
  </si>
  <si>
    <t>060971328001</t>
  </si>
  <si>
    <t>NANTON</t>
  </si>
  <si>
    <t>NANTON/Sully</t>
  </si>
  <si>
    <t>060971328003</t>
  </si>
  <si>
    <t>NANTON/Vincelles</t>
  </si>
  <si>
    <t>060971328002</t>
  </si>
  <si>
    <t>Ruisseau de l'Etang</t>
  </si>
  <si>
    <t>SAINT AMBREUIL/Bourg</t>
  </si>
  <si>
    <t>060971384001</t>
  </si>
  <si>
    <t>SAINT AMBREUIL</t>
  </si>
  <si>
    <t>SAINT BOIL/Bourg</t>
  </si>
  <si>
    <t>060971392001</t>
  </si>
  <si>
    <t>SAINT BOIL</t>
  </si>
  <si>
    <t>SAULES</t>
  </si>
  <si>
    <t>SAINT BOIL/Chaumois</t>
  </si>
  <si>
    <t>060971392003</t>
  </si>
  <si>
    <t>SAINT BOIL/Collonge</t>
  </si>
  <si>
    <t>060971392002</t>
  </si>
  <si>
    <t>SAINT BOIL/Etiveau</t>
  </si>
  <si>
    <t>060971392004</t>
  </si>
  <si>
    <t>SAINT CLEMENT SUR GUYE/Bourg Sud</t>
  </si>
  <si>
    <t>060971400001</t>
  </si>
  <si>
    <t>SAINT CLEMENT SUR GUYE</t>
  </si>
  <si>
    <t>SAINT CYR/Chazaux</t>
  </si>
  <si>
    <t>060971402001</t>
  </si>
  <si>
    <t>SAINT CYR</t>
  </si>
  <si>
    <t>Ruisseau du Bief</t>
  </si>
  <si>
    <t>SAINT CYR/Nully</t>
  </si>
  <si>
    <t>060971402002</t>
  </si>
  <si>
    <t>SAINT CYR/St Cyr</t>
  </si>
  <si>
    <t>060971402003</t>
  </si>
  <si>
    <t>SAINT GENGOUX LE NATIONAL/Bourg</t>
  </si>
  <si>
    <t>060971417001</t>
  </si>
  <si>
    <t>SAINT GENGOUX LE NATIONAL</t>
  </si>
  <si>
    <t>SAINT HURUGE/Bourg</t>
  </si>
  <si>
    <t>060971427001</t>
  </si>
  <si>
    <t>SAINT HURUGE</t>
  </si>
  <si>
    <t>SAINT MARTIN DU TARTRE/Bourg</t>
  </si>
  <si>
    <t>060971455002</t>
  </si>
  <si>
    <t>SAINT MARTIN DU TARTRE</t>
  </si>
  <si>
    <t>Ruisseau de Vaillot</t>
  </si>
  <si>
    <t>SAINT MARTIN DU TARTRE/Maizeray</t>
  </si>
  <si>
    <t>060971455001</t>
  </si>
  <si>
    <t>SAINT PIERRE LE VIEUX/Bourg</t>
  </si>
  <si>
    <t>060971469001</t>
  </si>
  <si>
    <t>SAINT PIERRE LE VIEUX</t>
  </si>
  <si>
    <t>SAINT POINT/Bourg</t>
  </si>
  <si>
    <t>060971470003</t>
  </si>
  <si>
    <t>SAINT POINT</t>
  </si>
  <si>
    <t>La Gande</t>
  </si>
  <si>
    <t>SAINT VINCENT DES PRES/Laiterie BERNARD</t>
  </si>
  <si>
    <t>060971488001</t>
  </si>
  <si>
    <t>SAINTE CECILE/Bourg</t>
  </si>
  <si>
    <t>060971397001</t>
  </si>
  <si>
    <t>SAINTE CECILE</t>
  </si>
  <si>
    <t>Ruisseau du Moulin de Ronde</t>
  </si>
  <si>
    <t>SAINTE HELENE/Maisons Rouges</t>
  </si>
  <si>
    <t>060971426002</t>
  </si>
  <si>
    <t>SAINTE HELENE</t>
  </si>
  <si>
    <t>SALORNAY SUR GUYE/Bourg</t>
  </si>
  <si>
    <t>060971495002</t>
  </si>
  <si>
    <t>SALORNAY SUR GUYE</t>
  </si>
  <si>
    <t>SANTILLY/Bourg</t>
  </si>
  <si>
    <t>060971498001</t>
  </si>
  <si>
    <t>SANTILLY</t>
  </si>
  <si>
    <t>SAVIGNY SUR GROSNE/Hameau de Messeugne</t>
  </si>
  <si>
    <t>060971507002</t>
  </si>
  <si>
    <t>SAVIGNY SUR GROSNE</t>
  </si>
  <si>
    <t>Le Reu</t>
  </si>
  <si>
    <t>SERCY/Bourg</t>
  </si>
  <si>
    <t>060971515001</t>
  </si>
  <si>
    <t>SERCY</t>
  </si>
  <si>
    <t>SIGY LE CHATEL/Bourg</t>
  </si>
  <si>
    <t>060971521001</t>
  </si>
  <si>
    <t>SIGY LE CHATEL</t>
  </si>
  <si>
    <t>TAIZE/Communauté Religieuse</t>
  </si>
  <si>
    <t>060971532001</t>
  </si>
  <si>
    <t>TAIZE</t>
  </si>
  <si>
    <t>TRAMAYES/Bourg</t>
  </si>
  <si>
    <t>060971545001</t>
  </si>
  <si>
    <t>TRAMAYES</t>
  </si>
  <si>
    <t>TRAMAYES/Les Barras</t>
  </si>
  <si>
    <t>060971545003</t>
  </si>
  <si>
    <t>TRAMAYES/Montillet</t>
  </si>
  <si>
    <t>060971545002</t>
  </si>
  <si>
    <t>TRAMBLY/Bourg</t>
  </si>
  <si>
    <t>060971546002</t>
  </si>
  <si>
    <t>TRAMBLY</t>
  </si>
  <si>
    <t>Ruisseau du Grand Moulin</t>
  </si>
  <si>
    <t>TRAMBLY/ETS PALMID OR</t>
  </si>
  <si>
    <t>060971546100</t>
  </si>
  <si>
    <t>TRIVY/Bourg</t>
  </si>
  <si>
    <t>060971547001</t>
  </si>
  <si>
    <t>TRIVY</t>
  </si>
  <si>
    <t>TRIVY/Le Quart</t>
  </si>
  <si>
    <t>060971547002</t>
  </si>
  <si>
    <t>La Frette</t>
  </si>
  <si>
    <t>VARENNES LE GRAND/Mirande</t>
  </si>
  <si>
    <t>060971555001</t>
  </si>
  <si>
    <t>VARENNES LE GRAND</t>
  </si>
  <si>
    <t>VITRY LES CLUNY/Bourg</t>
  </si>
  <si>
    <t>060971587001</t>
  </si>
  <si>
    <t>VITRY LES CLUNY</t>
  </si>
  <si>
    <t>Non</t>
  </si>
  <si>
    <t>Ruisseau le Verniaux</t>
  </si>
  <si>
    <t>CURDIN/Le Bourg</t>
  </si>
  <si>
    <t>0471161S0001</t>
  </si>
  <si>
    <t>CURDIN</t>
  </si>
  <si>
    <t>LA LOIRE DEPUIS LA CONFLUENCE DU TRAMBOUZAN JUSQU'A DIGOIN</t>
  </si>
  <si>
    <t>FRGR004c</t>
  </si>
  <si>
    <t>MARCIGNY/Bourg</t>
  </si>
  <si>
    <t>0471275S0003</t>
  </si>
  <si>
    <t>BAUGY</t>
  </si>
  <si>
    <t>MARCIGNY</t>
  </si>
  <si>
    <t>rivières du Beaujolais</t>
  </si>
  <si>
    <t>ruisseau l'arlois</t>
  </si>
  <si>
    <t>FRDR10234</t>
  </si>
  <si>
    <t>L'Arlois</t>
  </si>
  <si>
    <t>CHASSELAS/Bourg</t>
  </si>
  <si>
    <t>060971108001</t>
  </si>
  <si>
    <t>CHASSELAS</t>
  </si>
  <si>
    <t>CRECHES SUR SAONE/Bourg</t>
  </si>
  <si>
    <t>060971150001</t>
  </si>
  <si>
    <t>CHAINTRE</t>
  </si>
  <si>
    <t>CHANES</t>
  </si>
  <si>
    <t>CRECHES SUR SAONE</t>
  </si>
  <si>
    <t>SAINT AMOUR-BELLEVUE</t>
  </si>
  <si>
    <t>VINZELLES</t>
  </si>
  <si>
    <t>LEYNES/Bourg FPR</t>
  </si>
  <si>
    <t>060971258002</t>
  </si>
  <si>
    <t>LEYNES</t>
  </si>
  <si>
    <t>La Saone de la confluence avec le Doubs a Villefranche sur Saone</t>
  </si>
  <si>
    <t>FRDR1807a</t>
  </si>
  <si>
    <t>Bief de Mornand</t>
  </si>
  <si>
    <t>SAINT SYMPHORIEN D'ANCELLES/Bourg</t>
  </si>
  <si>
    <t>060971481001</t>
  </si>
  <si>
    <t>LA CHAPELLE DE GUINCHAY</t>
  </si>
  <si>
    <t>ROMANECHE THORINS</t>
  </si>
  <si>
    <t>SAINT SYMPHORIEN D'ANCELLES</t>
  </si>
  <si>
    <t>rivières du Chalonnais</t>
  </si>
  <si>
    <t>rivière la talie</t>
  </si>
  <si>
    <t>FRDR11935</t>
  </si>
  <si>
    <t>Le Girou</t>
  </si>
  <si>
    <t>ALUZE/Les Mouillières</t>
  </si>
  <si>
    <t>060971005002</t>
  </si>
  <si>
    <t>ALUZE/Vigne de la Chaume</t>
  </si>
  <si>
    <t>060971005001</t>
  </si>
  <si>
    <t>ALUZE</t>
  </si>
  <si>
    <t>rivière l'orbise</t>
  </si>
  <si>
    <t>FRDR11968</t>
  </si>
  <si>
    <t>L'Orbise</t>
  </si>
  <si>
    <t>BARIZEY/Bourg</t>
  </si>
  <si>
    <t>060971019001</t>
  </si>
  <si>
    <t>BARIZEY</t>
  </si>
  <si>
    <t>rivière des curles</t>
  </si>
  <si>
    <t>FRDR10083</t>
  </si>
  <si>
    <t>Ruisseau de Couramble</t>
  </si>
  <si>
    <t>BISSEY SOUS CRUCHAUD/Bourg</t>
  </si>
  <si>
    <t>060971034002</t>
  </si>
  <si>
    <t>BISSEY SOUS CRUCHAUD</t>
  </si>
  <si>
    <t>BISSEY SOUS CRUCHAUD/Méruge</t>
  </si>
  <si>
    <t>060971034001</t>
  </si>
  <si>
    <t>La Corne</t>
  </si>
  <si>
    <t>FRDR607</t>
  </si>
  <si>
    <t>Le Loup Poutet</t>
  </si>
  <si>
    <t>BUXY/Bourg</t>
  </si>
  <si>
    <t>060971070002</t>
  </si>
  <si>
    <t>BUXY</t>
  </si>
  <si>
    <t>La Saône</t>
  </si>
  <si>
    <t>CHALON SUR SAONE/Agglomération</t>
  </si>
  <si>
    <t>060971076001</t>
  </si>
  <si>
    <t>CHALON SUR SAONE</t>
  </si>
  <si>
    <t>CHAMPFORGEUIL</t>
  </si>
  <si>
    <t>CHATENOY LE ROYAL</t>
  </si>
  <si>
    <t>CRISSEY</t>
  </si>
  <si>
    <t>FRAGNES-LA LOYERE</t>
  </si>
  <si>
    <t>LUX</t>
  </si>
  <si>
    <t>SAINT MARCEL</t>
  </si>
  <si>
    <t>SAINT REMY</t>
  </si>
  <si>
    <t>SEVREY</t>
  </si>
  <si>
    <t>VIREY LE GRAND</t>
  </si>
  <si>
    <t>La Thalie</t>
  </si>
  <si>
    <t>CHARRECEY/Bourg</t>
  </si>
  <si>
    <t>060971107001</t>
  </si>
  <si>
    <t>CHARRECEY</t>
  </si>
  <si>
    <t>Ruisseau de la Vieille Rivière</t>
  </si>
  <si>
    <t>CHENOVES/ Les Filletières</t>
  </si>
  <si>
    <t>060971124002</t>
  </si>
  <si>
    <t>CHENOVES</t>
  </si>
  <si>
    <t>CHENOVES/Le Thil</t>
  </si>
  <si>
    <t>060971124003</t>
  </si>
  <si>
    <t>Le Riau</t>
  </si>
  <si>
    <t>DRACY LE FORT/Le bourg</t>
  </si>
  <si>
    <t>060971182001</t>
  </si>
  <si>
    <t>DRACY LE FORT</t>
  </si>
  <si>
    <t>MELLECEY</t>
  </si>
  <si>
    <t>SAINT DENIS DE VAUX</t>
  </si>
  <si>
    <t>SAINT JEAN DE VAUX</t>
  </si>
  <si>
    <t>SAINT MARTIN SOUS MONTAIGU</t>
  </si>
  <si>
    <t>FARGES LES CHALON/Le Gauchard</t>
  </si>
  <si>
    <t>060971194001</t>
  </si>
  <si>
    <t>FARGES LES CHALON</t>
  </si>
  <si>
    <t>GIVRY/Bourg</t>
  </si>
  <si>
    <t>060971221001</t>
  </si>
  <si>
    <t>GIVRY</t>
  </si>
  <si>
    <t>GIVRY/Russilly</t>
  </si>
  <si>
    <t>060971221002</t>
  </si>
  <si>
    <t>Ruisseau des Curles</t>
  </si>
  <si>
    <t>GRANGES/Au Pont</t>
  </si>
  <si>
    <t>060971225001</t>
  </si>
  <si>
    <t>GRANGES</t>
  </si>
  <si>
    <t>Ruisseau de Saint-Désert</t>
  </si>
  <si>
    <t>GRANGES/Bourg</t>
  </si>
  <si>
    <t>060971225002</t>
  </si>
  <si>
    <t>GRANGES/La Hutte</t>
  </si>
  <si>
    <t>060971225003</t>
  </si>
  <si>
    <t>Ruisseau du Moulin Gaudillot</t>
  </si>
  <si>
    <t>JAMBLES/Bourg</t>
  </si>
  <si>
    <t>060971241001</t>
  </si>
  <si>
    <t>JAMBLES</t>
  </si>
  <si>
    <t>SAINT DESERT</t>
  </si>
  <si>
    <t>JULLY LES BUXY/Bourg</t>
  </si>
  <si>
    <t>060971247001</t>
  </si>
  <si>
    <t>JULLY LES BUXY</t>
  </si>
  <si>
    <t>JULLY LES BUXY/Ponneau</t>
  </si>
  <si>
    <t>060971247002</t>
  </si>
  <si>
    <t>LA CHARMEE/Bourg</t>
  </si>
  <si>
    <t>060971102001</t>
  </si>
  <si>
    <t>LA CHARMEE</t>
  </si>
  <si>
    <t>LA CHARMEE/Le Bas de Sienne</t>
  </si>
  <si>
    <t>060971102002</t>
  </si>
  <si>
    <t>Ruisseau de Gorgeat</t>
  </si>
  <si>
    <t>LA LOYERE/Aire d'autoroute de Le Curney</t>
  </si>
  <si>
    <t>060971265003</t>
  </si>
  <si>
    <t>LA LOYERE/rAire d'autoroute de La Loyère</t>
  </si>
  <si>
    <t>060971265002</t>
  </si>
  <si>
    <t>LESSARD LE NATIONAL/Bourg</t>
  </si>
  <si>
    <t>060971257001</t>
  </si>
  <si>
    <t>LESSARD LE NATIONAL</t>
  </si>
  <si>
    <t>MERCUREY/Bourg</t>
  </si>
  <si>
    <t>060971294001</t>
  </si>
  <si>
    <t>MERCUREY</t>
  </si>
  <si>
    <t>ruisseau la ratte</t>
  </si>
  <si>
    <t>FRDR10667</t>
  </si>
  <si>
    <t>La Ratte</t>
  </si>
  <si>
    <t>MONTAGNY LES BUXY/Bourg FPR</t>
  </si>
  <si>
    <t>060971302002</t>
  </si>
  <si>
    <t>MONTAGNY LES BUXY</t>
  </si>
  <si>
    <t>MOROGES/Bourg</t>
  </si>
  <si>
    <t>060971324001</t>
  </si>
  <si>
    <t>MOROGES</t>
  </si>
  <si>
    <t>MOROGES/Cercot</t>
  </si>
  <si>
    <t>060971324002</t>
  </si>
  <si>
    <t>La Vomme</t>
  </si>
  <si>
    <t>ROSEY/Bourg</t>
  </si>
  <si>
    <t>060971374001</t>
  </si>
  <si>
    <t>ROSEY</t>
  </si>
  <si>
    <t>RULLY/Bourg</t>
  </si>
  <si>
    <t>060971378002</t>
  </si>
  <si>
    <t>RULLY</t>
  </si>
  <si>
    <t>SAINT DESERT/Bourg</t>
  </si>
  <si>
    <t>060971404001</t>
  </si>
  <si>
    <t>SAINT GERMAIN LES BUXY/Bourg</t>
  </si>
  <si>
    <t>060971422001</t>
  </si>
  <si>
    <t>SAINT GERMAIN LES BUXY</t>
  </si>
  <si>
    <t>SAINT GERMAIN LES BUXY/La Coudre</t>
  </si>
  <si>
    <t>060971422002</t>
  </si>
  <si>
    <t>SAINT MARD DE VAUX/Bourg</t>
  </si>
  <si>
    <t>060971447001</t>
  </si>
  <si>
    <t>SAINT MARD DE VAUX</t>
  </si>
  <si>
    <t>Ruisseau des Guignottes</t>
  </si>
  <si>
    <t>SAINT VALLERIN/Bourg</t>
  </si>
  <si>
    <t>060971485001</t>
  </si>
  <si>
    <t>SAINT VALLERIN</t>
  </si>
  <si>
    <t>rivières du Mâconnais</t>
  </si>
  <si>
    <t>La Mouge</t>
  </si>
  <si>
    <t>FRDR591</t>
  </si>
  <si>
    <t>AZE/Bourg</t>
  </si>
  <si>
    <t>060971016001</t>
  </si>
  <si>
    <t>AZE</t>
  </si>
  <si>
    <t>ruisseau la natouze</t>
  </si>
  <si>
    <t>FRDR11086</t>
  </si>
  <si>
    <t>La Natouze</t>
  </si>
  <si>
    <t>BOYER/Les Cours Bouchey</t>
  </si>
  <si>
    <t>060971052001</t>
  </si>
  <si>
    <t>BOYER</t>
  </si>
  <si>
    <t>La petite Grosne jusqu'à l'amont de la confluence avec le Fil</t>
  </si>
  <si>
    <t>FRDR579a</t>
  </si>
  <si>
    <t>La Petite Grosne</t>
  </si>
  <si>
    <t>BUSSIERES/Bourg</t>
  </si>
  <si>
    <t>060971069001</t>
  </si>
  <si>
    <t>BUSSIERES</t>
  </si>
  <si>
    <t>CHARBONNIERES/Bourg</t>
  </si>
  <si>
    <t>060971099001</t>
  </si>
  <si>
    <t>CHARBONNIERES</t>
  </si>
  <si>
    <t>ruisseau de fr‚by</t>
  </si>
  <si>
    <t>FRDR10304</t>
  </si>
  <si>
    <t>Ruisseau des Prés</t>
  </si>
  <si>
    <t>CHARDONNAY/Bourg</t>
  </si>
  <si>
    <t>060971100002</t>
  </si>
  <si>
    <t>CHARDONNAY</t>
  </si>
  <si>
    <t>ruisseau la bourbonne</t>
  </si>
  <si>
    <t>FRDR11206</t>
  </si>
  <si>
    <t>La Bourbonne</t>
  </si>
  <si>
    <t>CHARDONNAY/Champvent</t>
  </si>
  <si>
    <t>060971100001</t>
  </si>
  <si>
    <t>La Petite Grosne de l'aval de la confluence avec le Fil a la Saone</t>
  </si>
  <si>
    <t>FRDR579b</t>
  </si>
  <si>
    <t>CHEVAGNY LES CHEVRIERES/Bourg</t>
  </si>
  <si>
    <t>060971126004</t>
  </si>
  <si>
    <t>CHEVAGNY LES CHEVRIERES</t>
  </si>
  <si>
    <t>CHEVAGNY LES CHEVRIERES/En Boizy</t>
  </si>
  <si>
    <t>060971126005</t>
  </si>
  <si>
    <t>CHEVAGNY LES CHEVRIERES/En Roche</t>
  </si>
  <si>
    <t>060971126003</t>
  </si>
  <si>
    <t>ruisseau l'iserable</t>
  </si>
  <si>
    <t>FRDR11471</t>
  </si>
  <si>
    <t>L'Isérable</t>
  </si>
  <si>
    <t>CLESSE/Belange</t>
  </si>
  <si>
    <t>060971135003</t>
  </si>
  <si>
    <t>CLESSE</t>
  </si>
  <si>
    <t>CLESSE/Bourg - Germolles</t>
  </si>
  <si>
    <t>060971135001</t>
  </si>
  <si>
    <t>Fossé de Quintaine</t>
  </si>
  <si>
    <t>CLESSE/Quintaine  lagunage</t>
  </si>
  <si>
    <t>060971135002</t>
  </si>
  <si>
    <t>CRUZILLE/Bourg</t>
  </si>
  <si>
    <t>060971156001</t>
  </si>
  <si>
    <t>CRUZILLE</t>
  </si>
  <si>
    <t>ruisseau denante</t>
  </si>
  <si>
    <t>FRDR11311</t>
  </si>
  <si>
    <t>DAVAYE/Bourg</t>
  </si>
  <si>
    <t>060971169001</t>
  </si>
  <si>
    <t>DAVAYE</t>
  </si>
  <si>
    <t>DONZY LE PERTUIS/Bourg</t>
  </si>
  <si>
    <t>060971181001</t>
  </si>
  <si>
    <t>DONZY LE PERTUIS</t>
  </si>
  <si>
    <t>Ruisseau de Bettevoux</t>
  </si>
  <si>
    <t>FARGES LES MACON/Bourg</t>
  </si>
  <si>
    <t>060971195001</t>
  </si>
  <si>
    <t>FARGES LES MACON</t>
  </si>
  <si>
    <t>FLEURVILLE/ Viré-Fleurville</t>
  </si>
  <si>
    <t>060971584001</t>
  </si>
  <si>
    <t>FLEURVILLE</t>
  </si>
  <si>
    <t>VIRE</t>
  </si>
  <si>
    <t>FUISSE/Bourg</t>
  </si>
  <si>
    <t>060971210001</t>
  </si>
  <si>
    <t>FUISSE</t>
  </si>
  <si>
    <t>GREVILLY/Bourg</t>
  </si>
  <si>
    <t>060971226001</t>
  </si>
  <si>
    <t>GREVILLY</t>
  </si>
  <si>
    <t>ruisseau la petite mouge</t>
  </si>
  <si>
    <t>FRDR12105</t>
  </si>
  <si>
    <t>La Petite Mouge</t>
  </si>
  <si>
    <t>IGE/Bourg</t>
  </si>
  <si>
    <t>060971236001</t>
  </si>
  <si>
    <t>IGE</t>
  </si>
  <si>
    <t>IGE/Martoret</t>
  </si>
  <si>
    <t>060971236002</t>
  </si>
  <si>
    <t>bief de merdery ruisseau</t>
  </si>
  <si>
    <t>FRDR10735</t>
  </si>
  <si>
    <t>Bief de Merdery</t>
  </si>
  <si>
    <t>JUGY/Bourg</t>
  </si>
  <si>
    <t>060971245001</t>
  </si>
  <si>
    <t>JUGY</t>
  </si>
  <si>
    <t>ruisseau le fil</t>
  </si>
  <si>
    <t>FRDR11892</t>
  </si>
  <si>
    <t>Le Fil</t>
  </si>
  <si>
    <t>LA ROCHE VINEUSE/Bourg</t>
  </si>
  <si>
    <t>060971371002</t>
  </si>
  <si>
    <t>BERZE LA VILLE</t>
  </si>
  <si>
    <t>LA ROCHE VINEUSE</t>
  </si>
  <si>
    <t>LA SALLE/Bourg</t>
  </si>
  <si>
    <t>060971494001</t>
  </si>
  <si>
    <t>LA SALLE</t>
  </si>
  <si>
    <t>LAIZE/Bourg FPR</t>
  </si>
  <si>
    <t>060971250004</t>
  </si>
  <si>
    <t>LAIZE</t>
  </si>
  <si>
    <t>LE VILLARS/Bourg</t>
  </si>
  <si>
    <t>060971576001</t>
  </si>
  <si>
    <t>LE VILLARS</t>
  </si>
  <si>
    <t>MACON/SITEAM</t>
  </si>
  <si>
    <t>060971270001</t>
  </si>
  <si>
    <t>CHARNAY LES MACON</t>
  </si>
  <si>
    <t>HURIGNY</t>
  </si>
  <si>
    <t>MACON</t>
  </si>
  <si>
    <t>SAINT LAURENT SUR SAÔNE</t>
  </si>
  <si>
    <t>SANCE</t>
  </si>
  <si>
    <t>MANCEY/Bourg</t>
  </si>
  <si>
    <t>060971274001</t>
  </si>
  <si>
    <t>MANCEY</t>
  </si>
  <si>
    <t>MANCEY/Moulin Mutin</t>
  </si>
  <si>
    <t>060971274002</t>
  </si>
  <si>
    <t>TOURNUS</t>
  </si>
  <si>
    <t>VERS</t>
  </si>
  <si>
    <t>MARTAILLY LES BRANCION/ Brancion</t>
  </si>
  <si>
    <t>060971284002</t>
  </si>
  <si>
    <t>MARTAILLY LES BRANCION</t>
  </si>
  <si>
    <t>MARTAILLY LES BRANCION/Bourg</t>
  </si>
  <si>
    <t>060971284001</t>
  </si>
  <si>
    <t>MILLY LAMARTINE/Bourg</t>
  </si>
  <si>
    <t>060971299001</t>
  </si>
  <si>
    <t>MILLY LAMARTINE</t>
  </si>
  <si>
    <t>La Gravaise</t>
  </si>
  <si>
    <t>MONTBELLET/Saint Oyen</t>
  </si>
  <si>
    <t>060971305001</t>
  </si>
  <si>
    <t>BISSY LA MACONNAISE</t>
  </si>
  <si>
    <t>BURGY</t>
  </si>
  <si>
    <t>LUGNY</t>
  </si>
  <si>
    <t>MONTBELLET</t>
  </si>
  <si>
    <t>SAINT GENGOUX DE SCISSE</t>
  </si>
  <si>
    <t>Ruisseau de Sennecey</t>
  </si>
  <si>
    <t>MONTCEAUX RAGNY/Bourg</t>
  </si>
  <si>
    <t>060971308001</t>
  </si>
  <si>
    <t>MONTCEAUX RAGNY</t>
  </si>
  <si>
    <t>NANTON/Corlay</t>
  </si>
  <si>
    <t>060971328004</t>
  </si>
  <si>
    <t>OZENAY/Bourg</t>
  </si>
  <si>
    <t>060971338002</t>
  </si>
  <si>
    <t>OZENAY</t>
  </si>
  <si>
    <t>OZENAY/Corcelles</t>
  </si>
  <si>
    <t>060971338001</t>
  </si>
  <si>
    <t>OZENAY/Gratay</t>
  </si>
  <si>
    <t>060971338003</t>
  </si>
  <si>
    <t>PERONNE/Bourg</t>
  </si>
  <si>
    <t>060971345001</t>
  </si>
  <si>
    <t>PERONNE</t>
  </si>
  <si>
    <t>PIERRECLOS/Bourg</t>
  </si>
  <si>
    <t>060971350001</t>
  </si>
  <si>
    <t>PIERRECLOS</t>
  </si>
  <si>
    <t>ruisseau la dolive</t>
  </si>
  <si>
    <t>FRDR11739</t>
  </si>
  <si>
    <t>La Dolive</t>
  </si>
  <si>
    <t>PLOTTES/Bourg</t>
  </si>
  <si>
    <t>060971353001</t>
  </si>
  <si>
    <t>PLOTTES</t>
  </si>
  <si>
    <t>PRISSE/Bourg</t>
  </si>
  <si>
    <t>060971360003</t>
  </si>
  <si>
    <t>PRISSE</t>
  </si>
  <si>
    <t>Ruisseau de Chanot</t>
  </si>
  <si>
    <t>ROYER/Bourg</t>
  </si>
  <si>
    <t>060971377001</t>
  </si>
  <si>
    <t>ROYER</t>
  </si>
  <si>
    <t>SAINT ALBAIN/Bourg</t>
  </si>
  <si>
    <t>060971383002</t>
  </si>
  <si>
    <t>SAINT ALBAIN</t>
  </si>
  <si>
    <t>SAINT MAURICE DE SATONNAY/Bourg</t>
  </si>
  <si>
    <t>060971460001</t>
  </si>
  <si>
    <t>SAINT MAURICE DE SATONNAY</t>
  </si>
  <si>
    <t>Ruisseau de Mornay</t>
  </si>
  <si>
    <t>SAINT MAURICE DE SATONNAY/Satonnay</t>
  </si>
  <si>
    <t>060971460003</t>
  </si>
  <si>
    <t>SANCE/La grisière</t>
  </si>
  <si>
    <t>060971497001</t>
  </si>
  <si>
    <t>SENNECEY LE GRAND/La Farge</t>
  </si>
  <si>
    <t>060971512003</t>
  </si>
  <si>
    <t>SENNECEY LE GRAND</t>
  </si>
  <si>
    <t>ruisseau la noue</t>
  </si>
  <si>
    <t>FRDR10161</t>
  </si>
  <si>
    <t>Bief de Vieilmoulin</t>
  </si>
  <si>
    <t>SENNECEY LE GRAND/Vieil Moulin</t>
  </si>
  <si>
    <t>060971512005</t>
  </si>
  <si>
    <t>SENOZAN/Eurosérum</t>
  </si>
  <si>
    <t>060971448802</t>
  </si>
  <si>
    <t>SAINT MARTIN BELLE ROCHE</t>
  </si>
  <si>
    <t>SENOZAN</t>
  </si>
  <si>
    <t>SERRIERES/Bourg</t>
  </si>
  <si>
    <t>060971518001</t>
  </si>
  <si>
    <t>SERRIERES</t>
  </si>
  <si>
    <t>SOLOGNY/La Croix Blanche</t>
  </si>
  <si>
    <t>060971525001</t>
  </si>
  <si>
    <t>BERZE LE CHATEL</t>
  </si>
  <si>
    <t>SOLOGNY</t>
  </si>
  <si>
    <t>La Denante</t>
  </si>
  <si>
    <t>SOLUTRE POUILLY/Bourg</t>
  </si>
  <si>
    <t>060971526001</t>
  </si>
  <si>
    <t>SOLUTRE POUILLY</t>
  </si>
  <si>
    <t>TOURNUS/Ville</t>
  </si>
  <si>
    <t>060971543001</t>
  </si>
  <si>
    <t>UCHIZY/Bourg</t>
  </si>
  <si>
    <t>060971550001</t>
  </si>
  <si>
    <t>UCHIZY</t>
  </si>
  <si>
    <t>VARENNES LES MACON/Bourg</t>
  </si>
  <si>
    <t>060971556001</t>
  </si>
  <si>
    <t>VARENNES LES MACON</t>
  </si>
  <si>
    <t>VERGISSON/Bourg</t>
  </si>
  <si>
    <t>060971567001</t>
  </si>
  <si>
    <t>VERGISSON</t>
  </si>
  <si>
    <t>La Doue</t>
  </si>
  <si>
    <t>VERS/Bourg</t>
  </si>
  <si>
    <t>060971572001</t>
  </si>
  <si>
    <t>VERS/En Tury</t>
  </si>
  <si>
    <t>060971572002</t>
  </si>
  <si>
    <t>VERS/Vaux</t>
  </si>
  <si>
    <t>060971572004</t>
  </si>
  <si>
    <t>VERS/Vergis</t>
  </si>
  <si>
    <t>060971572003</t>
  </si>
  <si>
    <t>rivière la salle</t>
  </si>
  <si>
    <t>FRDR12046</t>
  </si>
  <si>
    <t>Le Talenchant</t>
  </si>
  <si>
    <t>VERZE/Bourg - Roujoux</t>
  </si>
  <si>
    <t>060971574001</t>
  </si>
  <si>
    <t>VERZE</t>
  </si>
  <si>
    <t>VERZE/Lapalue</t>
  </si>
  <si>
    <t>060971574002</t>
  </si>
  <si>
    <t>VERZE/Verchizeuil</t>
  </si>
  <si>
    <t>060971574003</t>
  </si>
  <si>
    <t>Seille</t>
  </si>
  <si>
    <t>ruisseau de blaine</t>
  </si>
  <si>
    <t>FRDR11226</t>
  </si>
  <si>
    <t>Ruisseau des Claies</t>
  </si>
  <si>
    <t>BEAUREPAIRE EN BRESSE/Bourg</t>
  </si>
  <si>
    <t>060971027001</t>
  </si>
  <si>
    <t>BEAUREPAIRE EN BRESSE</t>
  </si>
  <si>
    <t>La Belaine</t>
  </si>
  <si>
    <t>BEAUREPAIRE EN BRESSE/Bourg Est - FPR</t>
  </si>
  <si>
    <t>060971027002</t>
  </si>
  <si>
    <t>Solnan et Sevron</t>
  </si>
  <si>
    <t>FRDR598</t>
  </si>
  <si>
    <t>BRUAILLES/Bourg Sud</t>
  </si>
  <si>
    <t>060971064004</t>
  </si>
  <si>
    <t>BRUAILLES</t>
  </si>
  <si>
    <t>BRUAILLES/Les Moux</t>
  </si>
  <si>
    <t>060971064002</t>
  </si>
  <si>
    <t>BRUAILLES/Les Prés de la Forêt</t>
  </si>
  <si>
    <t>060971064003</t>
  </si>
  <si>
    <t>BRUAILLES/Les Résidences de Patran</t>
  </si>
  <si>
    <t>060971064001</t>
  </si>
  <si>
    <t>rivière la gizia</t>
  </si>
  <si>
    <t>FRDR11496</t>
  </si>
  <si>
    <t>Ruisseau du Breuil</t>
  </si>
  <si>
    <t>CHAMPAGNAT/Bourg</t>
  </si>
  <si>
    <t>060971079001</t>
  </si>
  <si>
    <t>CHAMPAGNAT</t>
  </si>
  <si>
    <t>Ruisseau de Prouillat</t>
  </si>
  <si>
    <t>CHAMPAGNAT/Les Goys</t>
  </si>
  <si>
    <t>060971079002</t>
  </si>
  <si>
    <t>Ruisseau de l'Etang de Semon</t>
  </si>
  <si>
    <t>CHAMPAGNAT/Louvarel</t>
  </si>
  <si>
    <t>060971079003</t>
  </si>
  <si>
    <t>Bief de Besançon</t>
  </si>
  <si>
    <t>CONDAL/Bourg</t>
  </si>
  <si>
    <t>060971143002</t>
  </si>
  <si>
    <t>CONDAL</t>
  </si>
  <si>
    <t>Le Besançon</t>
  </si>
  <si>
    <t>CONDAL/Lotissement</t>
  </si>
  <si>
    <t>060971143001</t>
  </si>
  <si>
    <t>CUISEAUX/Abattoir + bourg</t>
  </si>
  <si>
    <t>060971157001</t>
  </si>
  <si>
    <t>CUISEAUX</t>
  </si>
  <si>
    <t>CUISEAUX/Jarey</t>
  </si>
  <si>
    <t>060971157002</t>
  </si>
  <si>
    <t>La Seille du Solnan a sa confluence avec la Saone</t>
  </si>
  <si>
    <t>FRDR596</t>
  </si>
  <si>
    <t>CUISERY/Bourg + abattoir</t>
  </si>
  <si>
    <t>060971158003</t>
  </si>
  <si>
    <t>CUISERY</t>
  </si>
  <si>
    <t>CUISERY/Pré du Gué</t>
  </si>
  <si>
    <t>060971158002</t>
  </si>
  <si>
    <t>DOMMARTIN LES CUISEAUX/Bourg</t>
  </si>
  <si>
    <t>060971177001</t>
  </si>
  <si>
    <t>DOMMARTIN LES CUISEAUX</t>
  </si>
  <si>
    <t>La Valliere Sonette incluse</t>
  </si>
  <si>
    <t>FRDR599</t>
  </si>
  <si>
    <t>FLACEY EN BRESSE/Bourg</t>
  </si>
  <si>
    <t>060971198001</t>
  </si>
  <si>
    <t>FLACEY EN BRESSE</t>
  </si>
  <si>
    <t>ruisseau le teuil</t>
  </si>
  <si>
    <t>FRDR10465</t>
  </si>
  <si>
    <t>Ruisseau Le Teuil</t>
  </si>
  <si>
    <t>FRANGY EN BRESSE/Bourg</t>
  </si>
  <si>
    <t>060971205001</t>
  </si>
  <si>
    <t>FRANGY EN BRESSE</t>
  </si>
  <si>
    <t>La Gizia</t>
  </si>
  <si>
    <t>FRONTENAUD/Bourg</t>
  </si>
  <si>
    <t>060971209001</t>
  </si>
  <si>
    <t>FRONTENAUD</t>
  </si>
  <si>
    <t>FRONTENAUD/Le Molard</t>
  </si>
  <si>
    <t>060971209004</t>
  </si>
  <si>
    <t>FRONTENAUD/Maison de Retraite des Crozes</t>
  </si>
  <si>
    <t>060971209003</t>
  </si>
  <si>
    <t>Ruisseau de Joudes</t>
  </si>
  <si>
    <t>JOUDES/Bourg</t>
  </si>
  <si>
    <t>060971243002</t>
  </si>
  <si>
    <t>JOUDES</t>
  </si>
  <si>
    <t>Bief de Louvarel</t>
  </si>
  <si>
    <t>JOUDES/Marciat</t>
  </si>
  <si>
    <t>060971243001</t>
  </si>
  <si>
    <t>Les Sanes</t>
  </si>
  <si>
    <t>FRDR597</t>
  </si>
  <si>
    <t>La Sane Morte</t>
  </si>
  <si>
    <t>LA CHAPELLE NAUDE/Grange Rouge</t>
  </si>
  <si>
    <t>060971092001</t>
  </si>
  <si>
    <t>LA CHAPELLE NAUDE</t>
  </si>
  <si>
    <t>LA CHAPELLE NAUDE/Grébaudière</t>
  </si>
  <si>
    <t>060971092004</t>
  </si>
  <si>
    <t>La Sane Vive</t>
  </si>
  <si>
    <t>LA CHAPELLE THECLE/La Marque</t>
  </si>
  <si>
    <t>060971097001</t>
  </si>
  <si>
    <t>LA CHAPELLE THECLE</t>
  </si>
  <si>
    <t>ruisseau des armetiŠres</t>
  </si>
  <si>
    <t>FRDR12094</t>
  </si>
  <si>
    <t>La Brenne</t>
  </si>
  <si>
    <t>LA CHAUX/Bourg</t>
  </si>
  <si>
    <t>060971121001</t>
  </si>
  <si>
    <t>LA CHAUX</t>
  </si>
  <si>
    <t>La Sane</t>
  </si>
  <si>
    <t>LA GENETE/Bourg</t>
  </si>
  <si>
    <t>060971213001</t>
  </si>
  <si>
    <t>LA GENETE</t>
  </si>
  <si>
    <t>LA TRUCHERE/Bourg</t>
  </si>
  <si>
    <t>060971549001</t>
  </si>
  <si>
    <t>LA TRUCHERE</t>
  </si>
  <si>
    <t>La Seille de la Brenne au Solnan</t>
  </si>
  <si>
    <t>FRDR1803</t>
  </si>
  <si>
    <t>LE FAY/Bourg</t>
  </si>
  <si>
    <t>060971196001</t>
  </si>
  <si>
    <t>LE FAY</t>
  </si>
  <si>
    <t>LE MIROIR/Bourg</t>
  </si>
  <si>
    <t>060971300002</t>
  </si>
  <si>
    <t>LE MIROIR</t>
  </si>
  <si>
    <t>LE MIROIR/Espace d'activité de Milleure</t>
  </si>
  <si>
    <t>060971300003</t>
  </si>
  <si>
    <t>LE MIROIR/Les Taillets</t>
  </si>
  <si>
    <t>060971300004</t>
  </si>
  <si>
    <t>LE MIROIR/Lotissement</t>
  </si>
  <si>
    <t>060971300001</t>
  </si>
  <si>
    <t>LOISY/Bourg</t>
  </si>
  <si>
    <t>060971261001</t>
  </si>
  <si>
    <t>LOISY</t>
  </si>
  <si>
    <t>LOUHANS/Agglomération</t>
  </si>
  <si>
    <t>060971263001</t>
  </si>
  <si>
    <t>BRANGES</t>
  </si>
  <si>
    <t>LOUHANS</t>
  </si>
  <si>
    <t>SORNAY</t>
  </si>
  <si>
    <t>ruisseau de corgeat</t>
  </si>
  <si>
    <t>FRDR11768</t>
  </si>
  <si>
    <t>Ruisseau de Corgeat</t>
  </si>
  <si>
    <t>MENETREUIL/Les Devus</t>
  </si>
  <si>
    <t>060971293001</t>
  </si>
  <si>
    <t>MENETREUIL</t>
  </si>
  <si>
    <t>MONTAGNY PRES LOUHANS/Espace du temps libre</t>
  </si>
  <si>
    <t>060971303001</t>
  </si>
  <si>
    <t>MONTAGNY PRES LOUHANS</t>
  </si>
  <si>
    <t>MONTAGNY PRES LOUHANS/Lotissement La Vesvre</t>
  </si>
  <si>
    <t>060971303002</t>
  </si>
  <si>
    <t>ruisseau la boissine</t>
  </si>
  <si>
    <t>FRDR11207</t>
  </si>
  <si>
    <t>MONTCONY/Lotissement La Rippe</t>
  </si>
  <si>
    <t>060971311001</t>
  </si>
  <si>
    <t>MONTCONY</t>
  </si>
  <si>
    <t>MONTPONT EN BRESSE/Bourg</t>
  </si>
  <si>
    <t>060971318001</t>
  </si>
  <si>
    <t>MONTPONT EN BRESSE</t>
  </si>
  <si>
    <t>RANCY/Bourg</t>
  </si>
  <si>
    <t>060971365001</t>
  </si>
  <si>
    <t>RANCY</t>
  </si>
  <si>
    <t>RATENELLE/Bourg</t>
  </si>
  <si>
    <t>060971366001</t>
  </si>
  <si>
    <t>RATENELLE</t>
  </si>
  <si>
    <t>Ruisseau de Putacrot</t>
  </si>
  <si>
    <t>RATTE/La Piat</t>
  </si>
  <si>
    <t>060971367001</t>
  </si>
  <si>
    <t>RATTE</t>
  </si>
  <si>
    <t>ruisseau la voye</t>
  </si>
  <si>
    <t>FRDR12012</t>
  </si>
  <si>
    <t>La Voye</t>
  </si>
  <si>
    <t>ROMENAY/Bourg</t>
  </si>
  <si>
    <t>060971373001</t>
  </si>
  <si>
    <t>ROMENAY</t>
  </si>
  <si>
    <t>La Vallière</t>
  </si>
  <si>
    <t>SAGY/Bois Bouvret</t>
  </si>
  <si>
    <t>060971379002</t>
  </si>
  <si>
    <t>SAGY</t>
  </si>
  <si>
    <t>La Blanette</t>
  </si>
  <si>
    <t>SAGY/Bourg</t>
  </si>
  <si>
    <t>060971379001</t>
  </si>
  <si>
    <t>SAGY/Bourg Sud</t>
  </si>
  <si>
    <t>060971379003</t>
  </si>
  <si>
    <t>Bief de l'Etang de Coran</t>
  </si>
  <si>
    <t>SAILLENARD/Bourg</t>
  </si>
  <si>
    <t>060971380001</t>
  </si>
  <si>
    <t>SAILLENARD</t>
  </si>
  <si>
    <t>ruisseau la serr‚e</t>
  </si>
  <si>
    <t>FRDR10464</t>
  </si>
  <si>
    <t>La Serrée</t>
  </si>
  <si>
    <t>SAINT ANDRE EN BRESSE/Lotissement Les Vernes</t>
  </si>
  <si>
    <t>060971386001</t>
  </si>
  <si>
    <t>SAINT ANDRE EN BRESSE</t>
  </si>
  <si>
    <t>SAINT MARTIN DU MONT/Lotissement Les Champs de Mont</t>
  </si>
  <si>
    <t>060971454001</t>
  </si>
  <si>
    <t>SAINT MARTIN DU MONT</t>
  </si>
  <si>
    <t>ruisseau la servonne</t>
  </si>
  <si>
    <t>FRDR10603</t>
  </si>
  <si>
    <t>Ruisseau des Chaintres</t>
  </si>
  <si>
    <t>SAINT USUGE/Bourg</t>
  </si>
  <si>
    <t>060971484001</t>
  </si>
  <si>
    <t>SAINT USUGE</t>
  </si>
  <si>
    <t>SAINT USUGE/Bourg Est</t>
  </si>
  <si>
    <t>060971484003</t>
  </si>
  <si>
    <t>SAINT USUGE/Le Curtil Moreau</t>
  </si>
  <si>
    <t>060971484002</t>
  </si>
  <si>
    <t>SAINTE CROIX/Bourg</t>
  </si>
  <si>
    <t>060971401001</t>
  </si>
  <si>
    <t>SAINTE CROIX</t>
  </si>
  <si>
    <t>SAVIGNY EN REVERMONT/Bourg</t>
  </si>
  <si>
    <t>060971506001</t>
  </si>
  <si>
    <t>SAVIGNY EN REVERMONT</t>
  </si>
  <si>
    <t>SAVIGNY SUR SEILLE/Lotissement de l'Etang</t>
  </si>
  <si>
    <t>060971508001</t>
  </si>
  <si>
    <t>SAVIGNY SUR SEILLE</t>
  </si>
  <si>
    <t>Le Sevron</t>
  </si>
  <si>
    <t>VARENNES SAINT SAUVEUR/Bourg Sud</t>
  </si>
  <si>
    <t>060971558002</t>
  </si>
  <si>
    <t>VARENNES SAINT SAUVEUR</t>
  </si>
  <si>
    <t>VARENNES SAINT SAUVEUR/Laiterie + Bourg</t>
  </si>
  <si>
    <t>060971558001</t>
  </si>
  <si>
    <t>Etang Niat</t>
  </si>
  <si>
    <t>VARENNES SAINT SAUVEUR/Le Mauchamp</t>
  </si>
  <si>
    <t>060971558004</t>
  </si>
  <si>
    <t>VARENNES SAINT SAUVEUR/Porcherie PRELY</t>
  </si>
  <si>
    <t>060971558005</t>
  </si>
  <si>
    <t>Sornin</t>
  </si>
  <si>
    <t>LE SORNIN ET SES AFFLUENTS DEPUIS LA SOURCE JUSQU'A LA CONFLUENCE AVEC LE BOTORET</t>
  </si>
  <si>
    <t>FRGR185</t>
  </si>
  <si>
    <t>le Mussy</t>
  </si>
  <si>
    <t>CHASSIGNY SOUS DUN/Bourg</t>
  </si>
  <si>
    <t>0471110S0001</t>
  </si>
  <si>
    <t>CHASSIGNY SOUS DUN</t>
  </si>
  <si>
    <t>LE BOTORET ET SES AFFLUENTS DEPUIS LA SOURCE JUSQU'A SA CONFLUENCE AVEC LE SORNIN</t>
  </si>
  <si>
    <t>FRGR187</t>
  </si>
  <si>
    <t>Le Botoret</t>
  </si>
  <si>
    <t>CHAUFFAILLES/Ville - ZI</t>
  </si>
  <si>
    <t>0471120S0001</t>
  </si>
  <si>
    <t>CHAUFFAILLES</t>
  </si>
  <si>
    <t>Le Pontbrenon</t>
  </si>
  <si>
    <t>COUBLANC/Bourg</t>
  </si>
  <si>
    <t>0471148S0002</t>
  </si>
  <si>
    <t>COUBLANC</t>
  </si>
  <si>
    <t>L'Aron</t>
  </si>
  <si>
    <t>COUBLANC/Cadolon</t>
  </si>
  <si>
    <t>0471148S0003</t>
  </si>
  <si>
    <t>SAINT IGNY DE ROCHE</t>
  </si>
  <si>
    <t>LA GENETTE DE SA SOURCE A LA CONFLUENCE AVEC LE SORNIN</t>
  </si>
  <si>
    <t>FRGR2262</t>
  </si>
  <si>
    <t>Ruisseau du Fourneau</t>
  </si>
  <si>
    <t>CURBIGNY/ Bourg</t>
  </si>
  <si>
    <t>0471160S0001</t>
  </si>
  <si>
    <t>CURBIGNY</t>
  </si>
  <si>
    <t>Ruisseau de la Bazolle</t>
  </si>
  <si>
    <t>CURBIGNY/Bourg Est</t>
  </si>
  <si>
    <t>0471160S0002</t>
  </si>
  <si>
    <t>Ruisseau de Genette</t>
  </si>
  <si>
    <t>GIBLES/Bourg</t>
  </si>
  <si>
    <t>0471218S0001</t>
  </si>
  <si>
    <t>GIBLES</t>
  </si>
  <si>
    <t>LA CHAPELLE SOUS DUN/Bourg</t>
  </si>
  <si>
    <t>0471095S0001</t>
  </si>
  <si>
    <t>LA CHAPELLE SOUS DUN</t>
  </si>
  <si>
    <t>LA CLAYETTE/Le Gothard</t>
  </si>
  <si>
    <t>0471133S0001</t>
  </si>
  <si>
    <t>BAUDEMONT</t>
  </si>
  <si>
    <t>LA CLAYETTE</t>
  </si>
  <si>
    <t>LE BEZO ET SES AFFLUENTS DEPUIS LA SOURCE JUSQU'A SA CONFLUENCE AVEC LE SORNIN</t>
  </si>
  <si>
    <t>FRGR1777</t>
  </si>
  <si>
    <t>Le Bezo</t>
  </si>
  <si>
    <t>LIGNY EN BRIONNAIS/Bourg</t>
  </si>
  <si>
    <t>0471259S0001</t>
  </si>
  <si>
    <t>LIGNY EN BRIONNAIS</t>
  </si>
  <si>
    <t>MUSSY SOUS DUN/Bourg</t>
  </si>
  <si>
    <t>0471327S0001</t>
  </si>
  <si>
    <t>MUSSY SOUS DUN</t>
  </si>
  <si>
    <t>SAINT IGNY DE ROCHE/Les Traives</t>
  </si>
  <si>
    <t>0471428S0002</t>
  </si>
  <si>
    <t>SAINT IGNY DE ROCHE/Les Vernes</t>
  </si>
  <si>
    <t>0471428S0001</t>
  </si>
  <si>
    <t>Ruisseau des Barres</t>
  </si>
  <si>
    <t>SAINT LAURENT EN BRIONNAIS/Bourg</t>
  </si>
  <si>
    <t>0471437S0001</t>
  </si>
  <si>
    <t>SAINT LAURENT EN BRIONNAIS</t>
  </si>
  <si>
    <t>SAINT MAURICE LES CHATEAUNEUF/Bourg</t>
  </si>
  <si>
    <t>0471463S0001</t>
  </si>
  <si>
    <t>CHATEAUNEUF</t>
  </si>
  <si>
    <t>SAINT MAURICE LES CHATEAUNEUF</t>
  </si>
  <si>
    <t>TANCON/Bourg</t>
  </si>
  <si>
    <t>0471533S0001</t>
  </si>
  <si>
    <t>TANCON</t>
  </si>
  <si>
    <t>VAREILLES/Bourg</t>
  </si>
  <si>
    <t>0471553S0002</t>
  </si>
  <si>
    <t>VAREILLES</t>
  </si>
  <si>
    <t>VARENNES SOUS DUN/Bourg</t>
  </si>
  <si>
    <t>0471559S0003</t>
  </si>
  <si>
    <t>VARENNES SOUS DUN</t>
  </si>
  <si>
    <t>Performance des stations d'épuration par contrat de rivière selon les bilans de l'année 2016</t>
  </si>
  <si>
    <t>EH_NK</t>
  </si>
  <si>
    <t>Contrat_de_riviere</t>
  </si>
  <si>
    <t>Identification_masse_d'eau</t>
  </si>
  <si>
    <t>Code_Masse_d'eau</t>
  </si>
  <si>
    <t>Milieu_recepteur_proche</t>
  </si>
  <si>
    <t>Nom_du_ systeme _d'assainissement</t>
  </si>
  <si>
    <t xml:space="preserve"> SANDRE</t>
  </si>
  <si>
    <t>Capacite EH</t>
  </si>
  <si>
    <t>Commune _
raccordee_1</t>
  </si>
  <si>
    <t>Habitants _x000D__
raccordes _1</t>
  </si>
  <si>
    <t>Commune _x000D__raccordee _2</t>
  </si>
  <si>
    <t>Habitants _x000D__
raccordes_2</t>
  </si>
  <si>
    <t>Commune _x000D__
raccordee _3</t>
  </si>
  <si>
    <t>Habitants _x000D__
raccordes _3</t>
  </si>
  <si>
    <t>Commune _x000D__
raccordee_ 4</t>
  </si>
  <si>
    <t>Habitants _x000D__
raccordes _4</t>
  </si>
  <si>
    <t>Commune _x000D__
raccordee_5</t>
  </si>
  <si>
    <t>Habitants _x000D__
raccordes _5</t>
  </si>
  <si>
    <t>Commune _x000D__
raccordee_ 6</t>
  </si>
  <si>
    <t>Habitants _x000D__
raccordes_6</t>
  </si>
  <si>
    <t>Commune _x000D__
raccordee_7</t>
  </si>
  <si>
    <t>Habitants _x000D__
raccordes _7</t>
  </si>
  <si>
    <t>Commune _x000D__
raccordee_8</t>
  </si>
  <si>
    <t>Habitants _x000D__
raccordes_8</t>
  </si>
  <si>
    <t>Commune _x000D__
raccordee _9</t>
  </si>
  <si>
    <t>Habitants _x000D__
raccordes _9</t>
  </si>
  <si>
    <t>Commune _x000D__
raccordee _10</t>
  </si>
  <si>
    <t>Habitants _x000D__
raccordes _10</t>
  </si>
  <si>
    <t>Total _raccordes _x000D__
domestiques _EH</t>
  </si>
  <si>
    <t>Charge_
 hydraulique_
 moyenne 
reçue (m3/j)</t>
  </si>
  <si>
    <t>Charge_ polluante_
 reçue_ (kg/j_ DCO)</t>
  </si>
  <si>
    <t>EH_DCO</t>
  </si>
  <si>
    <t>Charge_ polluante_
 reçue
 (kg/j NK)</t>
  </si>
  <si>
    <t>PT</t>
  </si>
  <si>
    <t>T _de_ MS_
 (A6)</t>
  </si>
  <si>
    <t>Apport_ autre _station_ d'epuration</t>
  </si>
  <si>
    <t>Autre_ destination_ (non_ reglementaire)</t>
  </si>
  <si>
    <t>Decharge</t>
  </si>
  <si>
    <t>Epandage_ des _boues_ avec_ plan_ et_ suivi</t>
  </si>
  <si>
    <t>Fabrication_ de _matieres_ fertilisantes</t>
  </si>
  <si>
    <t>Systeme_ de_ collecte</t>
  </si>
  <si>
    <t>Usine_ incineration</t>
  </si>
  <si>
    <t>Destination_ inconnue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</si>
</sst>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2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5"/>
  <sheetViews>
    <sheetView tabSelected="1" topLeftCell="AB1" workbookViewId="0">
      <pane ySplit="4" topLeftCell="A359" activePane="bottomLeft" state="frozenSplit"/>
      <selection pane="bottomLeft" activeCell="A362" sqref="A362"/>
    </sheetView>
  </sheetViews>
  <sheetFormatPr baseColWidth="10" defaultRowHeight="15" x14ac:dyDescent="0.25"/>
  <cols>
    <col min="1" max="1" width="27.85546875" bestFit="1" customWidth="1"/>
    <col min="2" max="2" width="96.42578125" bestFit="1" customWidth="1"/>
    <col min="3" max="3" width="17" bestFit="1" customWidth="1"/>
    <col min="4" max="4" width="27.5703125" bestFit="1" customWidth="1"/>
    <col min="5" max="5" width="54.28515625" bestFit="1" customWidth="1"/>
    <col min="6" max="6" width="13" bestFit="1" customWidth="1"/>
    <col min="7" max="7" width="11.28515625" bestFit="1" customWidth="1"/>
    <col min="8" max="8" width="33" bestFit="1" customWidth="1"/>
    <col min="9" max="9" width="10.85546875" bestFit="1" customWidth="1"/>
    <col min="10" max="10" width="32.140625" bestFit="1" customWidth="1"/>
    <col min="11" max="11" width="10.85546875" bestFit="1" customWidth="1"/>
    <col min="12" max="12" width="29.5703125" bestFit="1" customWidth="1"/>
    <col min="13" max="13" width="10.85546875" bestFit="1" customWidth="1"/>
    <col min="14" max="14" width="29.5703125" bestFit="1" customWidth="1"/>
    <col min="15" max="15" width="10.85546875" bestFit="1" customWidth="1"/>
    <col min="16" max="16" width="29.85546875" bestFit="1" customWidth="1"/>
    <col min="17" max="17" width="10.85546875" bestFit="1" customWidth="1"/>
    <col min="18" max="18" width="11.140625" bestFit="1" customWidth="1"/>
    <col min="19" max="19" width="10.85546875" bestFit="1" customWidth="1"/>
    <col min="20" max="20" width="13.85546875" bestFit="1" customWidth="1"/>
    <col min="21" max="21" width="10.85546875" bestFit="1" customWidth="1"/>
    <col min="22" max="22" width="11.5703125" bestFit="1" customWidth="1"/>
    <col min="23" max="23" width="10.85546875" bestFit="1" customWidth="1"/>
    <col min="24" max="24" width="11.140625" bestFit="1" customWidth="1"/>
    <col min="25" max="25" width="10.85546875" bestFit="1" customWidth="1"/>
    <col min="26" max="26" width="15.140625" bestFit="1" customWidth="1"/>
    <col min="27" max="27" width="9.85546875" bestFit="1" customWidth="1"/>
    <col min="28" max="28" width="10.5703125" bestFit="1" customWidth="1"/>
    <col min="29" max="29" width="39.28515625" bestFit="1" customWidth="1"/>
    <col min="30" max="30" width="31.7109375" bestFit="1" customWidth="1"/>
    <col min="31" max="31" width="31.7109375" customWidth="1"/>
    <col min="32" max="32" width="5.85546875" bestFit="1" customWidth="1"/>
    <col min="33" max="33" width="5" bestFit="1" customWidth="1"/>
    <col min="34" max="34" width="5.7109375" bestFit="1" customWidth="1"/>
    <col min="35" max="36" width="5" bestFit="1" customWidth="1"/>
    <col min="37" max="37" width="12" bestFit="1" customWidth="1"/>
    <col min="38" max="38" width="30" bestFit="1" customWidth="1"/>
    <col min="39" max="39" width="35.5703125" bestFit="1" customWidth="1"/>
    <col min="40" max="40" width="9.28515625" bestFit="1" customWidth="1"/>
    <col min="41" max="41" width="35.140625" bestFit="1" customWidth="1"/>
    <col min="42" max="42" width="39.28515625" bestFit="1" customWidth="1"/>
    <col min="43" max="43" width="24.5703125" bestFit="1" customWidth="1"/>
    <col min="44" max="44" width="17.28515625" bestFit="1" customWidth="1"/>
    <col min="45" max="45" width="20.140625" bestFit="1" customWidth="1"/>
  </cols>
  <sheetData>
    <row r="1" spans="1:47" x14ac:dyDescent="0.25">
      <c r="A1" s="1" t="s">
        <v>1717</v>
      </c>
    </row>
    <row r="3" spans="1:47" s="1" customFormat="1" x14ac:dyDescent="0.25">
      <c r="AE3" s="2"/>
      <c r="AF3" s="3" t="s">
        <v>0</v>
      </c>
      <c r="AG3" s="3"/>
      <c r="AH3" s="3"/>
      <c r="AI3" s="3"/>
      <c r="AJ3" s="3"/>
      <c r="AK3" s="2" t="s">
        <v>5</v>
      </c>
      <c r="AL3" s="3" t="s">
        <v>6</v>
      </c>
      <c r="AM3" s="3"/>
      <c r="AN3" s="3"/>
      <c r="AO3" s="3"/>
      <c r="AP3" s="3"/>
      <c r="AQ3" s="3"/>
      <c r="AR3" s="3"/>
    </row>
    <row r="4" spans="1:47" s="11" customFormat="1" ht="127.5" x14ac:dyDescent="0.2">
      <c r="A4" s="5" t="s">
        <v>1719</v>
      </c>
      <c r="B4" s="5" t="s">
        <v>1720</v>
      </c>
      <c r="C4" s="5" t="s">
        <v>1721</v>
      </c>
      <c r="D4" s="5" t="s">
        <v>1722</v>
      </c>
      <c r="E4" s="5" t="s">
        <v>1723</v>
      </c>
      <c r="F4" s="6" t="s">
        <v>1724</v>
      </c>
      <c r="G4" s="7" t="s">
        <v>1725</v>
      </c>
      <c r="H4" s="8" t="s">
        <v>1726</v>
      </c>
      <c r="I4" s="8" t="s">
        <v>1727</v>
      </c>
      <c r="J4" s="8" t="s">
        <v>1728</v>
      </c>
      <c r="K4" s="8" t="s">
        <v>1729</v>
      </c>
      <c r="L4" s="8" t="s">
        <v>1730</v>
      </c>
      <c r="M4" s="8" t="s">
        <v>1731</v>
      </c>
      <c r="N4" s="8" t="s">
        <v>1732</v>
      </c>
      <c r="O4" s="8" t="s">
        <v>1733</v>
      </c>
      <c r="P4" s="8" t="s">
        <v>1734</v>
      </c>
      <c r="Q4" s="8" t="s">
        <v>1735</v>
      </c>
      <c r="R4" s="8" t="s">
        <v>1736</v>
      </c>
      <c r="S4" s="8" t="s">
        <v>1737</v>
      </c>
      <c r="T4" s="8" t="s">
        <v>1738</v>
      </c>
      <c r="U4" s="8" t="s">
        <v>1739</v>
      </c>
      <c r="V4" s="8" t="s">
        <v>1740</v>
      </c>
      <c r="W4" s="8" t="s">
        <v>1741</v>
      </c>
      <c r="X4" s="8" t="s">
        <v>1742</v>
      </c>
      <c r="Y4" s="8" t="s">
        <v>1743</v>
      </c>
      <c r="Z4" s="8" t="s">
        <v>1744</v>
      </c>
      <c r="AA4" s="8" t="s">
        <v>1745</v>
      </c>
      <c r="AB4" s="9" t="s">
        <v>1746</v>
      </c>
      <c r="AC4" s="8" t="s">
        <v>1747</v>
      </c>
      <c r="AD4" s="10" t="s">
        <v>1748</v>
      </c>
      <c r="AE4" s="10" t="s">
        <v>1749</v>
      </c>
      <c r="AF4" s="8" t="s">
        <v>1750</v>
      </c>
      <c r="AG4" s="8" t="s">
        <v>1718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1751</v>
      </c>
      <c r="AM4" s="8" t="s">
        <v>1752</v>
      </c>
      <c r="AN4" s="5" t="s">
        <v>1753</v>
      </c>
      <c r="AO4" s="5" t="s">
        <v>1754</v>
      </c>
      <c r="AP4" s="5" t="s">
        <v>1755</v>
      </c>
      <c r="AQ4" s="5" t="s">
        <v>1756</v>
      </c>
      <c r="AR4" s="5" t="s">
        <v>1757</v>
      </c>
      <c r="AS4" s="5" t="s">
        <v>1758</v>
      </c>
      <c r="AT4" s="5" t="s">
        <v>1759</v>
      </c>
      <c r="AU4" s="5" t="s">
        <v>1760</v>
      </c>
    </row>
    <row r="5" spans="1:47" x14ac:dyDescent="0.25">
      <c r="A5" t="s">
        <v>7</v>
      </c>
      <c r="B5" t="s">
        <v>8</v>
      </c>
      <c r="C5" t="s">
        <v>9</v>
      </c>
      <c r="E5" t="s">
        <v>10</v>
      </c>
      <c r="F5" t="s">
        <v>11</v>
      </c>
      <c r="G5">
        <v>100</v>
      </c>
      <c r="H5" t="s">
        <v>12</v>
      </c>
      <c r="I5">
        <v>225</v>
      </c>
      <c r="AB5">
        <f>$I$5+$K$5+$M$5+$O$5+$Q$5+$S$5+$U$5+$W$5+$Y$5+$AA$5</f>
        <v>225</v>
      </c>
      <c r="AE5" s="4">
        <f t="shared" ref="AE5:AE8" si="0">(AD5/0.12)</f>
        <v>0</v>
      </c>
    </row>
    <row r="6" spans="1:47" x14ac:dyDescent="0.25">
      <c r="A6" t="s">
        <v>7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>
        <v>140</v>
      </c>
      <c r="H6" t="s">
        <v>18</v>
      </c>
      <c r="I6">
        <v>100</v>
      </c>
      <c r="AB6">
        <f>$I$6+$K$6+$M$6+$O$6+$Q$6+$S$6+$U$6+$W$6+$Y$6+$AA$6</f>
        <v>100</v>
      </c>
      <c r="AE6" s="4">
        <f t="shared" si="0"/>
        <v>0</v>
      </c>
    </row>
    <row r="7" spans="1:47" x14ac:dyDescent="0.25">
      <c r="A7" t="s">
        <v>7</v>
      </c>
      <c r="B7" t="s">
        <v>19</v>
      </c>
      <c r="C7" t="s">
        <v>20</v>
      </c>
      <c r="D7" t="s">
        <v>21</v>
      </c>
      <c r="E7" t="s">
        <v>22</v>
      </c>
      <c r="F7" t="s">
        <v>23</v>
      </c>
      <c r="G7">
        <v>190</v>
      </c>
      <c r="H7" t="s">
        <v>24</v>
      </c>
      <c r="I7">
        <v>119</v>
      </c>
      <c r="AB7">
        <f>$I$7+$K$7+$M$7+$O$7+$Q$7+$S$7+$U$7+$W$7+$Y$7+$AA$7</f>
        <v>119</v>
      </c>
      <c r="AE7" s="4">
        <f t="shared" si="0"/>
        <v>0</v>
      </c>
    </row>
    <row r="8" spans="1:47" x14ac:dyDescent="0.25">
      <c r="A8" t="s">
        <v>7</v>
      </c>
      <c r="B8" t="s">
        <v>19</v>
      </c>
      <c r="C8" t="s">
        <v>20</v>
      </c>
      <c r="D8" t="s">
        <v>25</v>
      </c>
      <c r="E8" t="s">
        <v>26</v>
      </c>
      <c r="F8" t="s">
        <v>27</v>
      </c>
      <c r="G8">
        <v>130</v>
      </c>
      <c r="H8" t="s">
        <v>28</v>
      </c>
      <c r="I8">
        <v>96</v>
      </c>
      <c r="AB8">
        <f>$I$8+$K$8+$M$8+$O$8+$Q$8+$S$8+$U$8+$W$8+$Y$8+$AA$8</f>
        <v>96</v>
      </c>
      <c r="AE8" s="4">
        <f t="shared" si="0"/>
        <v>0</v>
      </c>
    </row>
    <row r="9" spans="1:47" x14ac:dyDescent="0.25">
      <c r="A9" t="s">
        <v>7</v>
      </c>
      <c r="B9" t="s">
        <v>13</v>
      </c>
      <c r="C9" t="s">
        <v>14</v>
      </c>
      <c r="E9" t="s">
        <v>29</v>
      </c>
      <c r="F9" t="s">
        <v>30</v>
      </c>
      <c r="G9">
        <v>5000</v>
      </c>
      <c r="H9" t="s">
        <v>31</v>
      </c>
      <c r="I9">
        <v>3220</v>
      </c>
      <c r="AB9">
        <f>$I$9+$K$9+$M$9+$O$9+$Q$9+$S$9+$U$9+$W$9+$Y$9+$AA$9</f>
        <v>3220</v>
      </c>
      <c r="AC9">
        <v>744</v>
      </c>
      <c r="AD9">
        <v>278</v>
      </c>
      <c r="AE9" s="4">
        <f>(AD9/0.12)</f>
        <v>2316.666666666667</v>
      </c>
      <c r="AF9">
        <v>97.3</v>
      </c>
      <c r="AG9">
        <v>90.1</v>
      </c>
      <c r="AH9">
        <v>97.5</v>
      </c>
      <c r="AI9">
        <v>95.4</v>
      </c>
      <c r="AJ9">
        <v>79.5</v>
      </c>
      <c r="AK9">
        <v>35.200000000000003</v>
      </c>
    </row>
    <row r="10" spans="1:47" x14ac:dyDescent="0.25">
      <c r="A10" t="s">
        <v>7</v>
      </c>
      <c r="B10" t="s">
        <v>19</v>
      </c>
      <c r="C10" t="s">
        <v>20</v>
      </c>
      <c r="D10" t="s">
        <v>32</v>
      </c>
      <c r="E10" t="s">
        <v>33</v>
      </c>
      <c r="F10" t="s">
        <v>34</v>
      </c>
      <c r="G10">
        <v>170</v>
      </c>
      <c r="H10" t="s">
        <v>35</v>
      </c>
      <c r="I10">
        <v>138</v>
      </c>
      <c r="AB10">
        <f>$I$10+$K$10+$M$10+$O$10+$Q$10+$S$10+$U$10+$W$10+$Y$10+$AA$10</f>
        <v>138</v>
      </c>
      <c r="AC10">
        <v>41.6</v>
      </c>
    </row>
    <row r="11" spans="1:47" x14ac:dyDescent="0.25">
      <c r="A11" t="s">
        <v>7</v>
      </c>
      <c r="B11" t="s">
        <v>13</v>
      </c>
      <c r="C11" t="s">
        <v>14</v>
      </c>
      <c r="D11" t="s">
        <v>36</v>
      </c>
      <c r="E11" t="s">
        <v>37</v>
      </c>
      <c r="F11" t="s">
        <v>38</v>
      </c>
      <c r="G11">
        <v>1000</v>
      </c>
      <c r="H11" t="s">
        <v>39</v>
      </c>
      <c r="I11">
        <v>548</v>
      </c>
      <c r="AB11">
        <f>$I$11+$K$11+$M$11+$O$11+$Q$11+$S$11+$U$11+$W$11+$Y$11+$AA$11</f>
        <v>548</v>
      </c>
      <c r="AK11">
        <v>2.16</v>
      </c>
      <c r="AN11">
        <v>100</v>
      </c>
    </row>
    <row r="12" spans="1:47" x14ac:dyDescent="0.25">
      <c r="A12" t="s">
        <v>7</v>
      </c>
      <c r="B12" t="s">
        <v>8</v>
      </c>
      <c r="C12" t="s">
        <v>9</v>
      </c>
      <c r="E12" t="s">
        <v>40</v>
      </c>
      <c r="F12" t="s">
        <v>41</v>
      </c>
      <c r="G12">
        <v>50</v>
      </c>
      <c r="H12" t="s">
        <v>42</v>
      </c>
      <c r="I12">
        <v>30</v>
      </c>
      <c r="AB12">
        <f>$I$12+$K$12+$M$12+$O$12+$Q$12+$S$12+$U$12+$W$12+$Y$12+$AA$12</f>
        <v>30</v>
      </c>
    </row>
    <row r="13" spans="1:47" x14ac:dyDescent="0.25">
      <c r="A13" t="s">
        <v>7</v>
      </c>
      <c r="B13" t="s">
        <v>13</v>
      </c>
      <c r="C13" t="s">
        <v>14</v>
      </c>
      <c r="D13" t="s">
        <v>43</v>
      </c>
      <c r="E13" t="s">
        <v>44</v>
      </c>
      <c r="F13" t="s">
        <v>45</v>
      </c>
      <c r="G13">
        <v>180</v>
      </c>
      <c r="H13" t="s">
        <v>46</v>
      </c>
      <c r="I13">
        <v>212</v>
      </c>
      <c r="AB13">
        <f>$I$13+$K$13+$M$13+$O$13+$Q$13+$S$13+$U$13+$W$13+$Y$13+$AA$13</f>
        <v>212</v>
      </c>
    </row>
    <row r="14" spans="1:47" x14ac:dyDescent="0.25">
      <c r="A14" t="s">
        <v>7</v>
      </c>
      <c r="B14" t="s">
        <v>13</v>
      </c>
      <c r="C14" t="s">
        <v>14</v>
      </c>
      <c r="D14" t="s">
        <v>43</v>
      </c>
      <c r="E14" t="s">
        <v>47</v>
      </c>
      <c r="F14" t="s">
        <v>48</v>
      </c>
      <c r="G14">
        <v>200</v>
      </c>
      <c r="H14" t="s">
        <v>49</v>
      </c>
      <c r="I14">
        <v>240</v>
      </c>
      <c r="AB14">
        <f>$I$14+$K$14+$M$14+$O$14+$Q$14+$S$14+$U$14+$W$14+$Y$14+$AA$14</f>
        <v>240</v>
      </c>
      <c r="AK14">
        <v>0.24</v>
      </c>
      <c r="AL14">
        <v>100</v>
      </c>
    </row>
    <row r="15" spans="1:47" x14ac:dyDescent="0.25">
      <c r="A15" t="s">
        <v>7</v>
      </c>
      <c r="B15" t="s">
        <v>8</v>
      </c>
      <c r="C15" t="s">
        <v>9</v>
      </c>
      <c r="E15" t="s">
        <v>50</v>
      </c>
      <c r="F15" t="s">
        <v>51</v>
      </c>
      <c r="G15">
        <v>150</v>
      </c>
      <c r="H15" t="s">
        <v>52</v>
      </c>
      <c r="I15">
        <v>98</v>
      </c>
      <c r="AB15">
        <f>$I$15+$K$15+$M$15+$O$15+$Q$15+$S$15+$U$15+$W$15+$Y$15+$AA$15</f>
        <v>98</v>
      </c>
    </row>
    <row r="16" spans="1:47" x14ac:dyDescent="0.25">
      <c r="A16" t="s">
        <v>7</v>
      </c>
      <c r="B16" t="s">
        <v>19</v>
      </c>
      <c r="C16" t="s">
        <v>20</v>
      </c>
      <c r="D16" t="s">
        <v>53</v>
      </c>
      <c r="E16" t="s">
        <v>54</v>
      </c>
      <c r="F16" t="s">
        <v>55</v>
      </c>
      <c r="G16">
        <v>200</v>
      </c>
      <c r="H16" t="s">
        <v>56</v>
      </c>
      <c r="I16">
        <v>145</v>
      </c>
      <c r="AB16">
        <f>$I$16+$K$16+$M$16+$O$16+$Q$16+$S$16+$U$16+$W$16+$Y$16+$AA$16</f>
        <v>145</v>
      </c>
    </row>
    <row r="17" spans="1:40" x14ac:dyDescent="0.25">
      <c r="A17" t="s">
        <v>7</v>
      </c>
      <c r="B17" t="s">
        <v>13</v>
      </c>
      <c r="C17" t="s">
        <v>14</v>
      </c>
      <c r="D17" t="s">
        <v>57</v>
      </c>
      <c r="E17" t="s">
        <v>58</v>
      </c>
      <c r="F17" t="s">
        <v>59</v>
      </c>
      <c r="G17">
        <v>700</v>
      </c>
      <c r="H17" t="s">
        <v>60</v>
      </c>
      <c r="I17">
        <v>589</v>
      </c>
      <c r="AB17">
        <f>$I$17+$K$17+$M$17+$O$17+$Q$17+$S$17+$U$17+$W$17+$Y$17+$AA$17</f>
        <v>589</v>
      </c>
      <c r="AC17">
        <v>99.2</v>
      </c>
      <c r="AD17">
        <v>51</v>
      </c>
      <c r="AE17" s="4">
        <f t="shared" ref="AE17:AE18" si="1">(AD17/0.12)</f>
        <v>425</v>
      </c>
      <c r="AF17">
        <v>99.2</v>
      </c>
      <c r="AG17">
        <v>95</v>
      </c>
      <c r="AH17">
        <v>87.8</v>
      </c>
      <c r="AI17">
        <v>92.2</v>
      </c>
      <c r="AJ17">
        <v>83.5</v>
      </c>
    </row>
    <row r="18" spans="1:40" x14ac:dyDescent="0.25">
      <c r="A18" t="s">
        <v>7</v>
      </c>
      <c r="B18" t="s">
        <v>13</v>
      </c>
      <c r="C18" t="s">
        <v>14</v>
      </c>
      <c r="D18" t="s">
        <v>61</v>
      </c>
      <c r="E18" t="s">
        <v>62</v>
      </c>
      <c r="F18" t="s">
        <v>63</v>
      </c>
      <c r="G18">
        <v>900</v>
      </c>
      <c r="H18" t="s">
        <v>64</v>
      </c>
      <c r="I18">
        <v>500</v>
      </c>
      <c r="AB18">
        <f>$I$18+$K$18+$M$18+$O$18+$Q$18+$S$18+$U$18+$W$18+$Y$18+$AA$18</f>
        <v>500</v>
      </c>
      <c r="AC18">
        <v>167</v>
      </c>
      <c r="AD18">
        <v>82</v>
      </c>
      <c r="AE18" s="4">
        <f t="shared" si="1"/>
        <v>683.33333333333337</v>
      </c>
      <c r="AF18">
        <v>88.4</v>
      </c>
      <c r="AG18">
        <v>76.599999999999994</v>
      </c>
      <c r="AH18">
        <v>92.5</v>
      </c>
      <c r="AI18">
        <v>78.099999999999994</v>
      </c>
      <c r="AJ18">
        <v>0</v>
      </c>
    </row>
    <row r="19" spans="1:40" x14ac:dyDescent="0.25">
      <c r="A19" t="s">
        <v>7</v>
      </c>
      <c r="B19" t="s">
        <v>65</v>
      </c>
      <c r="C19" t="s">
        <v>66</v>
      </c>
      <c r="D19" t="s">
        <v>67</v>
      </c>
      <c r="E19" t="s">
        <v>68</v>
      </c>
      <c r="F19" t="s">
        <v>69</v>
      </c>
      <c r="G19">
        <v>200</v>
      </c>
      <c r="H19" t="s">
        <v>70</v>
      </c>
      <c r="I19">
        <v>116</v>
      </c>
      <c r="AB19">
        <f>$I$19+$K$19+$M$19+$O$19+$Q$19+$S$19+$U$19+$W$19+$Y$19+$AA$19</f>
        <v>116</v>
      </c>
    </row>
    <row r="20" spans="1:40" x14ac:dyDescent="0.25">
      <c r="A20" t="s">
        <v>7</v>
      </c>
      <c r="B20" t="s">
        <v>8</v>
      </c>
      <c r="C20" t="s">
        <v>9</v>
      </c>
      <c r="E20" t="s">
        <v>71</v>
      </c>
      <c r="F20" t="s">
        <v>72</v>
      </c>
      <c r="G20">
        <v>1200</v>
      </c>
      <c r="H20" t="s">
        <v>73</v>
      </c>
      <c r="I20">
        <v>957</v>
      </c>
      <c r="AB20">
        <f>$I$20+$K$20+$M$20+$O$20+$Q$20+$S$20+$U$20+$W$20+$Y$20+$AA$20</f>
        <v>957</v>
      </c>
      <c r="AC20">
        <v>328</v>
      </c>
      <c r="AD20">
        <v>47.7</v>
      </c>
      <c r="AE20" s="4">
        <f>(AD20/0.12)</f>
        <v>397.50000000000006</v>
      </c>
      <c r="AF20">
        <v>54.1</v>
      </c>
      <c r="AG20">
        <v>45.3</v>
      </c>
      <c r="AH20">
        <v>45.3</v>
      </c>
      <c r="AI20">
        <v>74.900000000000006</v>
      </c>
      <c r="AJ20">
        <v>73.099999999999994</v>
      </c>
      <c r="AK20">
        <v>1.5</v>
      </c>
      <c r="AN20">
        <v>100</v>
      </c>
    </row>
    <row r="21" spans="1:40" x14ac:dyDescent="0.25">
      <c r="A21" t="s">
        <v>7</v>
      </c>
      <c r="B21" t="s">
        <v>8</v>
      </c>
      <c r="C21" t="s">
        <v>9</v>
      </c>
      <c r="E21" t="s">
        <v>74</v>
      </c>
      <c r="F21" t="s">
        <v>75</v>
      </c>
      <c r="G21">
        <v>360</v>
      </c>
      <c r="H21" t="s">
        <v>76</v>
      </c>
      <c r="I21">
        <v>210</v>
      </c>
      <c r="AB21">
        <f>$I$21+$K$21+$M$21+$O$21+$Q$21+$S$21+$U$21+$W$21+$Y$21+$AA$21</f>
        <v>210</v>
      </c>
      <c r="AC21">
        <v>79.8</v>
      </c>
    </row>
    <row r="22" spans="1:40" x14ac:dyDescent="0.25">
      <c r="A22" t="s">
        <v>7</v>
      </c>
      <c r="B22" t="s">
        <v>13</v>
      </c>
      <c r="C22" t="s">
        <v>14</v>
      </c>
      <c r="D22" t="s">
        <v>77</v>
      </c>
      <c r="E22" t="s">
        <v>78</v>
      </c>
      <c r="F22" t="s">
        <v>79</v>
      </c>
      <c r="G22">
        <v>370</v>
      </c>
      <c r="H22" t="s">
        <v>80</v>
      </c>
      <c r="I22">
        <v>70</v>
      </c>
      <c r="AB22">
        <f>$I$22+$K$22+$M$22+$O$22+$Q$22+$S$22+$U$22+$W$22+$Y$22+$AA$22</f>
        <v>70</v>
      </c>
      <c r="AC22">
        <v>33.9</v>
      </c>
    </row>
    <row r="23" spans="1:40" x14ac:dyDescent="0.25">
      <c r="A23" t="s">
        <v>7</v>
      </c>
      <c r="B23" t="s">
        <v>13</v>
      </c>
      <c r="C23" t="s">
        <v>14</v>
      </c>
      <c r="D23" t="s">
        <v>77</v>
      </c>
      <c r="E23" t="s">
        <v>81</v>
      </c>
      <c r="F23" t="s">
        <v>82</v>
      </c>
      <c r="G23">
        <v>90</v>
      </c>
      <c r="H23" t="s">
        <v>80</v>
      </c>
      <c r="I23">
        <v>70</v>
      </c>
      <c r="AB23">
        <f>$I$23+$K$23+$M$23+$O$23+$Q$23+$S$23+$U$23+$W$23+$Y$23+$AA$23</f>
        <v>70</v>
      </c>
    </row>
    <row r="24" spans="1:40" x14ac:dyDescent="0.25">
      <c r="A24" t="s">
        <v>7</v>
      </c>
      <c r="B24" t="s">
        <v>13</v>
      </c>
      <c r="C24" t="s">
        <v>14</v>
      </c>
      <c r="D24" t="s">
        <v>77</v>
      </c>
      <c r="E24" t="s">
        <v>83</v>
      </c>
      <c r="F24" t="s">
        <v>84</v>
      </c>
      <c r="G24">
        <v>320</v>
      </c>
      <c r="H24" t="s">
        <v>85</v>
      </c>
      <c r="I24">
        <v>202</v>
      </c>
      <c r="AB24">
        <f>$I$24+$K$24+$M$24+$O$24+$Q$24+$S$24+$U$24+$W$24+$Y$24+$AA$24</f>
        <v>202</v>
      </c>
    </row>
    <row r="25" spans="1:40" x14ac:dyDescent="0.25">
      <c r="A25" t="s">
        <v>86</v>
      </c>
      <c r="B25" t="s">
        <v>87</v>
      </c>
      <c r="C25" t="s">
        <v>88</v>
      </c>
      <c r="D25" t="s">
        <v>89</v>
      </c>
      <c r="E25" t="s">
        <v>90</v>
      </c>
      <c r="F25" t="s">
        <v>91</v>
      </c>
      <c r="G25">
        <v>300</v>
      </c>
      <c r="H25" t="s">
        <v>92</v>
      </c>
      <c r="I25">
        <v>177</v>
      </c>
      <c r="AB25">
        <f>$I$25+$K$25+$M$25+$O$25+$Q$25+$S$25+$U$25+$W$25+$Y$25+$AA$25</f>
        <v>177</v>
      </c>
    </row>
    <row r="26" spans="1:40" x14ac:dyDescent="0.25">
      <c r="A26" t="s">
        <v>86</v>
      </c>
      <c r="B26" t="s">
        <v>93</v>
      </c>
      <c r="C26" t="s">
        <v>94</v>
      </c>
      <c r="E26" t="s">
        <v>95</v>
      </c>
      <c r="F26" t="s">
        <v>96</v>
      </c>
      <c r="G26">
        <v>50000</v>
      </c>
      <c r="H26" t="s">
        <v>97</v>
      </c>
      <c r="AB26">
        <f>$I$26+$K$26+$M$26+$O$26+$Q$26+$S$26+$U$26+$W$26+$Y$26+$AA$26</f>
        <v>0</v>
      </c>
      <c r="AC26">
        <v>6488</v>
      </c>
      <c r="AD26">
        <v>1300</v>
      </c>
      <c r="AE26" s="4">
        <f>(AD26/0.12)</f>
        <v>10833.333333333334</v>
      </c>
      <c r="AF26">
        <v>92.9</v>
      </c>
      <c r="AG26">
        <v>83.6</v>
      </c>
      <c r="AH26">
        <v>95.1</v>
      </c>
      <c r="AI26">
        <v>85.6</v>
      </c>
      <c r="AJ26">
        <v>90.4</v>
      </c>
    </row>
    <row r="27" spans="1:40" x14ac:dyDescent="0.25">
      <c r="A27" t="s">
        <v>86</v>
      </c>
      <c r="B27" t="s">
        <v>98</v>
      </c>
      <c r="C27" t="s">
        <v>99</v>
      </c>
      <c r="D27" t="s">
        <v>100</v>
      </c>
      <c r="E27" t="s">
        <v>101</v>
      </c>
      <c r="F27" t="s">
        <v>102</v>
      </c>
      <c r="G27">
        <v>450</v>
      </c>
      <c r="H27" t="s">
        <v>103</v>
      </c>
      <c r="I27">
        <v>546</v>
      </c>
      <c r="AB27">
        <f>$I$27+$K$27+$M$27+$O$27+$Q$27+$S$27+$U$27+$W$27+$Y$27+$AA$27</f>
        <v>546</v>
      </c>
      <c r="AC27">
        <v>100</v>
      </c>
      <c r="AD27">
        <v>3</v>
      </c>
      <c r="AE27" s="4">
        <f>(AD27/0.12)</f>
        <v>25</v>
      </c>
      <c r="AF27">
        <v>0</v>
      </c>
      <c r="AG27">
        <v>0</v>
      </c>
      <c r="AH27">
        <v>0</v>
      </c>
      <c r="AI27">
        <v>0</v>
      </c>
      <c r="AJ27">
        <v>0</v>
      </c>
    </row>
    <row r="28" spans="1:40" x14ac:dyDescent="0.25">
      <c r="A28" t="s">
        <v>86</v>
      </c>
      <c r="B28" t="s">
        <v>98</v>
      </c>
      <c r="C28" t="s">
        <v>99</v>
      </c>
      <c r="D28" t="s">
        <v>104</v>
      </c>
      <c r="E28" t="s">
        <v>105</v>
      </c>
      <c r="F28" t="s">
        <v>106</v>
      </c>
      <c r="G28">
        <v>150</v>
      </c>
      <c r="H28" t="s">
        <v>107</v>
      </c>
      <c r="I28">
        <v>70</v>
      </c>
      <c r="AB28">
        <f>$I$28+$K$28+$M$28+$O$28+$Q$28+$S$28+$U$28+$W$28+$Y$28+$AA$28</f>
        <v>70</v>
      </c>
    </row>
    <row r="29" spans="1:40" x14ac:dyDescent="0.25">
      <c r="A29" t="s">
        <v>86</v>
      </c>
      <c r="B29" t="s">
        <v>108</v>
      </c>
      <c r="C29" t="s">
        <v>109</v>
      </c>
      <c r="E29" t="s">
        <v>110</v>
      </c>
      <c r="F29" t="s">
        <v>111</v>
      </c>
      <c r="G29">
        <v>50</v>
      </c>
      <c r="H29" t="s">
        <v>112</v>
      </c>
      <c r="I29">
        <v>26</v>
      </c>
      <c r="AB29">
        <f>$I$29+$K$29+$M$29+$O$29+$Q$29+$S$29+$U$29+$W$29+$Y$29+$AA$29</f>
        <v>26</v>
      </c>
    </row>
    <row r="30" spans="1:40" x14ac:dyDescent="0.25">
      <c r="A30" t="s">
        <v>86</v>
      </c>
      <c r="B30" t="s">
        <v>108</v>
      </c>
      <c r="C30" t="s">
        <v>109</v>
      </c>
      <c r="E30" t="s">
        <v>113</v>
      </c>
      <c r="F30" t="s">
        <v>114</v>
      </c>
      <c r="G30">
        <v>150</v>
      </c>
      <c r="H30" t="s">
        <v>112</v>
      </c>
      <c r="I30">
        <v>88</v>
      </c>
      <c r="AB30">
        <f>$I$30+$K$30+$M$30+$O$30+$Q$30+$S$30+$U$30+$W$30+$Y$30+$AA$30</f>
        <v>88</v>
      </c>
    </row>
    <row r="31" spans="1:40" x14ac:dyDescent="0.25">
      <c r="A31" t="s">
        <v>86</v>
      </c>
      <c r="B31" t="s">
        <v>115</v>
      </c>
      <c r="C31" t="s">
        <v>116</v>
      </c>
      <c r="D31" t="s">
        <v>117</v>
      </c>
      <c r="E31" t="s">
        <v>118</v>
      </c>
      <c r="F31" t="s">
        <v>119</v>
      </c>
      <c r="G31">
        <v>700</v>
      </c>
      <c r="H31" t="s">
        <v>120</v>
      </c>
      <c r="I31">
        <v>476</v>
      </c>
      <c r="AB31">
        <f>$I$31+$K$31+$M$31+$O$31+$Q$31+$S$31+$U$31+$W$31+$Y$31+$AA$31</f>
        <v>476</v>
      </c>
      <c r="AC31">
        <v>204</v>
      </c>
      <c r="AD31">
        <v>49.8</v>
      </c>
      <c r="AE31" s="4">
        <f>(AD31/0.12)</f>
        <v>415</v>
      </c>
      <c r="AF31">
        <v>93.5</v>
      </c>
      <c r="AG31">
        <v>90.4</v>
      </c>
      <c r="AH31">
        <v>82.7</v>
      </c>
      <c r="AI31">
        <v>90.8</v>
      </c>
      <c r="AJ31">
        <v>54.3</v>
      </c>
      <c r="AK31">
        <v>2.2000000000000002</v>
      </c>
      <c r="AN31">
        <v>100</v>
      </c>
    </row>
    <row r="32" spans="1:40" x14ac:dyDescent="0.25">
      <c r="A32" t="s">
        <v>86</v>
      </c>
      <c r="B32" t="s">
        <v>115</v>
      </c>
      <c r="C32" t="s">
        <v>116</v>
      </c>
      <c r="D32" t="s">
        <v>117</v>
      </c>
      <c r="E32" t="s">
        <v>121</v>
      </c>
      <c r="F32" t="s">
        <v>122</v>
      </c>
      <c r="G32">
        <v>70</v>
      </c>
      <c r="H32" t="s">
        <v>120</v>
      </c>
      <c r="I32">
        <v>22</v>
      </c>
      <c r="AB32">
        <f>$I$32+$K$32+$M$32+$O$32+$Q$32+$S$32+$U$32+$W$32+$Y$32+$AA$32</f>
        <v>22</v>
      </c>
    </row>
    <row r="33" spans="1:40" x14ac:dyDescent="0.25">
      <c r="A33" t="s">
        <v>86</v>
      </c>
      <c r="B33" t="s">
        <v>123</v>
      </c>
      <c r="C33" t="s">
        <v>124</v>
      </c>
      <c r="D33" t="s">
        <v>125</v>
      </c>
      <c r="E33" t="s">
        <v>126</v>
      </c>
      <c r="F33" t="s">
        <v>127</v>
      </c>
      <c r="G33">
        <v>200</v>
      </c>
      <c r="H33" t="s">
        <v>128</v>
      </c>
      <c r="I33">
        <v>88</v>
      </c>
      <c r="AB33">
        <f>$I$33+$K$33+$M$33+$O$33+$Q$33+$S$33+$U$33+$W$33+$Y$33+$AA$33</f>
        <v>88</v>
      </c>
    </row>
    <row r="34" spans="1:40" x14ac:dyDescent="0.25">
      <c r="A34" t="s">
        <v>86</v>
      </c>
      <c r="B34" t="s">
        <v>123</v>
      </c>
      <c r="C34" t="s">
        <v>124</v>
      </c>
      <c r="D34" t="s">
        <v>125</v>
      </c>
      <c r="E34" t="s">
        <v>129</v>
      </c>
      <c r="F34" t="s">
        <v>130</v>
      </c>
      <c r="G34">
        <v>200</v>
      </c>
      <c r="H34" t="s">
        <v>131</v>
      </c>
      <c r="I34">
        <v>187</v>
      </c>
      <c r="AB34">
        <f>$I$34+$K$34+$M$34+$O$34+$Q$34+$S$34+$U$34+$W$34+$Y$34+$AA$34</f>
        <v>187</v>
      </c>
    </row>
    <row r="35" spans="1:40" x14ac:dyDescent="0.25">
      <c r="A35" t="s">
        <v>86</v>
      </c>
      <c r="B35" t="s">
        <v>98</v>
      </c>
      <c r="C35" t="s">
        <v>99</v>
      </c>
      <c r="D35" t="s">
        <v>132</v>
      </c>
      <c r="E35" t="s">
        <v>133</v>
      </c>
      <c r="F35" t="s">
        <v>134</v>
      </c>
      <c r="G35">
        <v>60</v>
      </c>
      <c r="H35" t="s">
        <v>135</v>
      </c>
      <c r="I35">
        <v>48</v>
      </c>
      <c r="AB35">
        <f>$I$35+$K$35+$M$35+$O$35+$Q$35+$S$35+$U$35+$W$35+$Y$35+$AA$35</f>
        <v>48</v>
      </c>
      <c r="AK35">
        <v>25.4</v>
      </c>
      <c r="AN35">
        <v>100</v>
      </c>
    </row>
    <row r="36" spans="1:40" x14ac:dyDescent="0.25">
      <c r="A36" t="s">
        <v>86</v>
      </c>
      <c r="B36" t="s">
        <v>98</v>
      </c>
      <c r="C36" t="s">
        <v>99</v>
      </c>
      <c r="D36" t="s">
        <v>136</v>
      </c>
      <c r="E36" t="s">
        <v>137</v>
      </c>
      <c r="F36" t="s">
        <v>138</v>
      </c>
      <c r="G36">
        <v>110</v>
      </c>
      <c r="H36" t="s">
        <v>135</v>
      </c>
      <c r="I36">
        <v>110</v>
      </c>
      <c r="AB36">
        <f>$I$36+$K$36+$M$36+$O$36+$Q$36+$S$36+$U$36+$W$36+$Y$36+$AA$36</f>
        <v>110</v>
      </c>
    </row>
    <row r="37" spans="1:40" x14ac:dyDescent="0.25">
      <c r="A37" t="s">
        <v>86</v>
      </c>
      <c r="B37" t="s">
        <v>139</v>
      </c>
      <c r="C37" t="s">
        <v>140</v>
      </c>
      <c r="D37" t="s">
        <v>141</v>
      </c>
      <c r="E37" t="s">
        <v>142</v>
      </c>
      <c r="F37" t="s">
        <v>143</v>
      </c>
      <c r="G37">
        <v>280</v>
      </c>
      <c r="H37" t="s">
        <v>144</v>
      </c>
      <c r="I37">
        <v>350</v>
      </c>
      <c r="AB37">
        <f>$I$37+$K$37+$M$37+$O$37+$Q$37+$S$37+$U$37+$W$37+$Y$37+$AA$37</f>
        <v>350</v>
      </c>
    </row>
    <row r="38" spans="1:40" x14ac:dyDescent="0.25">
      <c r="A38" t="s">
        <v>86</v>
      </c>
      <c r="B38" t="s">
        <v>139</v>
      </c>
      <c r="C38" t="s">
        <v>140</v>
      </c>
      <c r="D38" t="s">
        <v>145</v>
      </c>
      <c r="E38" t="s">
        <v>146</v>
      </c>
      <c r="F38" t="s">
        <v>147</v>
      </c>
      <c r="G38">
        <v>40</v>
      </c>
      <c r="H38" t="s">
        <v>144</v>
      </c>
      <c r="I38">
        <v>64</v>
      </c>
      <c r="AB38">
        <f>$I$38+$K$38+$M$38+$O$38+$Q$38+$S$38+$U$38+$W$38+$Y$38+$AA$38</f>
        <v>64</v>
      </c>
    </row>
    <row r="39" spans="1:40" x14ac:dyDescent="0.25">
      <c r="A39" t="s">
        <v>86</v>
      </c>
      <c r="B39" t="s">
        <v>139</v>
      </c>
      <c r="C39" t="s">
        <v>140</v>
      </c>
      <c r="E39" t="s">
        <v>148</v>
      </c>
      <c r="F39" t="s">
        <v>149</v>
      </c>
      <c r="G39">
        <v>160</v>
      </c>
      <c r="H39" t="s">
        <v>144</v>
      </c>
      <c r="I39">
        <v>130</v>
      </c>
      <c r="AB39">
        <f>$I$39+$K$39+$M$39+$O$39+$Q$39+$S$39+$U$39+$W$39+$Y$39+$AA$39</f>
        <v>130</v>
      </c>
    </row>
    <row r="40" spans="1:40" x14ac:dyDescent="0.25">
      <c r="A40" t="s">
        <v>86</v>
      </c>
      <c r="B40" t="s">
        <v>139</v>
      </c>
      <c r="C40" t="s">
        <v>140</v>
      </c>
      <c r="D40" t="s">
        <v>145</v>
      </c>
      <c r="E40" t="s">
        <v>150</v>
      </c>
      <c r="F40" t="s">
        <v>151</v>
      </c>
      <c r="G40">
        <v>240</v>
      </c>
      <c r="H40" t="s">
        <v>144</v>
      </c>
      <c r="I40">
        <v>244</v>
      </c>
      <c r="AB40">
        <f>$I$40+$K$40+$M$40+$O$40+$Q$40+$S$40+$U$40+$W$40+$Y$40+$AA$40</f>
        <v>244</v>
      </c>
    </row>
    <row r="41" spans="1:40" x14ac:dyDescent="0.25">
      <c r="A41" t="s">
        <v>86</v>
      </c>
      <c r="B41" t="s">
        <v>139</v>
      </c>
      <c r="C41" t="s">
        <v>140</v>
      </c>
      <c r="E41" t="s">
        <v>152</v>
      </c>
      <c r="F41" t="s">
        <v>153</v>
      </c>
      <c r="G41">
        <v>20</v>
      </c>
      <c r="H41" t="s">
        <v>144</v>
      </c>
      <c r="I41">
        <v>35</v>
      </c>
      <c r="AB41">
        <f>$I$41+$K$41+$M$41+$O$41+$Q$41+$S$41+$U$41+$W$41+$Y$41+$AA$41</f>
        <v>35</v>
      </c>
    </row>
    <row r="42" spans="1:40" x14ac:dyDescent="0.25">
      <c r="A42" t="s">
        <v>86</v>
      </c>
      <c r="B42" t="s">
        <v>123</v>
      </c>
      <c r="C42" t="s">
        <v>124</v>
      </c>
      <c r="D42" t="s">
        <v>154</v>
      </c>
      <c r="E42" t="s">
        <v>155</v>
      </c>
      <c r="F42" t="s">
        <v>156</v>
      </c>
      <c r="G42">
        <v>17300</v>
      </c>
      <c r="H42" t="s">
        <v>157</v>
      </c>
      <c r="I42">
        <v>7100</v>
      </c>
      <c r="AB42">
        <f>$I$42+$K$42+$M$42+$O$42+$Q$42+$S$42+$U$42+$W$42+$Y$42+$AA$42</f>
        <v>7100</v>
      </c>
      <c r="AC42">
        <v>2195</v>
      </c>
      <c r="AD42">
        <v>939</v>
      </c>
      <c r="AE42" s="4">
        <f>(AD42/0.12)</f>
        <v>7825</v>
      </c>
      <c r="AF42">
        <v>97.2</v>
      </c>
      <c r="AG42">
        <v>89.8</v>
      </c>
      <c r="AH42">
        <v>95.1</v>
      </c>
      <c r="AI42">
        <v>94.1</v>
      </c>
      <c r="AJ42">
        <v>84</v>
      </c>
    </row>
    <row r="43" spans="1:40" x14ac:dyDescent="0.25">
      <c r="A43" t="s">
        <v>86</v>
      </c>
      <c r="B43" t="s">
        <v>98</v>
      </c>
      <c r="C43" t="s">
        <v>99</v>
      </c>
      <c r="E43" t="s">
        <v>158</v>
      </c>
      <c r="F43" t="s">
        <v>159</v>
      </c>
      <c r="G43">
        <v>500</v>
      </c>
      <c r="H43" t="s">
        <v>160</v>
      </c>
      <c r="I43">
        <v>360</v>
      </c>
      <c r="AB43">
        <f>$I$43+$K$43+$M$43+$O$43+$Q$43+$S$43+$U$43+$W$43+$Y$43+$AA$43</f>
        <v>360</v>
      </c>
      <c r="AC43">
        <v>101</v>
      </c>
      <c r="AK43">
        <v>3.6</v>
      </c>
      <c r="AL43">
        <v>100</v>
      </c>
    </row>
    <row r="44" spans="1:40" x14ac:dyDescent="0.25">
      <c r="A44" t="s">
        <v>86</v>
      </c>
      <c r="B44" t="s">
        <v>139</v>
      </c>
      <c r="C44" t="s">
        <v>140</v>
      </c>
      <c r="D44" t="s">
        <v>161</v>
      </c>
      <c r="E44" t="s">
        <v>162</v>
      </c>
      <c r="F44" t="s">
        <v>163</v>
      </c>
      <c r="G44">
        <v>2000</v>
      </c>
      <c r="H44" t="s">
        <v>164</v>
      </c>
      <c r="I44">
        <v>917</v>
      </c>
      <c r="AB44">
        <f>$I$44+$K$44+$M$44+$O$44+$Q$44+$S$44+$U$44+$W$44+$Y$44+$AA$44</f>
        <v>917</v>
      </c>
      <c r="AC44">
        <v>294</v>
      </c>
      <c r="AD44">
        <v>77.2</v>
      </c>
      <c r="AE44" s="4">
        <f>(AD44/0.12)</f>
        <v>643.33333333333337</v>
      </c>
      <c r="AF44">
        <v>97.1</v>
      </c>
      <c r="AG44">
        <v>88.6</v>
      </c>
      <c r="AH44">
        <v>91.2</v>
      </c>
      <c r="AI44">
        <v>74.900000000000006</v>
      </c>
      <c r="AJ44">
        <v>78.5</v>
      </c>
    </row>
    <row r="45" spans="1:40" x14ac:dyDescent="0.25">
      <c r="A45" t="s">
        <v>86</v>
      </c>
      <c r="B45" t="s">
        <v>139</v>
      </c>
      <c r="C45" t="s">
        <v>140</v>
      </c>
      <c r="D45" t="s">
        <v>161</v>
      </c>
      <c r="E45" t="s">
        <v>165</v>
      </c>
      <c r="F45" t="s">
        <v>166</v>
      </c>
      <c r="G45">
        <v>140</v>
      </c>
      <c r="H45" t="s">
        <v>164</v>
      </c>
      <c r="I45">
        <v>97</v>
      </c>
      <c r="AB45">
        <f>$I$45+$K$45+$M$45+$O$45+$Q$45+$S$45+$U$45+$W$45+$Y$45+$AA$45</f>
        <v>97</v>
      </c>
    </row>
    <row r="46" spans="1:40" x14ac:dyDescent="0.25">
      <c r="A46" t="s">
        <v>86</v>
      </c>
      <c r="B46" t="s">
        <v>139</v>
      </c>
      <c r="C46" t="s">
        <v>140</v>
      </c>
      <c r="D46" t="s">
        <v>161</v>
      </c>
      <c r="E46" t="s">
        <v>167</v>
      </c>
      <c r="F46" t="s">
        <v>168</v>
      </c>
      <c r="G46">
        <v>150</v>
      </c>
      <c r="H46" t="s">
        <v>164</v>
      </c>
      <c r="I46">
        <v>48</v>
      </c>
      <c r="AB46">
        <f>$I$46+$K$46+$M$46+$O$46+$Q$46+$S$46+$U$46+$W$46+$Y$46+$AA$46</f>
        <v>48</v>
      </c>
    </row>
    <row r="47" spans="1:40" x14ac:dyDescent="0.25">
      <c r="A47" t="s">
        <v>86</v>
      </c>
      <c r="B47" t="s">
        <v>139</v>
      </c>
      <c r="C47" t="s">
        <v>140</v>
      </c>
      <c r="D47" t="s">
        <v>161</v>
      </c>
      <c r="E47" t="s">
        <v>169</v>
      </c>
      <c r="F47" t="s">
        <v>170</v>
      </c>
      <c r="G47">
        <v>80</v>
      </c>
      <c r="H47" t="s">
        <v>164</v>
      </c>
      <c r="I47">
        <v>84</v>
      </c>
      <c r="AB47">
        <f>$I$47+$K$47+$M$47+$O$47+$Q$47+$S$47+$U$47+$W$47+$Y$47+$AA$47</f>
        <v>84</v>
      </c>
    </row>
    <row r="48" spans="1:40" x14ac:dyDescent="0.25">
      <c r="A48" t="s">
        <v>86</v>
      </c>
      <c r="B48" t="s">
        <v>139</v>
      </c>
      <c r="C48" t="s">
        <v>140</v>
      </c>
      <c r="D48" t="s">
        <v>161</v>
      </c>
      <c r="E48" t="s">
        <v>171</v>
      </c>
      <c r="F48" t="s">
        <v>172</v>
      </c>
      <c r="G48">
        <v>80</v>
      </c>
      <c r="H48" t="s">
        <v>164</v>
      </c>
      <c r="I48">
        <v>70</v>
      </c>
      <c r="AB48">
        <f>$I$48+$K$48+$M$48+$O$48+$Q$48+$S$48+$U$48+$W$48+$Y$48+$AA$48</f>
        <v>70</v>
      </c>
    </row>
    <row r="49" spans="1:44" x14ac:dyDescent="0.25">
      <c r="A49" t="s">
        <v>86</v>
      </c>
      <c r="B49" t="s">
        <v>139</v>
      </c>
      <c r="C49" t="s">
        <v>140</v>
      </c>
      <c r="D49" t="s">
        <v>161</v>
      </c>
      <c r="E49" t="s">
        <v>173</v>
      </c>
      <c r="F49" t="s">
        <v>174</v>
      </c>
      <c r="G49">
        <v>1200</v>
      </c>
      <c r="H49" t="s">
        <v>164</v>
      </c>
      <c r="I49">
        <v>1133</v>
      </c>
      <c r="AB49">
        <f>$I$49+$K$49+$M$49+$O$49+$Q$49+$S$49+$U$49+$W$49+$Y$49+$AA$49</f>
        <v>1133</v>
      </c>
      <c r="AC49">
        <v>198</v>
      </c>
      <c r="AD49">
        <v>22.5</v>
      </c>
      <c r="AE49" s="4">
        <f>(AD49/0.12)</f>
        <v>187.5</v>
      </c>
      <c r="AF49">
        <v>91.3</v>
      </c>
      <c r="AG49">
        <v>57.4</v>
      </c>
      <c r="AH49">
        <v>92.2</v>
      </c>
      <c r="AI49">
        <v>71.400000000000006</v>
      </c>
      <c r="AJ49">
        <v>51.6</v>
      </c>
    </row>
    <row r="50" spans="1:44" x14ac:dyDescent="0.25">
      <c r="A50" t="s">
        <v>86</v>
      </c>
      <c r="B50" t="s">
        <v>139</v>
      </c>
      <c r="C50" t="s">
        <v>140</v>
      </c>
      <c r="D50" t="s">
        <v>161</v>
      </c>
      <c r="E50" t="s">
        <v>175</v>
      </c>
      <c r="F50" t="s">
        <v>176</v>
      </c>
      <c r="G50">
        <v>230</v>
      </c>
      <c r="H50" t="s">
        <v>164</v>
      </c>
      <c r="I50">
        <v>154</v>
      </c>
      <c r="AB50">
        <f>$I$50+$K$50+$M$50+$O$50+$Q$50+$S$50+$U$50+$W$50+$Y$50+$AA$50</f>
        <v>154</v>
      </c>
    </row>
    <row r="51" spans="1:44" x14ac:dyDescent="0.25">
      <c r="A51" t="s">
        <v>86</v>
      </c>
      <c r="B51" t="s">
        <v>93</v>
      </c>
      <c r="C51" t="s">
        <v>94</v>
      </c>
      <c r="E51" t="s">
        <v>177</v>
      </c>
      <c r="F51" t="s">
        <v>178</v>
      </c>
      <c r="G51">
        <v>3000</v>
      </c>
      <c r="H51" t="s">
        <v>179</v>
      </c>
      <c r="I51">
        <v>1546</v>
      </c>
      <c r="AB51">
        <f>$I$51+$K$51+$M$51+$O$51+$Q$51+$S$51+$U$51+$W$51+$Y$51+$AA$51</f>
        <v>1546</v>
      </c>
      <c r="AC51">
        <v>625</v>
      </c>
      <c r="AD51">
        <v>85.7</v>
      </c>
      <c r="AE51" s="4">
        <f t="shared" ref="AE51:AE52" si="2">(AD51/0.12)</f>
        <v>714.16666666666674</v>
      </c>
      <c r="AF51">
        <v>84.2</v>
      </c>
      <c r="AG51">
        <v>67.2</v>
      </c>
      <c r="AH51">
        <v>81</v>
      </c>
      <c r="AI51">
        <v>88.4</v>
      </c>
      <c r="AJ51">
        <v>50.7</v>
      </c>
      <c r="AK51">
        <v>15.7</v>
      </c>
      <c r="AR51">
        <v>100</v>
      </c>
    </row>
    <row r="52" spans="1:44" x14ac:dyDescent="0.25">
      <c r="A52" t="s">
        <v>86</v>
      </c>
      <c r="B52" t="s">
        <v>123</v>
      </c>
      <c r="C52" t="s">
        <v>124</v>
      </c>
      <c r="E52" t="s">
        <v>180</v>
      </c>
      <c r="F52" t="s">
        <v>181</v>
      </c>
      <c r="G52">
        <v>12000</v>
      </c>
      <c r="H52" t="s">
        <v>182</v>
      </c>
      <c r="I52">
        <v>7100</v>
      </c>
      <c r="AB52">
        <f>$I$52+$K$52+$M$52+$O$52+$Q$52+$S$52+$U$52+$W$52+$Y$52+$AA$52</f>
        <v>7100</v>
      </c>
      <c r="AC52">
        <v>1802</v>
      </c>
      <c r="AD52">
        <v>504</v>
      </c>
      <c r="AE52" s="4">
        <f t="shared" si="2"/>
        <v>4200</v>
      </c>
      <c r="AF52">
        <v>95.3</v>
      </c>
      <c r="AG52">
        <v>84.7</v>
      </c>
      <c r="AH52">
        <v>94.9</v>
      </c>
      <c r="AI52">
        <v>86.9</v>
      </c>
      <c r="AJ52">
        <v>65.2</v>
      </c>
    </row>
    <row r="53" spans="1:44" x14ac:dyDescent="0.25">
      <c r="A53" t="s">
        <v>86</v>
      </c>
      <c r="B53" t="s">
        <v>98</v>
      </c>
      <c r="C53" t="s">
        <v>99</v>
      </c>
      <c r="E53" t="s">
        <v>183</v>
      </c>
      <c r="F53" t="s">
        <v>184</v>
      </c>
      <c r="G53">
        <v>560</v>
      </c>
      <c r="H53" t="s">
        <v>185</v>
      </c>
      <c r="I53">
        <v>313</v>
      </c>
      <c r="AB53">
        <f>$I$53+$K$53+$M$53+$O$53+$Q$53+$S$53+$U$53+$W$53+$Y$53+$AA$53</f>
        <v>313</v>
      </c>
    </row>
    <row r="54" spans="1:44" x14ac:dyDescent="0.25">
      <c r="A54" t="s">
        <v>86</v>
      </c>
      <c r="B54" t="s">
        <v>98</v>
      </c>
      <c r="C54" t="s">
        <v>99</v>
      </c>
      <c r="D54" t="s">
        <v>186</v>
      </c>
      <c r="E54" t="s">
        <v>187</v>
      </c>
      <c r="F54" t="s">
        <v>188</v>
      </c>
      <c r="G54">
        <v>100</v>
      </c>
      <c r="H54" t="s">
        <v>185</v>
      </c>
      <c r="I54">
        <v>55</v>
      </c>
      <c r="AB54">
        <f>$I$54+$K$54+$M$54+$O$54+$Q$54+$S$54+$U$54+$W$54+$Y$54+$AA$54</f>
        <v>55</v>
      </c>
      <c r="AC54">
        <v>17</v>
      </c>
    </row>
    <row r="55" spans="1:44" x14ac:dyDescent="0.25">
      <c r="A55" t="s">
        <v>86</v>
      </c>
      <c r="B55" t="s">
        <v>93</v>
      </c>
      <c r="C55" t="s">
        <v>94</v>
      </c>
      <c r="E55" t="s">
        <v>189</v>
      </c>
      <c r="F55" t="s">
        <v>190</v>
      </c>
      <c r="G55">
        <v>150</v>
      </c>
      <c r="H55" t="s">
        <v>191</v>
      </c>
      <c r="I55">
        <v>60</v>
      </c>
      <c r="AB55">
        <f>$I$55+$K$55+$M$55+$O$55+$Q$55+$S$55+$U$55+$W$55+$Y$55+$AA$55</f>
        <v>60</v>
      </c>
    </row>
    <row r="56" spans="1:44" x14ac:dyDescent="0.25">
      <c r="A56" t="s">
        <v>86</v>
      </c>
      <c r="B56" t="s">
        <v>93</v>
      </c>
      <c r="C56" t="s">
        <v>94</v>
      </c>
      <c r="E56" t="s">
        <v>192</v>
      </c>
      <c r="F56" t="s">
        <v>193</v>
      </c>
      <c r="G56">
        <v>600</v>
      </c>
      <c r="H56" t="s">
        <v>191</v>
      </c>
      <c r="AB56">
        <f>$I$56+$K$56+$M$56+$O$56+$Q$56+$S$56+$U$56+$W$56+$Y$56+$AA$56</f>
        <v>0</v>
      </c>
    </row>
    <row r="57" spans="1:44" x14ac:dyDescent="0.25">
      <c r="A57" t="s">
        <v>86</v>
      </c>
      <c r="B57" t="s">
        <v>194</v>
      </c>
      <c r="C57" t="s">
        <v>195</v>
      </c>
      <c r="E57" t="s">
        <v>196</v>
      </c>
      <c r="F57" t="s">
        <v>197</v>
      </c>
      <c r="G57">
        <v>250</v>
      </c>
      <c r="H57" t="s">
        <v>198</v>
      </c>
      <c r="I57">
        <v>119</v>
      </c>
      <c r="AB57">
        <f>$I$57+$K$57+$M$57+$O$57+$Q$57+$S$57+$U$57+$W$57+$Y$57+$AA$57</f>
        <v>119</v>
      </c>
      <c r="AC57">
        <v>25.7</v>
      </c>
      <c r="AD57">
        <v>4.6500000000000004</v>
      </c>
      <c r="AE57" s="4">
        <f t="shared" ref="AE57" si="3">(AD57/0.12)</f>
        <v>38.750000000000007</v>
      </c>
      <c r="AF57">
        <v>92.5</v>
      </c>
      <c r="AG57">
        <v>83</v>
      </c>
      <c r="AH57">
        <v>94.9</v>
      </c>
      <c r="AI57">
        <v>89</v>
      </c>
      <c r="AJ57">
        <v>32.799999999999997</v>
      </c>
    </row>
    <row r="58" spans="1:44" x14ac:dyDescent="0.25">
      <c r="A58" t="s">
        <v>86</v>
      </c>
      <c r="B58" t="s">
        <v>123</v>
      </c>
      <c r="C58" t="s">
        <v>124</v>
      </c>
      <c r="E58" t="s">
        <v>199</v>
      </c>
      <c r="F58" t="s">
        <v>200</v>
      </c>
      <c r="G58">
        <v>1100</v>
      </c>
      <c r="H58" t="s">
        <v>201</v>
      </c>
      <c r="AB58">
        <f>$I$58+$K$58+$M$58+$O$58+$Q$58+$S$58+$U$58+$W$58+$Y$58+$AA$58</f>
        <v>0</v>
      </c>
    </row>
    <row r="59" spans="1:44" x14ac:dyDescent="0.25">
      <c r="A59" t="s">
        <v>86</v>
      </c>
      <c r="B59" t="s">
        <v>93</v>
      </c>
      <c r="C59" t="s">
        <v>94</v>
      </c>
      <c r="E59" t="s">
        <v>202</v>
      </c>
      <c r="F59" t="s">
        <v>203</v>
      </c>
      <c r="G59">
        <v>400</v>
      </c>
      <c r="H59" t="s">
        <v>204</v>
      </c>
      <c r="I59">
        <v>286</v>
      </c>
      <c r="AB59">
        <f>$I$59+$K$59+$M$59+$O$59+$Q$59+$S$59+$U$59+$W$59+$Y$59+$AA$59</f>
        <v>286</v>
      </c>
      <c r="AC59">
        <v>190</v>
      </c>
      <c r="AD59">
        <v>14.5</v>
      </c>
      <c r="AE59" s="4">
        <f t="shared" ref="AE59" si="4">(AD59/0.12)</f>
        <v>120.83333333333334</v>
      </c>
      <c r="AF59">
        <v>98.2</v>
      </c>
      <c r="AG59">
        <v>93.8</v>
      </c>
      <c r="AH59">
        <v>89.5</v>
      </c>
      <c r="AI59">
        <v>94.8</v>
      </c>
      <c r="AJ59">
        <v>93.5</v>
      </c>
    </row>
    <row r="60" spans="1:44" x14ac:dyDescent="0.25">
      <c r="A60" t="s">
        <v>86</v>
      </c>
      <c r="B60" t="s">
        <v>123</v>
      </c>
      <c r="C60" t="s">
        <v>124</v>
      </c>
      <c r="D60" t="s">
        <v>205</v>
      </c>
      <c r="E60" t="s">
        <v>206</v>
      </c>
      <c r="F60" t="s">
        <v>207</v>
      </c>
      <c r="G60">
        <v>75</v>
      </c>
      <c r="H60" t="s">
        <v>208</v>
      </c>
      <c r="I60">
        <v>80</v>
      </c>
      <c r="AB60">
        <f>$I$60+$K$60+$M$60+$O$60+$Q$60+$S$60+$U$60+$W$60+$Y$60+$AA$60</f>
        <v>80</v>
      </c>
    </row>
    <row r="61" spans="1:44" x14ac:dyDescent="0.25">
      <c r="A61" t="s">
        <v>86</v>
      </c>
      <c r="B61" t="s">
        <v>115</v>
      </c>
      <c r="C61" t="s">
        <v>116</v>
      </c>
      <c r="D61" t="s">
        <v>209</v>
      </c>
      <c r="E61" t="s">
        <v>210</v>
      </c>
      <c r="F61" t="s">
        <v>211</v>
      </c>
      <c r="G61">
        <v>1080</v>
      </c>
      <c r="H61" t="s">
        <v>212</v>
      </c>
      <c r="I61">
        <v>888</v>
      </c>
      <c r="AB61">
        <f>$I$61+$K$61+$M$61+$O$61+$Q$61+$S$61+$U$61+$W$61+$Y$61+$AA$61</f>
        <v>888</v>
      </c>
    </row>
    <row r="62" spans="1:44" x14ac:dyDescent="0.25">
      <c r="A62" t="s">
        <v>86</v>
      </c>
      <c r="B62" t="s">
        <v>115</v>
      </c>
      <c r="C62" t="s">
        <v>116</v>
      </c>
      <c r="D62" t="s">
        <v>117</v>
      </c>
      <c r="E62" t="s">
        <v>213</v>
      </c>
      <c r="F62" t="s">
        <v>214</v>
      </c>
      <c r="G62">
        <v>150</v>
      </c>
      <c r="H62" t="s">
        <v>212</v>
      </c>
      <c r="I62">
        <v>117</v>
      </c>
      <c r="AB62">
        <f>$I$62+$K$62+$M$62+$O$62+$Q$62+$S$62+$U$62+$W$62+$Y$62+$AA$62</f>
        <v>117</v>
      </c>
    </row>
    <row r="63" spans="1:44" x14ac:dyDescent="0.25">
      <c r="A63" t="s">
        <v>86</v>
      </c>
      <c r="B63" t="s">
        <v>115</v>
      </c>
      <c r="C63" t="s">
        <v>116</v>
      </c>
      <c r="D63" t="s">
        <v>209</v>
      </c>
      <c r="E63" t="s">
        <v>215</v>
      </c>
      <c r="F63" t="s">
        <v>216</v>
      </c>
      <c r="G63">
        <v>60</v>
      </c>
      <c r="H63" t="s">
        <v>212</v>
      </c>
      <c r="I63">
        <v>59</v>
      </c>
      <c r="AB63">
        <f>$I$63+$K$63+$M$63+$O$63+$Q$63+$S$63+$U$63+$W$63+$Y$63+$AA$63</f>
        <v>59</v>
      </c>
    </row>
    <row r="64" spans="1:44" x14ac:dyDescent="0.25">
      <c r="A64" t="s">
        <v>86</v>
      </c>
      <c r="B64" t="s">
        <v>115</v>
      </c>
      <c r="C64" t="s">
        <v>116</v>
      </c>
      <c r="D64" t="s">
        <v>209</v>
      </c>
      <c r="E64" t="s">
        <v>217</v>
      </c>
      <c r="F64" t="s">
        <v>218</v>
      </c>
      <c r="G64">
        <v>700</v>
      </c>
      <c r="H64" t="s">
        <v>219</v>
      </c>
      <c r="I64">
        <v>520</v>
      </c>
      <c r="AB64">
        <f>$I$64+$K$64+$M$64+$O$64+$Q$64+$S$64+$U$64+$W$64+$Y$64+$AA$64</f>
        <v>520</v>
      </c>
      <c r="AC64">
        <v>70.400000000000006</v>
      </c>
      <c r="AD64">
        <v>28.2</v>
      </c>
      <c r="AE64" s="4">
        <f t="shared" ref="AE64" si="5">(AD64/0.12)</f>
        <v>235</v>
      </c>
      <c r="AF64">
        <v>97.2</v>
      </c>
      <c r="AG64">
        <v>92.8</v>
      </c>
      <c r="AH64">
        <v>81.599999999999994</v>
      </c>
      <c r="AI64">
        <v>88.9</v>
      </c>
      <c r="AJ64">
        <v>81.3</v>
      </c>
    </row>
    <row r="65" spans="1:40" x14ac:dyDescent="0.25">
      <c r="A65" t="s">
        <v>86</v>
      </c>
      <c r="B65" t="s">
        <v>98</v>
      </c>
      <c r="C65" t="s">
        <v>99</v>
      </c>
      <c r="D65" t="s">
        <v>220</v>
      </c>
      <c r="E65" t="s">
        <v>221</v>
      </c>
      <c r="F65" t="s">
        <v>222</v>
      </c>
      <c r="G65">
        <v>200</v>
      </c>
      <c r="H65" t="s">
        <v>223</v>
      </c>
      <c r="I65">
        <v>160</v>
      </c>
      <c r="AB65">
        <f>$I$65+$K$65+$M$65+$O$65+$Q$65+$S$65+$U$65+$W$65+$Y$65+$AA$65</f>
        <v>160</v>
      </c>
      <c r="AK65">
        <v>103</v>
      </c>
      <c r="AN65">
        <v>100</v>
      </c>
    </row>
    <row r="66" spans="1:40" x14ac:dyDescent="0.25">
      <c r="A66" t="s">
        <v>86</v>
      </c>
      <c r="B66" t="s">
        <v>123</v>
      </c>
      <c r="C66" t="s">
        <v>124</v>
      </c>
      <c r="E66" t="s">
        <v>224</v>
      </c>
      <c r="F66" t="s">
        <v>225</v>
      </c>
      <c r="G66">
        <v>400</v>
      </c>
      <c r="H66" t="s">
        <v>226</v>
      </c>
      <c r="I66">
        <v>340</v>
      </c>
      <c r="AB66">
        <f>$I$66+$K$66+$M$66+$O$66+$Q$66+$S$66+$U$66+$W$66+$Y$66+$AA$66</f>
        <v>340</v>
      </c>
      <c r="AC66">
        <v>136</v>
      </c>
      <c r="AK66">
        <v>0.55000000000000004</v>
      </c>
      <c r="AL66">
        <v>100</v>
      </c>
    </row>
    <row r="67" spans="1:40" x14ac:dyDescent="0.25">
      <c r="A67" t="s">
        <v>86</v>
      </c>
      <c r="B67" t="s">
        <v>227</v>
      </c>
      <c r="C67" t="s">
        <v>228</v>
      </c>
      <c r="D67" t="s">
        <v>229</v>
      </c>
      <c r="E67" t="s">
        <v>230</v>
      </c>
      <c r="F67" t="s">
        <v>231</v>
      </c>
      <c r="G67">
        <v>80</v>
      </c>
      <c r="H67" t="s">
        <v>232</v>
      </c>
      <c r="I67">
        <v>69</v>
      </c>
      <c r="AB67">
        <f>$I$67+$K$67+$M$67+$O$67+$Q$67+$S$67+$U$67+$W$67+$Y$67+$AA$67</f>
        <v>69</v>
      </c>
    </row>
    <row r="68" spans="1:40" x14ac:dyDescent="0.25">
      <c r="A68" t="s">
        <v>86</v>
      </c>
      <c r="B68" t="s">
        <v>227</v>
      </c>
      <c r="C68" t="s">
        <v>228</v>
      </c>
      <c r="D68" t="s">
        <v>229</v>
      </c>
      <c r="E68" t="s">
        <v>233</v>
      </c>
      <c r="F68" t="s">
        <v>234</v>
      </c>
      <c r="G68">
        <v>120</v>
      </c>
      <c r="H68" t="s">
        <v>232</v>
      </c>
      <c r="I68">
        <v>186</v>
      </c>
      <c r="AB68">
        <f>$I$68+$K$68+$M$68+$O$68+$Q$68+$S$68+$U$68+$W$68+$Y$68+$AA$68</f>
        <v>186</v>
      </c>
    </row>
    <row r="69" spans="1:40" x14ac:dyDescent="0.25">
      <c r="A69" t="s">
        <v>86</v>
      </c>
      <c r="B69" t="s">
        <v>115</v>
      </c>
      <c r="C69" t="s">
        <v>116</v>
      </c>
      <c r="D69" t="s">
        <v>235</v>
      </c>
      <c r="E69" t="s">
        <v>236</v>
      </c>
      <c r="F69" t="s">
        <v>237</v>
      </c>
      <c r="G69">
        <v>290</v>
      </c>
      <c r="H69" t="s">
        <v>238</v>
      </c>
      <c r="I69">
        <v>131</v>
      </c>
      <c r="AB69">
        <f>$I$69+$K$69+$M$69+$O$69+$Q$69+$S$69+$U$69+$W$69+$Y$69+$AA$69</f>
        <v>131</v>
      </c>
    </row>
    <row r="70" spans="1:40" x14ac:dyDescent="0.25">
      <c r="A70" t="s">
        <v>86</v>
      </c>
      <c r="B70" t="s">
        <v>98</v>
      </c>
      <c r="C70" t="s">
        <v>99</v>
      </c>
      <c r="D70" t="s">
        <v>220</v>
      </c>
      <c r="E70" t="s">
        <v>239</v>
      </c>
      <c r="F70" t="s">
        <v>240</v>
      </c>
      <c r="G70">
        <v>80</v>
      </c>
      <c r="H70" t="s">
        <v>241</v>
      </c>
      <c r="I70">
        <v>120</v>
      </c>
      <c r="AB70">
        <f>$I$70+$K$70+$M$70+$O$70+$Q$70+$S$70+$U$70+$W$70+$Y$70+$AA$70</f>
        <v>120</v>
      </c>
    </row>
    <row r="71" spans="1:40" x14ac:dyDescent="0.25">
      <c r="A71" t="s">
        <v>86</v>
      </c>
      <c r="B71" t="s">
        <v>98</v>
      </c>
      <c r="C71" t="s">
        <v>99</v>
      </c>
      <c r="E71" t="s">
        <v>242</v>
      </c>
      <c r="F71" t="s">
        <v>243</v>
      </c>
      <c r="G71">
        <v>250</v>
      </c>
      <c r="H71" t="s">
        <v>241</v>
      </c>
      <c r="I71">
        <v>210</v>
      </c>
      <c r="AB71">
        <f>$I$71+$K$71+$M$71+$O$71+$Q$71+$S$71+$U$71+$W$71+$Y$71+$AA$71</f>
        <v>210</v>
      </c>
      <c r="AC71">
        <v>217</v>
      </c>
      <c r="AD71">
        <v>17.100000000000001</v>
      </c>
      <c r="AE71" s="4">
        <f t="shared" ref="AE71" si="6">(AD71/0.12)</f>
        <v>142.50000000000003</v>
      </c>
      <c r="AF71">
        <v>76.400000000000006</v>
      </c>
      <c r="AG71">
        <v>52.1</v>
      </c>
      <c r="AH71">
        <v>0</v>
      </c>
      <c r="AI71">
        <v>0</v>
      </c>
      <c r="AJ71">
        <v>0</v>
      </c>
    </row>
    <row r="72" spans="1:40" x14ac:dyDescent="0.25">
      <c r="A72" t="s">
        <v>86</v>
      </c>
      <c r="B72" t="s">
        <v>98</v>
      </c>
      <c r="C72" t="s">
        <v>99</v>
      </c>
      <c r="E72" t="s">
        <v>244</v>
      </c>
      <c r="F72" t="s">
        <v>245</v>
      </c>
      <c r="G72">
        <v>100</v>
      </c>
      <c r="H72" t="s">
        <v>241</v>
      </c>
      <c r="I72">
        <v>70</v>
      </c>
      <c r="AB72">
        <f>$I$72+$K$72+$M$72+$O$72+$Q$72+$S$72+$U$72+$W$72+$Y$72+$AA$72</f>
        <v>70</v>
      </c>
    </row>
    <row r="73" spans="1:40" x14ac:dyDescent="0.25">
      <c r="A73" t="s">
        <v>86</v>
      </c>
      <c r="B73" t="s">
        <v>139</v>
      </c>
      <c r="C73" t="s">
        <v>140</v>
      </c>
      <c r="D73" t="s">
        <v>246</v>
      </c>
      <c r="E73" t="s">
        <v>247</v>
      </c>
      <c r="F73" t="s">
        <v>248</v>
      </c>
      <c r="G73">
        <v>200</v>
      </c>
      <c r="H73" t="s">
        <v>249</v>
      </c>
      <c r="I73">
        <v>136</v>
      </c>
      <c r="AB73">
        <f>$I$73+$K$73+$M$73+$O$73+$Q$73+$S$73+$U$73+$W$73+$Y$73+$AA$73</f>
        <v>136</v>
      </c>
    </row>
    <row r="74" spans="1:40" x14ac:dyDescent="0.25">
      <c r="A74" t="s">
        <v>86</v>
      </c>
      <c r="B74" t="s">
        <v>139</v>
      </c>
      <c r="C74" t="s">
        <v>140</v>
      </c>
      <c r="D74" t="s">
        <v>161</v>
      </c>
      <c r="E74" t="s">
        <v>250</v>
      </c>
      <c r="F74" t="s">
        <v>251</v>
      </c>
      <c r="G74">
        <v>210</v>
      </c>
      <c r="H74" t="s">
        <v>252</v>
      </c>
      <c r="I74">
        <v>220</v>
      </c>
      <c r="AB74">
        <f>$I$74+$K$74+$M$74+$O$74+$Q$74+$S$74+$U$74+$W$74+$Y$74+$AA$74</f>
        <v>220</v>
      </c>
    </row>
    <row r="75" spans="1:40" x14ac:dyDescent="0.25">
      <c r="A75" t="s">
        <v>86</v>
      </c>
      <c r="B75" t="s">
        <v>253</v>
      </c>
      <c r="C75" t="s">
        <v>254</v>
      </c>
      <c r="D75" t="s">
        <v>255</v>
      </c>
      <c r="E75" t="s">
        <v>256</v>
      </c>
      <c r="F75" t="s">
        <v>257</v>
      </c>
      <c r="G75">
        <v>60</v>
      </c>
      <c r="H75" t="s">
        <v>258</v>
      </c>
      <c r="I75">
        <v>62</v>
      </c>
      <c r="AB75">
        <f>$I$75+$K$75+$M$75+$O$75+$Q$75+$S$75+$U$75+$W$75+$Y$75+$AA$75</f>
        <v>62</v>
      </c>
    </row>
    <row r="76" spans="1:40" x14ac:dyDescent="0.25">
      <c r="A76" t="s">
        <v>86</v>
      </c>
      <c r="B76" t="s">
        <v>115</v>
      </c>
      <c r="C76" t="s">
        <v>116</v>
      </c>
      <c r="D76" t="s">
        <v>259</v>
      </c>
      <c r="E76" t="s">
        <v>260</v>
      </c>
      <c r="F76" t="s">
        <v>261</v>
      </c>
      <c r="G76">
        <v>320</v>
      </c>
      <c r="H76" t="s">
        <v>258</v>
      </c>
      <c r="I76">
        <v>253</v>
      </c>
      <c r="AB76">
        <f>$I$76+$K$76+$M$76+$O$76+$Q$76+$S$76+$U$76+$W$76+$Y$76+$AA$76</f>
        <v>253</v>
      </c>
    </row>
    <row r="77" spans="1:40" x14ac:dyDescent="0.25">
      <c r="A77" t="s">
        <v>86</v>
      </c>
      <c r="B77" t="s">
        <v>115</v>
      </c>
      <c r="C77" t="s">
        <v>116</v>
      </c>
      <c r="D77" t="s">
        <v>262</v>
      </c>
      <c r="E77" t="s">
        <v>263</v>
      </c>
      <c r="F77" t="s">
        <v>264</v>
      </c>
      <c r="G77">
        <v>50</v>
      </c>
      <c r="H77" t="s">
        <v>258</v>
      </c>
      <c r="I77">
        <v>46</v>
      </c>
      <c r="AB77">
        <f>$I$77+$K$77+$M$77+$O$77+$Q$77+$S$77+$U$77+$W$77+$Y$77+$AA$77</f>
        <v>46</v>
      </c>
    </row>
    <row r="78" spans="1:40" x14ac:dyDescent="0.25">
      <c r="A78" t="s">
        <v>86</v>
      </c>
      <c r="B78" t="s">
        <v>115</v>
      </c>
      <c r="C78" t="s">
        <v>116</v>
      </c>
      <c r="D78" t="s">
        <v>259</v>
      </c>
      <c r="E78" t="s">
        <v>265</v>
      </c>
      <c r="F78" t="s">
        <v>266</v>
      </c>
      <c r="G78">
        <v>130</v>
      </c>
      <c r="H78" t="s">
        <v>258</v>
      </c>
      <c r="I78">
        <v>131</v>
      </c>
      <c r="AB78">
        <f>$I$78+$K$78+$M$78+$O$78+$Q$78+$S$78+$U$78+$W$78+$Y$78+$AA$78</f>
        <v>131</v>
      </c>
    </row>
    <row r="79" spans="1:40" x14ac:dyDescent="0.25">
      <c r="A79" t="s">
        <v>86</v>
      </c>
      <c r="B79" t="s">
        <v>115</v>
      </c>
      <c r="C79" t="s">
        <v>116</v>
      </c>
      <c r="D79" t="s">
        <v>235</v>
      </c>
      <c r="E79" t="s">
        <v>267</v>
      </c>
      <c r="F79" t="s">
        <v>268</v>
      </c>
      <c r="G79">
        <v>40</v>
      </c>
      <c r="H79" t="s">
        <v>258</v>
      </c>
      <c r="I79">
        <v>50</v>
      </c>
      <c r="AB79">
        <f>$I$79+$K$79+$M$79+$O$79+$Q$79+$S$79+$U$79+$W$79+$Y$79+$AA$79</f>
        <v>50</v>
      </c>
    </row>
    <row r="80" spans="1:40" x14ac:dyDescent="0.25">
      <c r="A80" t="s">
        <v>86</v>
      </c>
      <c r="B80" t="s">
        <v>115</v>
      </c>
      <c r="C80" t="s">
        <v>116</v>
      </c>
      <c r="D80" t="s">
        <v>209</v>
      </c>
      <c r="E80" t="s">
        <v>269</v>
      </c>
      <c r="F80" t="s">
        <v>270</v>
      </c>
      <c r="G80">
        <v>2750</v>
      </c>
      <c r="H80" t="s">
        <v>271</v>
      </c>
      <c r="I80">
        <v>1720</v>
      </c>
      <c r="AB80">
        <f>$I$80+$K$80+$M$80+$O$80+$Q$80+$S$80+$U$80+$W$80+$Y$80+$AA$80</f>
        <v>1720</v>
      </c>
      <c r="AC80">
        <v>932</v>
      </c>
      <c r="AD80">
        <v>205</v>
      </c>
      <c r="AE80" s="4">
        <f t="shared" ref="AE80" si="7">(AD80/0.12)</f>
        <v>1708.3333333333335</v>
      </c>
      <c r="AF80">
        <v>92.7</v>
      </c>
      <c r="AG80">
        <v>83.5</v>
      </c>
      <c r="AH80">
        <v>95.3</v>
      </c>
      <c r="AI80">
        <v>87.4</v>
      </c>
      <c r="AJ80">
        <v>36.4</v>
      </c>
    </row>
    <row r="81" spans="1:44" x14ac:dyDescent="0.25">
      <c r="A81" t="s">
        <v>86</v>
      </c>
      <c r="B81" t="s">
        <v>115</v>
      </c>
      <c r="C81" t="s">
        <v>116</v>
      </c>
      <c r="D81" t="s">
        <v>209</v>
      </c>
      <c r="E81" t="s">
        <v>272</v>
      </c>
      <c r="F81" t="s">
        <v>273</v>
      </c>
      <c r="G81">
        <v>480</v>
      </c>
      <c r="H81" t="s">
        <v>274</v>
      </c>
      <c r="I81">
        <v>515</v>
      </c>
      <c r="AB81">
        <f>$I$81+$K$81+$M$81+$O$81+$Q$81+$S$81+$U$81+$W$81+$Y$81+$AA$81</f>
        <v>515</v>
      </c>
    </row>
    <row r="82" spans="1:44" x14ac:dyDescent="0.25">
      <c r="A82" t="s">
        <v>86</v>
      </c>
      <c r="B82" t="s">
        <v>115</v>
      </c>
      <c r="C82" t="s">
        <v>116</v>
      </c>
      <c r="D82" t="s">
        <v>209</v>
      </c>
      <c r="E82" t="s">
        <v>275</v>
      </c>
      <c r="F82" t="s">
        <v>276</v>
      </c>
      <c r="G82">
        <v>100</v>
      </c>
      <c r="H82" t="s">
        <v>274</v>
      </c>
      <c r="I82">
        <v>65</v>
      </c>
      <c r="AB82">
        <f>$I$82+$K$82+$M$82+$O$82+$Q$82+$S$82+$U$82+$W$82+$Y$82+$AA$82</f>
        <v>65</v>
      </c>
    </row>
    <row r="83" spans="1:44" x14ac:dyDescent="0.25">
      <c r="A83" t="s">
        <v>86</v>
      </c>
      <c r="B83" t="s">
        <v>139</v>
      </c>
      <c r="C83" t="s">
        <v>140</v>
      </c>
      <c r="D83" t="s">
        <v>277</v>
      </c>
      <c r="E83" t="s">
        <v>278</v>
      </c>
      <c r="F83" t="s">
        <v>279</v>
      </c>
      <c r="G83">
        <v>100</v>
      </c>
      <c r="H83" t="s">
        <v>280</v>
      </c>
      <c r="I83">
        <v>99</v>
      </c>
      <c r="AB83">
        <f>$I$83+$K$83+$M$83+$O$83+$Q$83+$S$83+$U$83+$W$83+$Y$83+$AA$83</f>
        <v>99</v>
      </c>
    </row>
    <row r="84" spans="1:44" x14ac:dyDescent="0.25">
      <c r="A84" t="s">
        <v>86</v>
      </c>
      <c r="B84" t="s">
        <v>139</v>
      </c>
      <c r="C84" t="s">
        <v>140</v>
      </c>
      <c r="D84" t="s">
        <v>281</v>
      </c>
      <c r="E84" t="s">
        <v>282</v>
      </c>
      <c r="F84" t="s">
        <v>283</v>
      </c>
      <c r="G84">
        <v>100</v>
      </c>
      <c r="H84" t="s">
        <v>280</v>
      </c>
      <c r="I84">
        <v>94</v>
      </c>
      <c r="AB84">
        <f>$I$84+$K$84+$M$84+$O$84+$Q$84+$S$84+$U$84+$W$84+$Y$84+$AA$84</f>
        <v>94</v>
      </c>
    </row>
    <row r="85" spans="1:44" x14ac:dyDescent="0.25">
      <c r="A85" t="s">
        <v>86</v>
      </c>
      <c r="B85" t="s">
        <v>139</v>
      </c>
      <c r="C85" t="s">
        <v>140</v>
      </c>
      <c r="E85" t="s">
        <v>284</v>
      </c>
      <c r="F85" t="s">
        <v>285</v>
      </c>
      <c r="G85">
        <v>150</v>
      </c>
      <c r="H85" t="s">
        <v>280</v>
      </c>
      <c r="I85">
        <v>99</v>
      </c>
      <c r="AB85">
        <f>$I$85+$K$85+$M$85+$O$85+$Q$85+$S$85+$U$85+$W$85+$Y$85+$AA$85</f>
        <v>99</v>
      </c>
    </row>
    <row r="86" spans="1:44" x14ac:dyDescent="0.25">
      <c r="A86" t="s">
        <v>86</v>
      </c>
      <c r="B86" t="s">
        <v>139</v>
      </c>
      <c r="C86" t="s">
        <v>140</v>
      </c>
      <c r="E86" t="s">
        <v>286</v>
      </c>
      <c r="F86" t="s">
        <v>287</v>
      </c>
      <c r="G86">
        <v>100</v>
      </c>
      <c r="H86" t="s">
        <v>280</v>
      </c>
      <c r="I86">
        <v>71</v>
      </c>
      <c r="AB86">
        <f>$I$86+$K$86+$M$86+$O$86+$Q$86+$S$86+$U$86+$W$86+$Y$86+$AA$86</f>
        <v>71</v>
      </c>
    </row>
    <row r="87" spans="1:44" x14ac:dyDescent="0.25">
      <c r="A87" t="s">
        <v>86</v>
      </c>
      <c r="B87" t="s">
        <v>139</v>
      </c>
      <c r="C87" t="s">
        <v>140</v>
      </c>
      <c r="D87" t="s">
        <v>277</v>
      </c>
      <c r="E87" t="s">
        <v>288</v>
      </c>
      <c r="F87" t="s">
        <v>289</v>
      </c>
      <c r="G87">
        <v>180</v>
      </c>
      <c r="H87" t="s">
        <v>280</v>
      </c>
      <c r="I87">
        <v>83</v>
      </c>
      <c r="AB87">
        <f>$I$87+$K$87+$M$87+$O$87+$Q$87+$S$87+$U$87+$W$87+$Y$87+$AA$87</f>
        <v>83</v>
      </c>
    </row>
    <row r="88" spans="1:44" x14ac:dyDescent="0.25">
      <c r="A88" t="s">
        <v>86</v>
      </c>
      <c r="B88" t="s">
        <v>139</v>
      </c>
      <c r="C88" t="s">
        <v>140</v>
      </c>
      <c r="D88" t="s">
        <v>132</v>
      </c>
      <c r="E88" t="s">
        <v>290</v>
      </c>
      <c r="F88" t="s">
        <v>291</v>
      </c>
      <c r="G88">
        <v>100</v>
      </c>
      <c r="H88" t="s">
        <v>292</v>
      </c>
      <c r="I88">
        <v>64</v>
      </c>
      <c r="AB88">
        <f>$I$88+$K$88+$M$88+$O$88+$Q$88+$S$88+$U$88+$W$88+$Y$88+$AA$88</f>
        <v>64</v>
      </c>
    </row>
    <row r="89" spans="1:44" x14ac:dyDescent="0.25">
      <c r="A89" t="s">
        <v>86</v>
      </c>
      <c r="B89" t="s">
        <v>139</v>
      </c>
      <c r="C89" t="s">
        <v>140</v>
      </c>
      <c r="D89" t="s">
        <v>161</v>
      </c>
      <c r="E89" t="s">
        <v>293</v>
      </c>
      <c r="F89" t="s">
        <v>294</v>
      </c>
      <c r="G89">
        <v>300</v>
      </c>
      <c r="H89" t="s">
        <v>292</v>
      </c>
      <c r="I89">
        <v>210</v>
      </c>
      <c r="AB89">
        <f>$I$89+$K$89+$M$89+$O$89+$Q$89+$S$89+$U$89+$W$89+$Y$89+$AA$89</f>
        <v>210</v>
      </c>
      <c r="AC89">
        <v>53</v>
      </c>
      <c r="AD89">
        <v>9.01</v>
      </c>
      <c r="AE89" s="4">
        <f t="shared" ref="AE89" si="8">(AD89/0.12)</f>
        <v>75.083333333333329</v>
      </c>
      <c r="AF89">
        <v>92.9</v>
      </c>
      <c r="AG89">
        <v>81.8</v>
      </c>
      <c r="AH89">
        <v>89.4</v>
      </c>
      <c r="AI89">
        <v>67.400000000000006</v>
      </c>
      <c r="AJ89">
        <v>59.1</v>
      </c>
    </row>
    <row r="90" spans="1:44" x14ac:dyDescent="0.25">
      <c r="A90" t="s">
        <v>86</v>
      </c>
      <c r="B90" t="s">
        <v>139</v>
      </c>
      <c r="C90" t="s">
        <v>140</v>
      </c>
      <c r="E90" t="s">
        <v>295</v>
      </c>
      <c r="F90" t="s">
        <v>296</v>
      </c>
      <c r="G90">
        <v>260</v>
      </c>
      <c r="H90" t="s">
        <v>144</v>
      </c>
      <c r="I90">
        <v>106</v>
      </c>
      <c r="J90" t="s">
        <v>292</v>
      </c>
      <c r="K90">
        <v>64</v>
      </c>
      <c r="AB90">
        <f>$I$90+$K$90+$M$90+$O$90+$Q$90+$S$90+$U$90+$W$90+$Y$90+$AA$90</f>
        <v>170</v>
      </c>
    </row>
    <row r="91" spans="1:44" x14ac:dyDescent="0.25">
      <c r="A91" t="s">
        <v>86</v>
      </c>
      <c r="B91" t="s">
        <v>139</v>
      </c>
      <c r="C91" t="s">
        <v>140</v>
      </c>
      <c r="D91" t="s">
        <v>132</v>
      </c>
      <c r="E91" t="s">
        <v>297</v>
      </c>
      <c r="F91" t="s">
        <v>298</v>
      </c>
      <c r="G91">
        <v>25</v>
      </c>
      <c r="H91" t="s">
        <v>292</v>
      </c>
      <c r="I91">
        <v>22</v>
      </c>
      <c r="AB91">
        <f>$I$91+$K$91+$M$91+$O$91+$Q$91+$S$91+$U$91+$W$91+$Y$91+$AA$91</f>
        <v>22</v>
      </c>
    </row>
    <row r="92" spans="1:44" x14ac:dyDescent="0.25">
      <c r="A92" t="s">
        <v>86</v>
      </c>
      <c r="B92" t="s">
        <v>139</v>
      </c>
      <c r="C92" t="s">
        <v>140</v>
      </c>
      <c r="D92" t="s">
        <v>161</v>
      </c>
      <c r="E92" t="s">
        <v>299</v>
      </c>
      <c r="F92" t="s">
        <v>300</v>
      </c>
      <c r="G92">
        <v>60</v>
      </c>
      <c r="H92" t="s">
        <v>292</v>
      </c>
      <c r="I92">
        <v>30</v>
      </c>
      <c r="AB92">
        <f>$I$92+$K$92+$M$92+$O$92+$Q$92+$S$92+$U$92+$W$92+$Y$92+$AA$92</f>
        <v>30</v>
      </c>
    </row>
    <row r="93" spans="1:44" x14ac:dyDescent="0.25">
      <c r="A93" t="s">
        <v>86</v>
      </c>
      <c r="B93" t="s">
        <v>139</v>
      </c>
      <c r="C93" t="s">
        <v>140</v>
      </c>
      <c r="D93" t="s">
        <v>161</v>
      </c>
      <c r="E93" t="s">
        <v>301</v>
      </c>
      <c r="F93" t="s">
        <v>302</v>
      </c>
      <c r="G93">
        <v>30</v>
      </c>
      <c r="H93" t="s">
        <v>292</v>
      </c>
      <c r="I93">
        <v>54</v>
      </c>
      <c r="AB93">
        <f>$I$93+$K$93+$M$93+$O$93+$Q$93+$S$93+$U$93+$W$93+$Y$93+$AA$93</f>
        <v>54</v>
      </c>
    </row>
    <row r="94" spans="1:44" x14ac:dyDescent="0.25">
      <c r="A94" t="s">
        <v>86</v>
      </c>
      <c r="B94" t="s">
        <v>93</v>
      </c>
      <c r="C94" t="s">
        <v>94</v>
      </c>
      <c r="D94" t="s">
        <v>154</v>
      </c>
      <c r="E94" t="s">
        <v>303</v>
      </c>
      <c r="F94" t="s">
        <v>304</v>
      </c>
      <c r="G94">
        <v>2500</v>
      </c>
      <c r="H94" t="s">
        <v>305</v>
      </c>
      <c r="I94">
        <v>1430</v>
      </c>
      <c r="AB94">
        <f>$I$94+$K$94+$M$94+$O$94+$Q$94+$S$94+$U$94+$W$94+$Y$94+$AA$94</f>
        <v>1430</v>
      </c>
      <c r="AC94">
        <v>569</v>
      </c>
      <c r="AD94">
        <v>223</v>
      </c>
      <c r="AE94" s="4">
        <f t="shared" ref="AE94" si="9">(AD94/0.12)</f>
        <v>1858.3333333333335</v>
      </c>
      <c r="AF94">
        <v>90.8</v>
      </c>
      <c r="AG94">
        <v>76.7</v>
      </c>
      <c r="AH94">
        <v>85.2</v>
      </c>
      <c r="AI94">
        <v>91</v>
      </c>
      <c r="AJ94">
        <v>22.6</v>
      </c>
      <c r="AK94">
        <v>13.3</v>
      </c>
      <c r="AR94">
        <v>100</v>
      </c>
    </row>
    <row r="95" spans="1:44" x14ac:dyDescent="0.25">
      <c r="A95" t="s">
        <v>86</v>
      </c>
      <c r="B95" t="s">
        <v>93</v>
      </c>
      <c r="C95" t="s">
        <v>94</v>
      </c>
      <c r="E95" t="s">
        <v>306</v>
      </c>
      <c r="F95" t="s">
        <v>307</v>
      </c>
      <c r="G95">
        <v>400</v>
      </c>
      <c r="H95" t="s">
        <v>308</v>
      </c>
      <c r="I95">
        <v>141</v>
      </c>
      <c r="AB95">
        <f>$I$95+$K$95+$M$95+$O$95+$Q$95+$S$95+$U$95+$W$95+$Y$95+$AA$95</f>
        <v>141</v>
      </c>
      <c r="AK95">
        <v>7.5999999999999998E-2</v>
      </c>
    </row>
    <row r="96" spans="1:44" x14ac:dyDescent="0.25">
      <c r="A96" t="s">
        <v>86</v>
      </c>
      <c r="B96" t="s">
        <v>93</v>
      </c>
      <c r="C96" t="s">
        <v>94</v>
      </c>
      <c r="E96" t="s">
        <v>309</v>
      </c>
      <c r="F96" t="s">
        <v>310</v>
      </c>
      <c r="G96">
        <v>400</v>
      </c>
      <c r="H96" t="s">
        <v>311</v>
      </c>
      <c r="I96">
        <v>265</v>
      </c>
      <c r="AB96">
        <f>$I$96+$K$96+$M$96+$O$96+$Q$96+$S$96+$U$96+$W$96+$Y$96+$AA$96</f>
        <v>265</v>
      </c>
      <c r="AC96">
        <v>196</v>
      </c>
    </row>
    <row r="97" spans="1:36" x14ac:dyDescent="0.25">
      <c r="A97" t="s">
        <v>312</v>
      </c>
      <c r="B97" t="s">
        <v>313</v>
      </c>
      <c r="C97" t="s">
        <v>314</v>
      </c>
      <c r="E97" t="s">
        <v>315</v>
      </c>
      <c r="F97" t="s">
        <v>316</v>
      </c>
      <c r="G97">
        <v>20000</v>
      </c>
      <c r="H97" t="s">
        <v>317</v>
      </c>
      <c r="I97">
        <v>2917</v>
      </c>
      <c r="J97" t="s">
        <v>318</v>
      </c>
      <c r="K97">
        <v>3118</v>
      </c>
      <c r="L97" t="s">
        <v>319</v>
      </c>
      <c r="M97">
        <v>168</v>
      </c>
      <c r="AB97">
        <f>$I$97+$K$97+$M$97+$O$97+$Q$97+$S$97+$U$97+$W$97+$Y$97+$AA$97</f>
        <v>6203</v>
      </c>
      <c r="AC97">
        <v>3439</v>
      </c>
      <c r="AD97">
        <v>680</v>
      </c>
      <c r="AE97" s="4">
        <f t="shared" ref="AE97" si="10">(AD97/0.12)</f>
        <v>5666.666666666667</v>
      </c>
      <c r="AF97">
        <v>92.3</v>
      </c>
      <c r="AG97">
        <v>81.599999999999994</v>
      </c>
      <c r="AH97">
        <v>94.4</v>
      </c>
      <c r="AI97">
        <v>84</v>
      </c>
      <c r="AJ97">
        <v>76.900000000000006</v>
      </c>
    </row>
    <row r="98" spans="1:36" x14ac:dyDescent="0.25">
      <c r="A98" t="s">
        <v>312</v>
      </c>
      <c r="B98" t="s">
        <v>320</v>
      </c>
      <c r="C98" t="s">
        <v>321</v>
      </c>
      <c r="D98" t="s">
        <v>322</v>
      </c>
      <c r="E98" t="s">
        <v>323</v>
      </c>
      <c r="F98" t="s">
        <v>324</v>
      </c>
      <c r="G98">
        <v>50</v>
      </c>
      <c r="H98" t="s">
        <v>325</v>
      </c>
      <c r="I98">
        <v>62</v>
      </c>
      <c r="AB98">
        <f>$I$98+$K$98+$M$98+$O$98+$Q$98+$S$98+$U$98+$W$98+$Y$98+$AA$98</f>
        <v>62</v>
      </c>
    </row>
    <row r="99" spans="1:36" x14ac:dyDescent="0.25">
      <c r="A99" t="s">
        <v>312</v>
      </c>
      <c r="B99" t="s">
        <v>326</v>
      </c>
      <c r="C99" t="s">
        <v>327</v>
      </c>
      <c r="E99" t="s">
        <v>328</v>
      </c>
      <c r="F99" t="s">
        <v>329</v>
      </c>
      <c r="G99">
        <v>30</v>
      </c>
      <c r="H99" t="s">
        <v>330</v>
      </c>
      <c r="I99">
        <v>24</v>
      </c>
      <c r="AB99">
        <f>$I$99+$K$99+$M$99+$O$99+$Q$99+$S$99+$U$99+$W$99+$Y$99+$AA$99</f>
        <v>24</v>
      </c>
    </row>
    <row r="100" spans="1:36" x14ac:dyDescent="0.25">
      <c r="A100" t="s">
        <v>312</v>
      </c>
      <c r="B100" t="s">
        <v>313</v>
      </c>
      <c r="C100" t="s">
        <v>314</v>
      </c>
      <c r="E100" t="s">
        <v>331</v>
      </c>
      <c r="F100" t="s">
        <v>332</v>
      </c>
      <c r="G100">
        <v>1500</v>
      </c>
      <c r="H100" t="s">
        <v>333</v>
      </c>
      <c r="I100">
        <v>1894</v>
      </c>
      <c r="AB100">
        <f>$I$100+$K$100+$M$100+$O$100+$Q$100+$S$100+$U$100+$W$100+$Y$100+$AA$100</f>
        <v>1894</v>
      </c>
      <c r="AC100">
        <v>260</v>
      </c>
      <c r="AD100">
        <v>35.9</v>
      </c>
      <c r="AE100" s="4">
        <f t="shared" ref="AE100:AE101" si="11">(AD100/0.12)</f>
        <v>299.16666666666669</v>
      </c>
      <c r="AF100">
        <v>85.3</v>
      </c>
      <c r="AG100">
        <v>51.3</v>
      </c>
      <c r="AH100">
        <v>84.1</v>
      </c>
      <c r="AI100">
        <v>72.7</v>
      </c>
      <c r="AJ100">
        <v>10.3</v>
      </c>
    </row>
    <row r="101" spans="1:36" x14ac:dyDescent="0.25">
      <c r="A101" t="s">
        <v>312</v>
      </c>
      <c r="B101" t="s">
        <v>334</v>
      </c>
      <c r="C101" t="s">
        <v>335</v>
      </c>
      <c r="E101" t="s">
        <v>336</v>
      </c>
      <c r="F101" t="s">
        <v>337</v>
      </c>
      <c r="G101">
        <v>2500</v>
      </c>
      <c r="H101" t="s">
        <v>338</v>
      </c>
      <c r="I101">
        <v>1350</v>
      </c>
      <c r="AB101">
        <f>$I$101+$K$101+$M$101+$O$101+$Q$101+$S$101+$U$101+$W$101+$Y$101+$AA$101</f>
        <v>1350</v>
      </c>
      <c r="AC101">
        <v>557</v>
      </c>
      <c r="AD101">
        <v>73.3</v>
      </c>
      <c r="AE101" s="4">
        <f t="shared" si="11"/>
        <v>610.83333333333337</v>
      </c>
      <c r="AF101">
        <v>86.2</v>
      </c>
      <c r="AG101">
        <v>71</v>
      </c>
      <c r="AH101">
        <v>86.9</v>
      </c>
      <c r="AI101">
        <v>80.900000000000006</v>
      </c>
      <c r="AJ101">
        <v>34.299999999999997</v>
      </c>
    </row>
    <row r="102" spans="1:36" x14ac:dyDescent="0.25">
      <c r="A102" t="s">
        <v>312</v>
      </c>
      <c r="B102" t="s">
        <v>334</v>
      </c>
      <c r="C102" t="s">
        <v>335</v>
      </c>
      <c r="E102" t="s">
        <v>339</v>
      </c>
      <c r="F102" t="s">
        <v>340</v>
      </c>
      <c r="G102">
        <v>50</v>
      </c>
      <c r="H102" t="s">
        <v>338</v>
      </c>
      <c r="I102">
        <v>21</v>
      </c>
      <c r="AB102">
        <f>$I$102+$K$102+$M$102+$O$102+$Q$102+$S$102+$U$102+$W$102+$Y$102+$AA$102</f>
        <v>21</v>
      </c>
    </row>
    <row r="103" spans="1:36" x14ac:dyDescent="0.25">
      <c r="A103" t="s">
        <v>312</v>
      </c>
      <c r="B103" t="s">
        <v>334</v>
      </c>
      <c r="C103" t="s">
        <v>335</v>
      </c>
      <c r="D103" t="s">
        <v>341</v>
      </c>
      <c r="E103" t="s">
        <v>342</v>
      </c>
      <c r="F103" t="s">
        <v>343</v>
      </c>
      <c r="G103">
        <v>180</v>
      </c>
      <c r="H103" t="s">
        <v>344</v>
      </c>
      <c r="I103">
        <v>73</v>
      </c>
      <c r="AB103">
        <f>$I$103+$K$103+$M$103+$O$103+$Q$103+$S$103+$U$103+$W$103+$Y$103+$AA$103</f>
        <v>73</v>
      </c>
      <c r="AC103">
        <v>14.1</v>
      </c>
    </row>
    <row r="104" spans="1:36" x14ac:dyDescent="0.25">
      <c r="A104" t="s">
        <v>312</v>
      </c>
      <c r="B104" t="s">
        <v>313</v>
      </c>
      <c r="C104" t="s">
        <v>314</v>
      </c>
      <c r="D104" t="s">
        <v>345</v>
      </c>
      <c r="E104" t="s">
        <v>346</v>
      </c>
      <c r="F104" t="s">
        <v>347</v>
      </c>
      <c r="G104">
        <v>400</v>
      </c>
      <c r="H104" t="s">
        <v>348</v>
      </c>
      <c r="I104">
        <v>210</v>
      </c>
      <c r="AB104">
        <f>$I$104+$K$104+$M$104+$O$104+$Q$104+$S$104+$U$104+$W$104+$Y$104+$AA$104</f>
        <v>210</v>
      </c>
      <c r="AC104">
        <v>56</v>
      </c>
      <c r="AD104">
        <v>7.34</v>
      </c>
      <c r="AE104" s="4">
        <f t="shared" ref="AE104" si="12">(AD104/0.12)</f>
        <v>61.166666666666664</v>
      </c>
      <c r="AF104">
        <v>93</v>
      </c>
      <c r="AG104">
        <v>76.3</v>
      </c>
      <c r="AH104">
        <v>87.4</v>
      </c>
      <c r="AI104">
        <v>79.8</v>
      </c>
      <c r="AJ104">
        <v>69.8</v>
      </c>
    </row>
    <row r="105" spans="1:36" x14ac:dyDescent="0.25">
      <c r="A105" t="s">
        <v>312</v>
      </c>
      <c r="B105" t="s">
        <v>349</v>
      </c>
      <c r="C105" t="s">
        <v>350</v>
      </c>
      <c r="D105" t="s">
        <v>351</v>
      </c>
      <c r="E105" t="s">
        <v>352</v>
      </c>
      <c r="F105" t="s">
        <v>353</v>
      </c>
      <c r="G105">
        <v>150</v>
      </c>
      <c r="H105" t="s">
        <v>354</v>
      </c>
      <c r="I105">
        <v>140</v>
      </c>
      <c r="AB105">
        <f>$I$105+$K$105+$M$105+$O$105+$Q$105+$S$105+$U$105+$W$105+$Y$105+$AA$105</f>
        <v>140</v>
      </c>
    </row>
    <row r="106" spans="1:36" x14ac:dyDescent="0.25">
      <c r="A106" t="s">
        <v>312</v>
      </c>
      <c r="B106" t="s">
        <v>355</v>
      </c>
      <c r="C106" t="s">
        <v>356</v>
      </c>
      <c r="D106" t="s">
        <v>357</v>
      </c>
      <c r="E106" t="s">
        <v>358</v>
      </c>
      <c r="F106" t="s">
        <v>359</v>
      </c>
      <c r="G106">
        <v>300</v>
      </c>
      <c r="H106" t="s">
        <v>360</v>
      </c>
      <c r="I106">
        <v>250</v>
      </c>
      <c r="AB106">
        <f>$I$106+$K$106+$M$106+$O$106+$Q$106+$S$106+$U$106+$W$106+$Y$106+$AA$106</f>
        <v>250</v>
      </c>
    </row>
    <row r="107" spans="1:36" x14ac:dyDescent="0.25">
      <c r="A107" t="s">
        <v>312</v>
      </c>
      <c r="B107" t="s">
        <v>313</v>
      </c>
      <c r="C107" t="s">
        <v>314</v>
      </c>
      <c r="E107" t="s">
        <v>361</v>
      </c>
      <c r="F107" t="s">
        <v>362</v>
      </c>
      <c r="G107">
        <v>35000</v>
      </c>
      <c r="H107" t="s">
        <v>317</v>
      </c>
      <c r="I107">
        <v>10</v>
      </c>
      <c r="J107" t="s">
        <v>363</v>
      </c>
      <c r="K107">
        <v>210</v>
      </c>
      <c r="L107" t="s">
        <v>318</v>
      </c>
      <c r="M107">
        <v>6994</v>
      </c>
      <c r="N107" t="s">
        <v>319</v>
      </c>
      <c r="O107">
        <v>350</v>
      </c>
      <c r="P107" t="s">
        <v>364</v>
      </c>
      <c r="Q107">
        <v>4076</v>
      </c>
      <c r="AB107">
        <f>$I$107+$K$107+$M$107+$O$107+$Q$107+$S$107+$U$107+$W$107+$Y$107+$AA$107</f>
        <v>11640</v>
      </c>
      <c r="AC107">
        <v>7668</v>
      </c>
      <c r="AD107">
        <v>1708</v>
      </c>
      <c r="AE107" s="4">
        <f t="shared" ref="AE107:AE108" si="13">(AD107/0.12)</f>
        <v>14233.333333333334</v>
      </c>
      <c r="AF107">
        <v>91.8</v>
      </c>
      <c r="AG107">
        <v>79.2</v>
      </c>
      <c r="AH107">
        <v>95.7</v>
      </c>
      <c r="AI107">
        <v>80</v>
      </c>
      <c r="AJ107">
        <v>82.1</v>
      </c>
    </row>
    <row r="108" spans="1:36" x14ac:dyDescent="0.25">
      <c r="A108" t="s">
        <v>312</v>
      </c>
      <c r="B108" t="s">
        <v>313</v>
      </c>
      <c r="C108" t="s">
        <v>314</v>
      </c>
      <c r="E108" t="s">
        <v>365</v>
      </c>
      <c r="F108" t="s">
        <v>366</v>
      </c>
      <c r="G108">
        <v>1500</v>
      </c>
      <c r="H108" t="s">
        <v>367</v>
      </c>
      <c r="AB108">
        <f>$I$108+$K$108+$M$108+$O$108+$Q$108+$S$108+$U$108+$W$108+$Y$108+$AA$108</f>
        <v>0</v>
      </c>
      <c r="AC108">
        <v>55.5</v>
      </c>
      <c r="AD108">
        <v>3.69</v>
      </c>
      <c r="AE108" s="4">
        <f t="shared" si="13"/>
        <v>30.75</v>
      </c>
      <c r="AF108">
        <v>69.7</v>
      </c>
      <c r="AG108">
        <v>50</v>
      </c>
      <c r="AH108">
        <v>87.7</v>
      </c>
      <c r="AI108">
        <v>72.3</v>
      </c>
      <c r="AJ108">
        <v>51.1</v>
      </c>
    </row>
    <row r="109" spans="1:36" x14ac:dyDescent="0.25">
      <c r="A109" t="s">
        <v>312</v>
      </c>
      <c r="B109" t="s">
        <v>368</v>
      </c>
      <c r="C109" t="s">
        <v>369</v>
      </c>
      <c r="D109" t="s">
        <v>370</v>
      </c>
      <c r="E109" t="s">
        <v>371</v>
      </c>
      <c r="F109" t="s">
        <v>372</v>
      </c>
      <c r="G109">
        <v>100</v>
      </c>
      <c r="H109" t="s">
        <v>373</v>
      </c>
      <c r="I109">
        <v>58</v>
      </c>
      <c r="AB109">
        <f>$I$109+$K$109+$M$109+$O$109+$Q$109+$S$109+$U$109+$W$109+$Y$109+$AA$109</f>
        <v>58</v>
      </c>
    </row>
    <row r="110" spans="1:36" x14ac:dyDescent="0.25">
      <c r="A110" t="s">
        <v>312</v>
      </c>
      <c r="B110" t="s">
        <v>368</v>
      </c>
      <c r="C110" t="s">
        <v>369</v>
      </c>
      <c r="D110" t="s">
        <v>132</v>
      </c>
      <c r="E110" t="s">
        <v>374</v>
      </c>
      <c r="F110" t="s">
        <v>375</v>
      </c>
      <c r="G110">
        <v>130</v>
      </c>
      <c r="H110" t="s">
        <v>373</v>
      </c>
      <c r="I110">
        <v>79</v>
      </c>
      <c r="AB110">
        <f>$I$110+$K$110+$M$110+$O$110+$Q$110+$S$110+$U$110+$W$110+$Y$110+$AA$110</f>
        <v>79</v>
      </c>
    </row>
    <row r="111" spans="1:36" x14ac:dyDescent="0.25">
      <c r="A111" t="s">
        <v>312</v>
      </c>
      <c r="B111" t="s">
        <v>334</v>
      </c>
      <c r="C111" t="s">
        <v>335</v>
      </c>
      <c r="E111" t="s">
        <v>376</v>
      </c>
      <c r="F111" t="s">
        <v>377</v>
      </c>
      <c r="G111">
        <v>19500</v>
      </c>
      <c r="H111" t="s">
        <v>378</v>
      </c>
      <c r="I111">
        <v>9575</v>
      </c>
      <c r="AB111">
        <f>$I$111+$K$111+$M$111+$O$111+$Q$111+$S$111+$U$111+$W$111+$Y$111+$AA$111</f>
        <v>9575</v>
      </c>
    </row>
    <row r="112" spans="1:36" x14ac:dyDescent="0.25">
      <c r="A112" t="s">
        <v>312</v>
      </c>
      <c r="B112" t="s">
        <v>368</v>
      </c>
      <c r="C112" t="s">
        <v>369</v>
      </c>
      <c r="D112" t="s">
        <v>370</v>
      </c>
      <c r="E112" t="s">
        <v>379</v>
      </c>
      <c r="F112" t="s">
        <v>380</v>
      </c>
      <c r="G112">
        <v>1000</v>
      </c>
      <c r="H112" t="s">
        <v>381</v>
      </c>
      <c r="I112">
        <v>1478</v>
      </c>
      <c r="AB112">
        <f>$I$112+$K$112+$M$112+$O$112+$Q$112+$S$112+$U$112+$W$112+$Y$112+$AA$112</f>
        <v>1478</v>
      </c>
      <c r="AC112">
        <v>258</v>
      </c>
      <c r="AD112">
        <v>99</v>
      </c>
      <c r="AE112" s="4">
        <f t="shared" ref="AE112" si="14">(AD112/0.12)</f>
        <v>825</v>
      </c>
      <c r="AF112">
        <v>97.8</v>
      </c>
      <c r="AG112">
        <v>93.2</v>
      </c>
      <c r="AH112">
        <v>99.4</v>
      </c>
      <c r="AI112">
        <v>91</v>
      </c>
      <c r="AJ112">
        <v>77.900000000000006</v>
      </c>
    </row>
    <row r="113" spans="1:36" x14ac:dyDescent="0.25">
      <c r="A113" t="s">
        <v>312</v>
      </c>
      <c r="B113" t="s">
        <v>382</v>
      </c>
      <c r="C113" t="s">
        <v>383</v>
      </c>
      <c r="D113" t="s">
        <v>384</v>
      </c>
      <c r="E113" t="s">
        <v>385</v>
      </c>
      <c r="F113" t="s">
        <v>386</v>
      </c>
      <c r="G113">
        <v>310</v>
      </c>
      <c r="H113" t="s">
        <v>387</v>
      </c>
      <c r="I113">
        <v>170</v>
      </c>
      <c r="AB113">
        <f>$I$113+$K$113+$M$113+$O$113+$Q$113+$S$113+$U$113+$W$113+$Y$113+$AA$113</f>
        <v>170</v>
      </c>
    </row>
    <row r="114" spans="1:36" x14ac:dyDescent="0.25">
      <c r="A114" t="s">
        <v>312</v>
      </c>
      <c r="B114" t="s">
        <v>388</v>
      </c>
      <c r="C114" t="s">
        <v>389</v>
      </c>
      <c r="E114" t="s">
        <v>390</v>
      </c>
      <c r="F114" t="s">
        <v>391</v>
      </c>
      <c r="G114">
        <v>440</v>
      </c>
      <c r="H114" t="s">
        <v>392</v>
      </c>
      <c r="I114">
        <v>250</v>
      </c>
      <c r="AB114">
        <f>$I$114+$K$114+$M$114+$O$114+$Q$114+$S$114+$U$114+$W$114+$Y$114+$AA$114</f>
        <v>250</v>
      </c>
      <c r="AC114">
        <v>127</v>
      </c>
      <c r="AD114">
        <v>9.94</v>
      </c>
      <c r="AE114" s="4">
        <f t="shared" ref="AE114:AE115" si="15">(AD114/0.12)</f>
        <v>82.833333333333329</v>
      </c>
      <c r="AF114">
        <v>75</v>
      </c>
      <c r="AG114">
        <v>57.7</v>
      </c>
      <c r="AH114">
        <v>89.7</v>
      </c>
      <c r="AI114">
        <v>67.400000000000006</v>
      </c>
      <c r="AJ114">
        <v>0</v>
      </c>
    </row>
    <row r="115" spans="1:36" x14ac:dyDescent="0.25">
      <c r="A115" t="s">
        <v>312</v>
      </c>
      <c r="B115" t="s">
        <v>313</v>
      </c>
      <c r="C115" t="s">
        <v>314</v>
      </c>
      <c r="E115" t="s">
        <v>393</v>
      </c>
      <c r="F115" t="s">
        <v>394</v>
      </c>
      <c r="G115">
        <v>400</v>
      </c>
      <c r="H115" t="s">
        <v>392</v>
      </c>
      <c r="I115">
        <v>200</v>
      </c>
      <c r="AB115">
        <f>$I$115+$K$115+$M$115+$O$115+$Q$115+$S$115+$U$115+$W$115+$Y$115+$AA$115</f>
        <v>200</v>
      </c>
      <c r="AC115">
        <v>124</v>
      </c>
      <c r="AD115">
        <v>21.1</v>
      </c>
      <c r="AE115" s="4">
        <f t="shared" si="15"/>
        <v>175.83333333333334</v>
      </c>
      <c r="AF115">
        <v>90.4</v>
      </c>
      <c r="AG115">
        <v>59.5</v>
      </c>
      <c r="AH115">
        <v>17.899999999999999</v>
      </c>
      <c r="AI115">
        <v>76.2</v>
      </c>
      <c r="AJ115">
        <v>40.799999999999997</v>
      </c>
    </row>
    <row r="116" spans="1:36" x14ac:dyDescent="0.25">
      <c r="A116" t="s">
        <v>312</v>
      </c>
      <c r="B116" t="s">
        <v>395</v>
      </c>
      <c r="C116" t="s">
        <v>396</v>
      </c>
      <c r="D116" t="s">
        <v>397</v>
      </c>
      <c r="E116" t="s">
        <v>398</v>
      </c>
      <c r="F116" t="s">
        <v>399</v>
      </c>
      <c r="G116">
        <v>200</v>
      </c>
      <c r="H116" t="s">
        <v>400</v>
      </c>
      <c r="I116">
        <v>113</v>
      </c>
      <c r="AB116">
        <f>$I$116+$K$116+$M$116+$O$116+$Q$116+$S$116+$U$116+$W$116+$Y$116+$AA$116</f>
        <v>113</v>
      </c>
    </row>
    <row r="117" spans="1:36" x14ac:dyDescent="0.25">
      <c r="A117" t="s">
        <v>312</v>
      </c>
      <c r="B117" t="s">
        <v>368</v>
      </c>
      <c r="C117" t="s">
        <v>369</v>
      </c>
      <c r="D117" t="s">
        <v>401</v>
      </c>
      <c r="E117" t="s">
        <v>402</v>
      </c>
      <c r="F117" t="s">
        <v>403</v>
      </c>
      <c r="G117">
        <v>400</v>
      </c>
      <c r="H117" t="s">
        <v>319</v>
      </c>
      <c r="I117">
        <v>100</v>
      </c>
      <c r="AB117">
        <f>$I$117+$K$117+$M$117+$O$117+$Q$117+$S$117+$U$117+$W$117+$Y$117+$AA$117</f>
        <v>100</v>
      </c>
      <c r="AC117">
        <v>89</v>
      </c>
      <c r="AD117">
        <v>8.3699999999999992</v>
      </c>
      <c r="AE117" s="4">
        <f t="shared" ref="AE117:AE118" si="16">(AD117/0.12)</f>
        <v>69.75</v>
      </c>
      <c r="AF117">
        <v>50</v>
      </c>
      <c r="AG117">
        <v>0</v>
      </c>
      <c r="AH117">
        <v>66.7</v>
      </c>
      <c r="AI117">
        <v>0</v>
      </c>
      <c r="AJ117">
        <v>0</v>
      </c>
    </row>
    <row r="118" spans="1:36" x14ac:dyDescent="0.25">
      <c r="A118" t="s">
        <v>312</v>
      </c>
      <c r="B118" t="s">
        <v>313</v>
      </c>
      <c r="C118" t="s">
        <v>314</v>
      </c>
      <c r="E118" t="s">
        <v>404</v>
      </c>
      <c r="F118" t="s">
        <v>405</v>
      </c>
      <c r="G118">
        <v>320</v>
      </c>
      <c r="H118" t="s">
        <v>406</v>
      </c>
      <c r="I118">
        <v>150</v>
      </c>
      <c r="AB118">
        <f>$I$118+$K$118+$M$118+$O$118+$Q$118+$S$118+$U$118+$W$118+$Y$118+$AA$118</f>
        <v>150</v>
      </c>
      <c r="AC118">
        <v>193</v>
      </c>
      <c r="AD118">
        <v>12.7</v>
      </c>
      <c r="AE118" s="4">
        <f t="shared" si="16"/>
        <v>105.83333333333333</v>
      </c>
      <c r="AF118">
        <v>87.5</v>
      </c>
      <c r="AG118">
        <v>36.4</v>
      </c>
      <c r="AH118">
        <v>87.4</v>
      </c>
      <c r="AI118">
        <v>90.4</v>
      </c>
      <c r="AJ118">
        <v>86.4</v>
      </c>
    </row>
    <row r="119" spans="1:36" x14ac:dyDescent="0.25">
      <c r="A119" t="s">
        <v>312</v>
      </c>
      <c r="B119" t="s">
        <v>313</v>
      </c>
      <c r="C119" t="s">
        <v>314</v>
      </c>
      <c r="D119" t="s">
        <v>407</v>
      </c>
      <c r="E119" t="s">
        <v>408</v>
      </c>
      <c r="F119" t="s">
        <v>409</v>
      </c>
      <c r="G119">
        <v>280</v>
      </c>
      <c r="H119" t="s">
        <v>410</v>
      </c>
      <c r="I119">
        <v>370</v>
      </c>
      <c r="AB119">
        <f>$I$119+$K$119+$M$119+$O$119+$Q$119+$S$119+$U$119+$W$119+$Y$119+$AA$119</f>
        <v>370</v>
      </c>
    </row>
    <row r="120" spans="1:36" x14ac:dyDescent="0.25">
      <c r="A120" t="s">
        <v>312</v>
      </c>
      <c r="B120" t="s">
        <v>368</v>
      </c>
      <c r="C120" t="s">
        <v>369</v>
      </c>
      <c r="E120" t="s">
        <v>411</v>
      </c>
      <c r="F120" t="s">
        <v>412</v>
      </c>
      <c r="G120">
        <v>450</v>
      </c>
      <c r="H120" t="s">
        <v>413</v>
      </c>
      <c r="I120">
        <v>339</v>
      </c>
      <c r="AB120">
        <f>$I$120+$K$120+$M$120+$O$120+$Q$120+$S$120+$U$120+$W$120+$Y$120+$AA$120</f>
        <v>339</v>
      </c>
    </row>
    <row r="121" spans="1:36" x14ac:dyDescent="0.25">
      <c r="A121" t="s">
        <v>312</v>
      </c>
      <c r="B121" t="s">
        <v>368</v>
      </c>
      <c r="C121" t="s">
        <v>369</v>
      </c>
      <c r="D121" t="s">
        <v>370</v>
      </c>
      <c r="E121" t="s">
        <v>414</v>
      </c>
      <c r="F121" t="s">
        <v>415</v>
      </c>
      <c r="G121">
        <v>600</v>
      </c>
      <c r="H121" t="s">
        <v>416</v>
      </c>
      <c r="I121">
        <v>350</v>
      </c>
      <c r="AB121">
        <f>$I$121+$K$121+$M$121+$O$121+$Q$121+$S$121+$U$121+$W$121+$Y$121+$AA$121</f>
        <v>350</v>
      </c>
      <c r="AC121">
        <v>104</v>
      </c>
      <c r="AD121">
        <v>49.9</v>
      </c>
      <c r="AE121" s="4">
        <f t="shared" ref="AE121:AE124" si="17">(AD121/0.12)</f>
        <v>415.83333333333331</v>
      </c>
      <c r="AF121">
        <v>94.6</v>
      </c>
      <c r="AG121">
        <v>81.099999999999994</v>
      </c>
      <c r="AH121">
        <v>85.1</v>
      </c>
      <c r="AI121">
        <v>79.900000000000006</v>
      </c>
      <c r="AJ121">
        <v>72.599999999999994</v>
      </c>
    </row>
    <row r="122" spans="1:36" x14ac:dyDescent="0.25">
      <c r="A122" t="s">
        <v>312</v>
      </c>
      <c r="B122" t="s">
        <v>417</v>
      </c>
      <c r="C122" t="s">
        <v>418</v>
      </c>
      <c r="D122" t="s">
        <v>357</v>
      </c>
      <c r="E122" t="s">
        <v>419</v>
      </c>
      <c r="F122" t="s">
        <v>420</v>
      </c>
      <c r="G122">
        <v>3500</v>
      </c>
      <c r="H122" t="s">
        <v>367</v>
      </c>
      <c r="I122">
        <v>2830</v>
      </c>
      <c r="AB122">
        <f>$I$122+$K$122+$M$122+$O$122+$Q$122+$S$122+$U$122+$W$122+$Y$122+$AA$122</f>
        <v>2830</v>
      </c>
      <c r="AC122">
        <v>782</v>
      </c>
      <c r="AD122">
        <v>239</v>
      </c>
      <c r="AE122" s="4">
        <f t="shared" si="17"/>
        <v>1991.6666666666667</v>
      </c>
      <c r="AF122">
        <v>86.8</v>
      </c>
      <c r="AG122">
        <v>74.400000000000006</v>
      </c>
      <c r="AH122">
        <v>87</v>
      </c>
      <c r="AI122">
        <v>69.2</v>
      </c>
      <c r="AJ122">
        <v>36.1</v>
      </c>
    </row>
    <row r="123" spans="1:36" x14ac:dyDescent="0.25">
      <c r="A123" t="s">
        <v>312</v>
      </c>
      <c r="B123" t="s">
        <v>313</v>
      </c>
      <c r="C123" t="s">
        <v>314</v>
      </c>
      <c r="E123" t="s">
        <v>421</v>
      </c>
      <c r="F123" t="s">
        <v>422</v>
      </c>
      <c r="G123">
        <v>1000</v>
      </c>
      <c r="H123" t="s">
        <v>367</v>
      </c>
      <c r="I123">
        <v>1160</v>
      </c>
      <c r="AB123">
        <f>$I$123+$K$123+$M$123+$O$123+$Q$123+$S$123+$U$123+$W$123+$Y$123+$AA$123</f>
        <v>1160</v>
      </c>
      <c r="AC123">
        <v>188</v>
      </c>
      <c r="AD123">
        <v>41.6</v>
      </c>
      <c r="AE123" s="4">
        <f t="shared" si="17"/>
        <v>346.66666666666669</v>
      </c>
      <c r="AF123">
        <v>70.7</v>
      </c>
      <c r="AG123">
        <v>54.4</v>
      </c>
      <c r="AH123">
        <v>41.4</v>
      </c>
      <c r="AI123">
        <v>55.4</v>
      </c>
      <c r="AJ123">
        <v>17.399999999999999</v>
      </c>
    </row>
    <row r="124" spans="1:36" x14ac:dyDescent="0.25">
      <c r="A124" t="s">
        <v>312</v>
      </c>
      <c r="B124" t="s">
        <v>313</v>
      </c>
      <c r="C124" t="s">
        <v>314</v>
      </c>
      <c r="E124" t="s">
        <v>423</v>
      </c>
      <c r="F124" t="s">
        <v>424</v>
      </c>
      <c r="G124">
        <v>60000</v>
      </c>
      <c r="H124" t="s">
        <v>348</v>
      </c>
      <c r="I124">
        <v>2780</v>
      </c>
      <c r="J124" t="s">
        <v>425</v>
      </c>
      <c r="K124">
        <v>21550</v>
      </c>
      <c r="L124" t="s">
        <v>426</v>
      </c>
      <c r="M124">
        <v>2080</v>
      </c>
      <c r="N124" t="s">
        <v>427</v>
      </c>
      <c r="O124">
        <v>5390</v>
      </c>
      <c r="P124" t="s">
        <v>410</v>
      </c>
      <c r="Q124">
        <v>450</v>
      </c>
      <c r="R124" t="s">
        <v>428</v>
      </c>
      <c r="S124">
        <v>2642</v>
      </c>
      <c r="AB124">
        <f>$I$124+$K$124+$M$124+$O$124+$Q$124+$S$124+$U$124+$W$124+$Y$124+$AA$124</f>
        <v>34892</v>
      </c>
      <c r="AC124">
        <v>7917</v>
      </c>
      <c r="AD124">
        <v>3781</v>
      </c>
      <c r="AE124" s="4">
        <f t="shared" si="17"/>
        <v>31508.333333333336</v>
      </c>
      <c r="AF124">
        <v>97.1</v>
      </c>
      <c r="AG124">
        <v>90.1</v>
      </c>
      <c r="AH124">
        <v>96.9</v>
      </c>
      <c r="AI124">
        <v>91.6</v>
      </c>
      <c r="AJ124">
        <v>88.6</v>
      </c>
    </row>
    <row r="125" spans="1:36" x14ac:dyDescent="0.25">
      <c r="A125" t="s">
        <v>312</v>
      </c>
      <c r="B125" t="s">
        <v>334</v>
      </c>
      <c r="C125" t="s">
        <v>335</v>
      </c>
      <c r="E125" t="s">
        <v>429</v>
      </c>
      <c r="F125" t="s">
        <v>430</v>
      </c>
      <c r="G125">
        <v>200</v>
      </c>
      <c r="H125" t="s">
        <v>76</v>
      </c>
      <c r="I125">
        <v>120</v>
      </c>
      <c r="AB125">
        <f>$I$125+$K$125+$M$125+$O$125+$Q$125+$S$125+$U$125+$W$125+$Y$125+$AA$125</f>
        <v>120</v>
      </c>
      <c r="AC125">
        <v>63.4</v>
      </c>
    </row>
    <row r="126" spans="1:36" x14ac:dyDescent="0.25">
      <c r="A126" t="s">
        <v>312</v>
      </c>
      <c r="B126" t="s">
        <v>334</v>
      </c>
      <c r="C126" t="s">
        <v>335</v>
      </c>
      <c r="E126" t="s">
        <v>431</v>
      </c>
      <c r="F126" t="s">
        <v>432</v>
      </c>
      <c r="G126">
        <v>300</v>
      </c>
      <c r="H126" t="s">
        <v>433</v>
      </c>
      <c r="I126">
        <v>525</v>
      </c>
      <c r="AB126">
        <f>$I$126+$K$126+$M$126+$O$126+$Q$126+$S$126+$U$126+$W$126+$Y$126+$AA$126</f>
        <v>525</v>
      </c>
    </row>
    <row r="127" spans="1:36" x14ac:dyDescent="0.25">
      <c r="A127" t="s">
        <v>312</v>
      </c>
      <c r="B127" t="s">
        <v>334</v>
      </c>
      <c r="C127" t="s">
        <v>335</v>
      </c>
      <c r="E127" t="s">
        <v>434</v>
      </c>
      <c r="F127" t="s">
        <v>435</v>
      </c>
      <c r="G127">
        <v>210</v>
      </c>
      <c r="H127" t="s">
        <v>436</v>
      </c>
      <c r="I127">
        <v>142</v>
      </c>
      <c r="AB127">
        <f>$I$127+$K$127+$M$127+$O$127+$Q$127+$S$127+$U$127+$W$127+$Y$127+$AA$127</f>
        <v>142</v>
      </c>
      <c r="AC127">
        <v>31.9</v>
      </c>
      <c r="AD127">
        <v>23</v>
      </c>
      <c r="AE127" s="4">
        <f t="shared" ref="AE127" si="18">(AD127/0.12)</f>
        <v>191.66666666666669</v>
      </c>
      <c r="AF127">
        <v>99.4</v>
      </c>
      <c r="AG127">
        <v>95.5</v>
      </c>
      <c r="AH127">
        <v>99</v>
      </c>
      <c r="AI127">
        <v>94.5</v>
      </c>
      <c r="AJ127">
        <v>94.3</v>
      </c>
    </row>
    <row r="128" spans="1:36" x14ac:dyDescent="0.25">
      <c r="A128" t="s">
        <v>437</v>
      </c>
      <c r="B128" t="s">
        <v>438</v>
      </c>
      <c r="C128" t="s">
        <v>439</v>
      </c>
      <c r="D128" t="s">
        <v>440</v>
      </c>
      <c r="E128" t="s">
        <v>441</v>
      </c>
      <c r="F128" t="s">
        <v>442</v>
      </c>
      <c r="G128">
        <v>380</v>
      </c>
      <c r="H128" t="s">
        <v>443</v>
      </c>
      <c r="I128">
        <v>315</v>
      </c>
      <c r="AB128">
        <f>$I$128+$K$128+$M$128+$O$128+$Q$128+$S$128+$U$128+$W$128+$Y$128+$AA$128</f>
        <v>315</v>
      </c>
    </row>
    <row r="129" spans="1:40" x14ac:dyDescent="0.25">
      <c r="A129" t="s">
        <v>437</v>
      </c>
      <c r="B129" t="s">
        <v>438</v>
      </c>
      <c r="C129" t="s">
        <v>439</v>
      </c>
      <c r="D129" t="s">
        <v>444</v>
      </c>
      <c r="E129" t="s">
        <v>445</v>
      </c>
      <c r="F129" t="s">
        <v>446</v>
      </c>
      <c r="G129">
        <v>200</v>
      </c>
      <c r="H129" t="s">
        <v>447</v>
      </c>
      <c r="I129">
        <v>208</v>
      </c>
      <c r="AB129">
        <f>$I$129+$K$129+$M$129+$O$129+$Q$129+$S$129+$U$129+$W$129+$Y$129+$AA$129</f>
        <v>208</v>
      </c>
    </row>
    <row r="130" spans="1:40" x14ac:dyDescent="0.25">
      <c r="A130" t="s">
        <v>437</v>
      </c>
      <c r="B130" t="s">
        <v>438</v>
      </c>
      <c r="C130" t="s">
        <v>439</v>
      </c>
      <c r="D130" t="s">
        <v>444</v>
      </c>
      <c r="E130" t="s">
        <v>448</v>
      </c>
      <c r="F130" t="s">
        <v>449</v>
      </c>
      <c r="G130">
        <v>95</v>
      </c>
      <c r="H130" t="s">
        <v>443</v>
      </c>
      <c r="I130">
        <v>16</v>
      </c>
      <c r="J130" t="s">
        <v>447</v>
      </c>
      <c r="K130">
        <v>60</v>
      </c>
      <c r="AB130">
        <f>$I$130+$K$130+$M$130+$O$130+$Q$130+$S$130+$U$130+$W$130+$Y$130+$AA$130</f>
        <v>76</v>
      </c>
    </row>
    <row r="131" spans="1:40" x14ac:dyDescent="0.25">
      <c r="A131" t="s">
        <v>437</v>
      </c>
      <c r="B131" t="s">
        <v>438</v>
      </c>
      <c r="C131" t="s">
        <v>439</v>
      </c>
      <c r="D131" t="s">
        <v>444</v>
      </c>
      <c r="E131" t="s">
        <v>450</v>
      </c>
      <c r="F131" t="s">
        <v>451</v>
      </c>
      <c r="G131">
        <v>65</v>
      </c>
      <c r="H131" t="s">
        <v>447</v>
      </c>
      <c r="I131">
        <v>48</v>
      </c>
      <c r="AB131">
        <f>$I$131+$K$131+$M$131+$O$131+$Q$131+$S$131+$U$131+$W$131+$Y$131+$AA$131</f>
        <v>48</v>
      </c>
    </row>
    <row r="132" spans="1:40" x14ac:dyDescent="0.25">
      <c r="A132" t="s">
        <v>437</v>
      </c>
      <c r="B132" t="s">
        <v>438</v>
      </c>
      <c r="C132" t="s">
        <v>439</v>
      </c>
      <c r="D132" t="s">
        <v>452</v>
      </c>
      <c r="E132" t="s">
        <v>453</v>
      </c>
      <c r="F132" t="s">
        <v>454</v>
      </c>
      <c r="G132">
        <v>80</v>
      </c>
      <c r="H132" t="s">
        <v>455</v>
      </c>
      <c r="I132">
        <v>44</v>
      </c>
      <c r="AB132">
        <f>$I$132+$K$132+$M$132+$O$132+$Q$132+$S$132+$U$132+$W$132+$Y$132+$AA$132</f>
        <v>44</v>
      </c>
      <c r="AC132">
        <v>28.2</v>
      </c>
    </row>
    <row r="133" spans="1:40" x14ac:dyDescent="0.25">
      <c r="A133" t="s">
        <v>437</v>
      </c>
      <c r="B133" t="s">
        <v>438</v>
      </c>
      <c r="C133" t="s">
        <v>439</v>
      </c>
      <c r="D133" t="s">
        <v>452</v>
      </c>
      <c r="E133" t="s">
        <v>456</v>
      </c>
      <c r="F133" t="s">
        <v>457</v>
      </c>
      <c r="G133">
        <v>500</v>
      </c>
      <c r="H133" t="s">
        <v>455</v>
      </c>
      <c r="I133">
        <v>406</v>
      </c>
      <c r="AB133">
        <f>$I$133+$K$133+$M$133+$O$133+$Q$133+$S$133+$U$133+$W$133+$Y$133+$AA$133</f>
        <v>406</v>
      </c>
      <c r="AC133">
        <v>202</v>
      </c>
    </row>
    <row r="134" spans="1:40" x14ac:dyDescent="0.25">
      <c r="A134" t="s">
        <v>437</v>
      </c>
      <c r="B134" t="s">
        <v>458</v>
      </c>
      <c r="C134" t="s">
        <v>459</v>
      </c>
      <c r="E134" t="s">
        <v>460</v>
      </c>
      <c r="F134" t="s">
        <v>461</v>
      </c>
      <c r="G134">
        <v>30</v>
      </c>
      <c r="H134" t="s">
        <v>462</v>
      </c>
      <c r="I134">
        <v>52</v>
      </c>
      <c r="AB134">
        <f>$I$134+$K$134+$M$134+$O$134+$Q$134+$S$134+$U$134+$W$134+$Y$134+$AA$134</f>
        <v>52</v>
      </c>
    </row>
    <row r="135" spans="1:40" x14ac:dyDescent="0.25">
      <c r="A135" t="s">
        <v>437</v>
      </c>
      <c r="B135" t="s">
        <v>463</v>
      </c>
      <c r="C135" t="s">
        <v>464</v>
      </c>
      <c r="E135" t="s">
        <v>465</v>
      </c>
      <c r="F135" t="s">
        <v>466</v>
      </c>
      <c r="G135">
        <v>50</v>
      </c>
      <c r="H135" t="s">
        <v>462</v>
      </c>
      <c r="I135">
        <v>26</v>
      </c>
      <c r="AB135">
        <f>$I$135+$K$135+$M$135+$O$135+$Q$135+$S$135+$U$135+$W$135+$Y$135+$AA$135</f>
        <v>26</v>
      </c>
    </row>
    <row r="136" spans="1:40" x14ac:dyDescent="0.25">
      <c r="A136" t="s">
        <v>437</v>
      </c>
      <c r="B136" t="s">
        <v>463</v>
      </c>
      <c r="C136" t="s">
        <v>464</v>
      </c>
      <c r="D136" t="s">
        <v>467</v>
      </c>
      <c r="E136" t="s">
        <v>468</v>
      </c>
      <c r="F136" t="s">
        <v>469</v>
      </c>
      <c r="G136">
        <v>50</v>
      </c>
      <c r="H136" t="s">
        <v>462</v>
      </c>
      <c r="I136">
        <v>24</v>
      </c>
      <c r="AB136">
        <f>$I$136+$K$136+$M$136+$O$136+$Q$136+$S$136+$U$136+$W$136+$Y$136+$AA$136</f>
        <v>24</v>
      </c>
    </row>
    <row r="137" spans="1:40" x14ac:dyDescent="0.25">
      <c r="A137" t="s">
        <v>437</v>
      </c>
      <c r="B137" t="s">
        <v>470</v>
      </c>
      <c r="C137" t="s">
        <v>471</v>
      </c>
      <c r="D137" t="s">
        <v>472</v>
      </c>
      <c r="E137" t="s">
        <v>473</v>
      </c>
      <c r="F137" t="s">
        <v>474</v>
      </c>
      <c r="G137">
        <v>450</v>
      </c>
      <c r="H137" t="s">
        <v>475</v>
      </c>
      <c r="I137">
        <v>178</v>
      </c>
      <c r="AB137">
        <f>$I$137+$K$137+$M$137+$O$137+$Q$137+$S$137+$U$137+$W$137+$Y$137+$AA$137</f>
        <v>178</v>
      </c>
      <c r="AC137">
        <v>108</v>
      </c>
      <c r="AD137">
        <v>59.3</v>
      </c>
      <c r="AE137" s="4">
        <f t="shared" ref="AE137" si="19">(AD137/0.12)</f>
        <v>494.16666666666669</v>
      </c>
      <c r="AF137">
        <v>99.3</v>
      </c>
      <c r="AG137">
        <v>97.9</v>
      </c>
      <c r="AH137">
        <v>92.9</v>
      </c>
      <c r="AI137">
        <v>91.2</v>
      </c>
      <c r="AJ137">
        <v>84.1</v>
      </c>
    </row>
    <row r="138" spans="1:40" x14ac:dyDescent="0.25">
      <c r="A138" t="s">
        <v>437</v>
      </c>
      <c r="B138" t="s">
        <v>438</v>
      </c>
      <c r="C138" t="s">
        <v>439</v>
      </c>
      <c r="E138" t="s">
        <v>476</v>
      </c>
      <c r="F138" t="s">
        <v>477</v>
      </c>
      <c r="G138">
        <v>50</v>
      </c>
      <c r="H138" t="s">
        <v>478</v>
      </c>
      <c r="I138">
        <v>20</v>
      </c>
      <c r="AB138">
        <f>$I$138+$K$138+$M$138+$O$138+$Q$138+$S$138+$U$138+$W$138+$Y$138+$AA$138</f>
        <v>20</v>
      </c>
    </row>
    <row r="139" spans="1:40" x14ac:dyDescent="0.25">
      <c r="A139" t="s">
        <v>437</v>
      </c>
      <c r="B139" t="s">
        <v>438</v>
      </c>
      <c r="C139" t="s">
        <v>439</v>
      </c>
      <c r="D139" t="s">
        <v>444</v>
      </c>
      <c r="E139" t="s">
        <v>479</v>
      </c>
      <c r="F139" t="s">
        <v>480</v>
      </c>
      <c r="G139">
        <v>50</v>
      </c>
      <c r="H139" t="s">
        <v>478</v>
      </c>
      <c r="I139">
        <v>32</v>
      </c>
      <c r="AB139">
        <f>$I$139+$K$139+$M$139+$O$139+$Q$139+$S$139+$U$139+$W$139+$Y$139+$AA$139</f>
        <v>32</v>
      </c>
    </row>
    <row r="140" spans="1:40" x14ac:dyDescent="0.25">
      <c r="A140" t="s">
        <v>437</v>
      </c>
      <c r="B140" t="s">
        <v>463</v>
      </c>
      <c r="C140" t="s">
        <v>464</v>
      </c>
      <c r="D140" t="s">
        <v>467</v>
      </c>
      <c r="E140" t="s">
        <v>481</v>
      </c>
      <c r="F140" t="s">
        <v>482</v>
      </c>
      <c r="G140">
        <v>110</v>
      </c>
      <c r="H140" t="s">
        <v>204</v>
      </c>
      <c r="I140">
        <v>50</v>
      </c>
      <c r="AB140">
        <f>$I$140+$K$140+$M$140+$O$140+$Q$140+$S$140+$U$140+$W$140+$Y$140+$AA$140</f>
        <v>50</v>
      </c>
    </row>
    <row r="141" spans="1:40" x14ac:dyDescent="0.25">
      <c r="A141" t="s">
        <v>437</v>
      </c>
      <c r="B141" t="s">
        <v>483</v>
      </c>
      <c r="C141" t="s">
        <v>484</v>
      </c>
      <c r="D141" t="s">
        <v>485</v>
      </c>
      <c r="E141" t="s">
        <v>486</v>
      </c>
      <c r="F141" t="s">
        <v>487</v>
      </c>
      <c r="G141">
        <v>290</v>
      </c>
      <c r="H141" t="s">
        <v>488</v>
      </c>
      <c r="I141">
        <v>300</v>
      </c>
      <c r="AB141">
        <f>$I$141+$K$141+$M$141+$O$141+$Q$141+$S$141+$U$141+$W$141+$Y$141+$AA$141</f>
        <v>300</v>
      </c>
      <c r="AC141">
        <v>215</v>
      </c>
      <c r="AK141">
        <v>111</v>
      </c>
      <c r="AN141">
        <v>100</v>
      </c>
    </row>
    <row r="142" spans="1:40" x14ac:dyDescent="0.25">
      <c r="A142" t="s">
        <v>437</v>
      </c>
      <c r="B142" t="s">
        <v>438</v>
      </c>
      <c r="C142" t="s">
        <v>439</v>
      </c>
      <c r="D142" t="s">
        <v>452</v>
      </c>
      <c r="E142" t="s">
        <v>489</v>
      </c>
      <c r="F142" t="s">
        <v>490</v>
      </c>
      <c r="G142">
        <v>180</v>
      </c>
      <c r="H142" t="s">
        <v>491</v>
      </c>
      <c r="I142">
        <v>155</v>
      </c>
      <c r="AB142">
        <f>$I$142+$K$142+$M$142+$O$142+$Q$142+$S$142+$U$142+$W$142+$Y$142+$AA$142</f>
        <v>155</v>
      </c>
    </row>
    <row r="143" spans="1:40" x14ac:dyDescent="0.25">
      <c r="A143" t="s">
        <v>437</v>
      </c>
      <c r="B143" t="s">
        <v>438</v>
      </c>
      <c r="C143" t="s">
        <v>439</v>
      </c>
      <c r="D143" t="s">
        <v>492</v>
      </c>
      <c r="E143" t="s">
        <v>493</v>
      </c>
      <c r="F143" t="s">
        <v>494</v>
      </c>
      <c r="G143">
        <v>120</v>
      </c>
      <c r="H143" t="s">
        <v>495</v>
      </c>
      <c r="I143">
        <v>114</v>
      </c>
      <c r="AB143">
        <f>$I$143+$K$143+$M$143+$O$143+$Q$143+$S$143+$U$143+$W$143+$Y$143+$AA$143</f>
        <v>114</v>
      </c>
    </row>
    <row r="144" spans="1:40" x14ac:dyDescent="0.25">
      <c r="A144" t="s">
        <v>437</v>
      </c>
      <c r="B144" t="s">
        <v>458</v>
      </c>
      <c r="C144" t="s">
        <v>459</v>
      </c>
      <c r="E144" t="s">
        <v>496</v>
      </c>
      <c r="F144" t="s">
        <v>497</v>
      </c>
      <c r="G144">
        <v>100</v>
      </c>
      <c r="H144" t="s">
        <v>498</v>
      </c>
      <c r="I144">
        <v>75</v>
      </c>
      <c r="AB144">
        <f>$I$144+$K$144+$M$144+$O$144+$Q$144+$S$144+$U$144+$W$144+$Y$144+$AA$144</f>
        <v>75</v>
      </c>
    </row>
    <row r="145" spans="1:36" x14ac:dyDescent="0.25">
      <c r="A145" t="s">
        <v>437</v>
      </c>
      <c r="B145" t="s">
        <v>458</v>
      </c>
      <c r="C145" t="s">
        <v>459</v>
      </c>
      <c r="E145" t="s">
        <v>499</v>
      </c>
      <c r="F145" t="s">
        <v>500</v>
      </c>
      <c r="G145">
        <v>88</v>
      </c>
      <c r="H145" t="s">
        <v>498</v>
      </c>
      <c r="AB145">
        <f>$I$145+$K$145+$M$145+$O$145+$Q$145+$S$145+$U$145+$W$145+$Y$145+$AA$145</f>
        <v>0</v>
      </c>
    </row>
    <row r="146" spans="1:36" x14ac:dyDescent="0.25">
      <c r="A146" t="s">
        <v>437</v>
      </c>
      <c r="B146" t="s">
        <v>470</v>
      </c>
      <c r="C146" t="s">
        <v>471</v>
      </c>
      <c r="E146" t="s">
        <v>501</v>
      </c>
      <c r="F146" t="s">
        <v>502</v>
      </c>
      <c r="G146">
        <v>300</v>
      </c>
      <c r="H146" t="s">
        <v>503</v>
      </c>
      <c r="I146">
        <v>21</v>
      </c>
      <c r="AB146">
        <f>$I$146+$K$146+$M$146+$O$146+$Q$146+$S$146+$U$146+$W$146+$Y$146+$AA$146</f>
        <v>21</v>
      </c>
    </row>
    <row r="147" spans="1:36" x14ac:dyDescent="0.25">
      <c r="A147" t="s">
        <v>437</v>
      </c>
      <c r="B147" t="s">
        <v>463</v>
      </c>
      <c r="C147" t="s">
        <v>464</v>
      </c>
      <c r="D147" t="s">
        <v>467</v>
      </c>
      <c r="E147" t="s">
        <v>504</v>
      </c>
      <c r="F147" t="s">
        <v>505</v>
      </c>
      <c r="G147">
        <v>175</v>
      </c>
      <c r="H147" t="s">
        <v>503</v>
      </c>
      <c r="I147">
        <v>181</v>
      </c>
      <c r="AB147">
        <f>$I$147+$K$147+$M$147+$O$147+$Q$147+$S$147+$U$147+$W$147+$Y$147+$AA$147</f>
        <v>181</v>
      </c>
      <c r="AC147">
        <v>40</v>
      </c>
      <c r="AD147">
        <v>2.4</v>
      </c>
      <c r="AE147" s="4">
        <f t="shared" ref="AE147" si="20">(AD147/0.12)</f>
        <v>20</v>
      </c>
      <c r="AF147">
        <v>66.7</v>
      </c>
      <c r="AG147">
        <v>50</v>
      </c>
      <c r="AH147">
        <v>10.3</v>
      </c>
      <c r="AI147">
        <v>72.2</v>
      </c>
      <c r="AJ147">
        <v>70</v>
      </c>
    </row>
    <row r="148" spans="1:36" x14ac:dyDescent="0.25">
      <c r="A148" t="s">
        <v>437</v>
      </c>
      <c r="B148" t="s">
        <v>470</v>
      </c>
      <c r="C148" t="s">
        <v>471</v>
      </c>
      <c r="D148" t="s">
        <v>472</v>
      </c>
      <c r="E148" t="s">
        <v>506</v>
      </c>
      <c r="F148" t="s">
        <v>507</v>
      </c>
      <c r="G148">
        <v>250</v>
      </c>
      <c r="H148" t="s">
        <v>503</v>
      </c>
      <c r="I148">
        <v>100</v>
      </c>
      <c r="AB148">
        <f>$I$148+$K$148+$M$148+$O$148+$Q$148+$S$148+$U$148+$W$148+$Y$148+$AA$148</f>
        <v>100</v>
      </c>
    </row>
    <row r="149" spans="1:36" x14ac:dyDescent="0.25">
      <c r="A149" t="s">
        <v>437</v>
      </c>
      <c r="B149" t="s">
        <v>470</v>
      </c>
      <c r="C149" t="s">
        <v>471</v>
      </c>
      <c r="D149" t="s">
        <v>472</v>
      </c>
      <c r="E149" t="s">
        <v>508</v>
      </c>
      <c r="F149" t="s">
        <v>509</v>
      </c>
      <c r="G149">
        <v>120</v>
      </c>
      <c r="H149" t="s">
        <v>510</v>
      </c>
      <c r="I149">
        <v>78</v>
      </c>
      <c r="AB149">
        <f>$I$149+$K$149+$M$149+$O$149+$Q$149+$S$149+$U$149+$W$149+$Y$149+$AA$149</f>
        <v>78</v>
      </c>
    </row>
    <row r="150" spans="1:36" x14ac:dyDescent="0.25">
      <c r="A150" t="s">
        <v>437</v>
      </c>
      <c r="B150" t="s">
        <v>483</v>
      </c>
      <c r="C150" t="s">
        <v>484</v>
      </c>
      <c r="D150" t="s">
        <v>511</v>
      </c>
      <c r="E150" t="s">
        <v>512</v>
      </c>
      <c r="F150" t="s">
        <v>513</v>
      </c>
      <c r="G150">
        <v>250</v>
      </c>
      <c r="H150" t="s">
        <v>514</v>
      </c>
      <c r="I150">
        <v>145</v>
      </c>
      <c r="AB150">
        <f>$I$150+$K$150+$M$150+$O$150+$Q$150+$S$150+$U$150+$W$150+$Y$150+$AA$150</f>
        <v>145</v>
      </c>
      <c r="AC150">
        <v>147</v>
      </c>
      <c r="AD150">
        <v>7.33</v>
      </c>
      <c r="AE150" s="4">
        <f t="shared" ref="AE150" si="21">(AD150/0.12)</f>
        <v>61.083333333333336</v>
      </c>
      <c r="AF150">
        <v>33.5</v>
      </c>
      <c r="AG150">
        <v>0</v>
      </c>
      <c r="AH150">
        <v>0</v>
      </c>
      <c r="AI150">
        <v>0</v>
      </c>
      <c r="AJ150">
        <v>0</v>
      </c>
    </row>
    <row r="151" spans="1:36" x14ac:dyDescent="0.25">
      <c r="A151" t="s">
        <v>437</v>
      </c>
      <c r="B151" t="s">
        <v>483</v>
      </c>
      <c r="C151" t="s">
        <v>484</v>
      </c>
      <c r="D151" t="s">
        <v>511</v>
      </c>
      <c r="E151" t="s">
        <v>515</v>
      </c>
      <c r="F151" t="s">
        <v>516</v>
      </c>
      <c r="G151">
        <v>130</v>
      </c>
      <c r="H151" t="s">
        <v>517</v>
      </c>
      <c r="I151">
        <v>110</v>
      </c>
      <c r="AB151">
        <f>$I$151+$K$151+$M$151+$O$151+$Q$151+$S$151+$U$151+$W$151+$Y$151+$AA$151</f>
        <v>110</v>
      </c>
    </row>
    <row r="152" spans="1:36" x14ac:dyDescent="0.25">
      <c r="A152" t="s">
        <v>437</v>
      </c>
      <c r="B152" t="s">
        <v>483</v>
      </c>
      <c r="C152" t="s">
        <v>484</v>
      </c>
      <c r="D152" t="s">
        <v>511</v>
      </c>
      <c r="E152" t="s">
        <v>518</v>
      </c>
      <c r="F152" t="s">
        <v>519</v>
      </c>
      <c r="G152">
        <v>230</v>
      </c>
      <c r="H152" t="s">
        <v>517</v>
      </c>
      <c r="I152">
        <v>172</v>
      </c>
      <c r="AB152">
        <f>$I$152+$K$152+$M$152+$O$152+$Q$152+$S$152+$U$152+$W$152+$Y$152+$AA$152</f>
        <v>172</v>
      </c>
    </row>
    <row r="153" spans="1:36" x14ac:dyDescent="0.25">
      <c r="A153" t="s">
        <v>437</v>
      </c>
      <c r="B153" t="s">
        <v>483</v>
      </c>
      <c r="C153" t="s">
        <v>484</v>
      </c>
      <c r="D153" t="s">
        <v>511</v>
      </c>
      <c r="E153" t="s">
        <v>520</v>
      </c>
      <c r="F153" t="s">
        <v>521</v>
      </c>
      <c r="G153">
        <v>150</v>
      </c>
      <c r="H153" t="s">
        <v>517</v>
      </c>
      <c r="I153">
        <v>55</v>
      </c>
      <c r="AB153">
        <f>$I$153+$K$153+$M$153+$O$153+$Q$153+$S$153+$U$153+$W$153+$Y$153+$AA$153</f>
        <v>55</v>
      </c>
    </row>
    <row r="154" spans="1:36" x14ac:dyDescent="0.25">
      <c r="A154" t="s">
        <v>522</v>
      </c>
      <c r="B154" t="s">
        <v>253</v>
      </c>
      <c r="C154" t="s">
        <v>254</v>
      </c>
      <c r="D154" t="s">
        <v>523</v>
      </c>
      <c r="E154" t="s">
        <v>524</v>
      </c>
      <c r="F154" t="s">
        <v>525</v>
      </c>
      <c r="G154">
        <v>200</v>
      </c>
      <c r="H154" t="s">
        <v>526</v>
      </c>
      <c r="I154">
        <v>159</v>
      </c>
      <c r="AB154">
        <f>$I$154+$K$154+$M$154+$O$154+$Q$154+$S$154+$U$154+$W$154+$Y$154+$AA$154</f>
        <v>159</v>
      </c>
    </row>
    <row r="155" spans="1:36" x14ac:dyDescent="0.25">
      <c r="A155" t="s">
        <v>522</v>
      </c>
      <c r="B155" t="s">
        <v>253</v>
      </c>
      <c r="C155" t="s">
        <v>254</v>
      </c>
      <c r="E155" t="s">
        <v>527</v>
      </c>
      <c r="F155" t="s">
        <v>528</v>
      </c>
      <c r="G155">
        <v>5800</v>
      </c>
      <c r="H155" t="s">
        <v>529</v>
      </c>
      <c r="I155">
        <v>3210</v>
      </c>
      <c r="AB155">
        <f>$I$155+$K$155+$M$155+$O$155+$Q$155+$S$155+$U$155+$W$155+$Y$155+$AA$155</f>
        <v>3210</v>
      </c>
      <c r="AC155">
        <v>1289</v>
      </c>
      <c r="AD155">
        <v>521</v>
      </c>
      <c r="AE155" s="4">
        <f t="shared" ref="AE155" si="22">(AD155/0.12)</f>
        <v>4341.666666666667</v>
      </c>
      <c r="AF155">
        <v>95.9</v>
      </c>
      <c r="AG155">
        <v>87.4</v>
      </c>
      <c r="AH155">
        <v>94.3</v>
      </c>
      <c r="AI155">
        <v>91.6</v>
      </c>
      <c r="AJ155">
        <v>59.3</v>
      </c>
    </row>
    <row r="156" spans="1:36" x14ac:dyDescent="0.25">
      <c r="A156" t="s">
        <v>522</v>
      </c>
      <c r="B156" t="s">
        <v>253</v>
      </c>
      <c r="C156" t="s">
        <v>254</v>
      </c>
      <c r="E156" t="s">
        <v>530</v>
      </c>
      <c r="F156" t="s">
        <v>531</v>
      </c>
      <c r="G156">
        <v>170</v>
      </c>
      <c r="H156" t="s">
        <v>532</v>
      </c>
      <c r="I156">
        <v>126</v>
      </c>
      <c r="AB156">
        <f>$I$156+$K$156+$M$156+$O$156+$Q$156+$S$156+$U$156+$W$156+$Y$156+$AA$156</f>
        <v>126</v>
      </c>
    </row>
    <row r="157" spans="1:36" x14ac:dyDescent="0.25">
      <c r="A157" t="s">
        <v>522</v>
      </c>
      <c r="B157" t="s">
        <v>533</v>
      </c>
      <c r="C157" t="s">
        <v>534</v>
      </c>
      <c r="D157" t="s">
        <v>535</v>
      </c>
      <c r="E157" t="s">
        <v>536</v>
      </c>
      <c r="F157" t="s">
        <v>537</v>
      </c>
      <c r="G157">
        <v>310</v>
      </c>
      <c r="H157" t="s">
        <v>538</v>
      </c>
      <c r="I157">
        <v>297</v>
      </c>
      <c r="AB157">
        <f>$I$157+$K$157+$M$157+$O$157+$Q$157+$S$157+$U$157+$W$157+$Y$157+$AA$157</f>
        <v>297</v>
      </c>
      <c r="AC157">
        <v>101</v>
      </c>
      <c r="AD157">
        <v>10.9</v>
      </c>
      <c r="AE157" s="4">
        <f t="shared" ref="AE157" si="23">(AD157/0.12)</f>
        <v>90.833333333333343</v>
      </c>
      <c r="AF157">
        <v>64.3</v>
      </c>
      <c r="AG157">
        <v>61.9</v>
      </c>
      <c r="AH157">
        <v>85.7</v>
      </c>
      <c r="AI157">
        <v>71.400000000000006</v>
      </c>
      <c r="AJ157">
        <v>38.200000000000003</v>
      </c>
    </row>
    <row r="158" spans="1:36" x14ac:dyDescent="0.25">
      <c r="A158" t="s">
        <v>522</v>
      </c>
      <c r="B158" t="s">
        <v>253</v>
      </c>
      <c r="C158" t="s">
        <v>254</v>
      </c>
      <c r="E158" t="s">
        <v>539</v>
      </c>
      <c r="F158" t="s">
        <v>540</v>
      </c>
      <c r="G158">
        <v>170</v>
      </c>
      <c r="H158" t="s">
        <v>541</v>
      </c>
      <c r="I158">
        <v>68</v>
      </c>
      <c r="AB158">
        <f>$I$158+$K$158+$M$158+$O$158+$Q$158+$S$158+$U$158+$W$158+$Y$158+$AA$158</f>
        <v>68</v>
      </c>
    </row>
    <row r="159" spans="1:36" x14ac:dyDescent="0.25">
      <c r="A159" t="s">
        <v>522</v>
      </c>
      <c r="B159" t="s">
        <v>253</v>
      </c>
      <c r="C159" t="s">
        <v>254</v>
      </c>
      <c r="E159" t="s">
        <v>542</v>
      </c>
      <c r="F159" t="s">
        <v>543</v>
      </c>
      <c r="G159">
        <v>220</v>
      </c>
      <c r="H159" t="s">
        <v>541</v>
      </c>
      <c r="I159">
        <v>92</v>
      </c>
      <c r="AB159">
        <f>$I$159+$K$159+$M$159+$O$159+$Q$159+$S$159+$U$159+$W$159+$Y$159+$AA$159</f>
        <v>92</v>
      </c>
    </row>
    <row r="160" spans="1:36" x14ac:dyDescent="0.25">
      <c r="A160" t="s">
        <v>522</v>
      </c>
      <c r="B160" t="s">
        <v>253</v>
      </c>
      <c r="C160" t="s">
        <v>254</v>
      </c>
      <c r="E160" t="s">
        <v>544</v>
      </c>
      <c r="F160" t="s">
        <v>545</v>
      </c>
      <c r="G160">
        <v>120</v>
      </c>
      <c r="H160" t="s">
        <v>541</v>
      </c>
      <c r="I160">
        <v>70</v>
      </c>
      <c r="AB160">
        <f>$I$160+$K$160+$M$160+$O$160+$Q$160+$S$160+$U$160+$W$160+$Y$160+$AA$160</f>
        <v>70</v>
      </c>
    </row>
    <row r="161" spans="1:36" x14ac:dyDescent="0.25">
      <c r="A161" t="s">
        <v>522</v>
      </c>
      <c r="B161" t="s">
        <v>253</v>
      </c>
      <c r="C161" t="s">
        <v>254</v>
      </c>
      <c r="D161" t="s">
        <v>546</v>
      </c>
      <c r="E161" t="s">
        <v>547</v>
      </c>
      <c r="F161" t="s">
        <v>548</v>
      </c>
      <c r="G161">
        <v>690</v>
      </c>
      <c r="H161" t="s">
        <v>549</v>
      </c>
      <c r="I161">
        <v>500</v>
      </c>
      <c r="AB161">
        <f>$I$161+$K$161+$M$161+$O$161+$Q$161+$S$161+$U$161+$W$161+$Y$161+$AA$161</f>
        <v>500</v>
      </c>
    </row>
    <row r="162" spans="1:36" x14ac:dyDescent="0.25">
      <c r="A162" t="s">
        <v>522</v>
      </c>
      <c r="B162" t="s">
        <v>533</v>
      </c>
      <c r="C162" t="s">
        <v>534</v>
      </c>
      <c r="D162" t="s">
        <v>535</v>
      </c>
      <c r="E162" t="s">
        <v>550</v>
      </c>
      <c r="F162" t="s">
        <v>551</v>
      </c>
      <c r="G162">
        <v>600</v>
      </c>
      <c r="H162" t="s">
        <v>552</v>
      </c>
      <c r="I162">
        <v>300</v>
      </c>
      <c r="AB162">
        <f>$I$162+$K$162+$M$162+$O$162+$Q$162+$S$162+$U$162+$W$162+$Y$162+$AA$162</f>
        <v>300</v>
      </c>
    </row>
    <row r="163" spans="1:36" x14ac:dyDescent="0.25">
      <c r="A163" t="s">
        <v>522</v>
      </c>
      <c r="B163" t="s">
        <v>533</v>
      </c>
      <c r="C163" t="s">
        <v>534</v>
      </c>
      <c r="E163" t="s">
        <v>553</v>
      </c>
      <c r="F163" t="s">
        <v>554</v>
      </c>
      <c r="G163">
        <v>80</v>
      </c>
      <c r="H163" t="s">
        <v>552</v>
      </c>
      <c r="I163">
        <v>70</v>
      </c>
      <c r="AB163">
        <f>$I$163+$K$163+$M$163+$O$163+$Q$163+$S$163+$U$163+$W$163+$Y$163+$AA$163</f>
        <v>70</v>
      </c>
    </row>
    <row r="164" spans="1:36" x14ac:dyDescent="0.25">
      <c r="A164" t="s">
        <v>522</v>
      </c>
      <c r="B164" t="s">
        <v>555</v>
      </c>
      <c r="C164" t="s">
        <v>556</v>
      </c>
      <c r="D164" t="s">
        <v>557</v>
      </c>
      <c r="E164" t="s">
        <v>558</v>
      </c>
      <c r="F164" t="s">
        <v>559</v>
      </c>
      <c r="G164">
        <v>2000</v>
      </c>
      <c r="H164" t="s">
        <v>560</v>
      </c>
      <c r="I164">
        <v>1493</v>
      </c>
      <c r="J164" t="s">
        <v>561</v>
      </c>
      <c r="K164">
        <v>271</v>
      </c>
      <c r="L164" t="s">
        <v>562</v>
      </c>
      <c r="M164">
        <v>421</v>
      </c>
      <c r="AB164">
        <f>$I$164+$K$164+$M$164+$O$164+$Q$164+$S$164+$U$164+$W$164+$Y$164+$AA$164</f>
        <v>2185</v>
      </c>
      <c r="AC164">
        <v>474</v>
      </c>
      <c r="AD164">
        <v>47.2</v>
      </c>
      <c r="AE164" s="4">
        <f t="shared" ref="AE164" si="24">(AD164/0.12)</f>
        <v>393.33333333333337</v>
      </c>
      <c r="AF164">
        <v>73.7</v>
      </c>
      <c r="AG164">
        <v>55.8</v>
      </c>
      <c r="AH164">
        <v>78.599999999999994</v>
      </c>
      <c r="AI164">
        <v>67.599999999999994</v>
      </c>
      <c r="AJ164">
        <v>38.9</v>
      </c>
    </row>
    <row r="165" spans="1:36" x14ac:dyDescent="0.25">
      <c r="A165" t="s">
        <v>522</v>
      </c>
      <c r="B165" t="s">
        <v>533</v>
      </c>
      <c r="C165" t="s">
        <v>534</v>
      </c>
      <c r="D165" t="s">
        <v>535</v>
      </c>
      <c r="E165" t="s">
        <v>563</v>
      </c>
      <c r="F165" t="s">
        <v>564</v>
      </c>
      <c r="G165">
        <v>100</v>
      </c>
      <c r="H165" t="s">
        <v>565</v>
      </c>
      <c r="I165">
        <v>152</v>
      </c>
      <c r="AB165">
        <f>$I$165+$K$165+$M$165+$O$165+$Q$165+$S$165+$U$165+$W$165+$Y$165+$AA$165</f>
        <v>152</v>
      </c>
    </row>
    <row r="166" spans="1:36" x14ac:dyDescent="0.25">
      <c r="A166" t="s">
        <v>522</v>
      </c>
      <c r="B166" t="s">
        <v>566</v>
      </c>
      <c r="C166" t="s">
        <v>567</v>
      </c>
      <c r="D166" t="s">
        <v>568</v>
      </c>
      <c r="E166" t="s">
        <v>569</v>
      </c>
      <c r="F166" t="s">
        <v>570</v>
      </c>
      <c r="G166">
        <v>380</v>
      </c>
      <c r="H166" t="s">
        <v>571</v>
      </c>
      <c r="I166">
        <v>1326</v>
      </c>
      <c r="AB166">
        <f>$I$166+$K$166+$M$166+$O$166+$Q$166+$S$166+$U$166+$W$166+$Y$166+$AA$166</f>
        <v>1326</v>
      </c>
    </row>
    <row r="167" spans="1:36" x14ac:dyDescent="0.25">
      <c r="A167" t="s">
        <v>522</v>
      </c>
      <c r="B167" t="s">
        <v>566</v>
      </c>
      <c r="C167" t="s">
        <v>567</v>
      </c>
      <c r="D167" t="s">
        <v>572</v>
      </c>
      <c r="E167" t="s">
        <v>573</v>
      </c>
      <c r="F167" t="s">
        <v>574</v>
      </c>
      <c r="G167">
        <v>160</v>
      </c>
      <c r="H167" t="s">
        <v>571</v>
      </c>
      <c r="I167">
        <v>120</v>
      </c>
      <c r="AB167">
        <f>$I$167+$K$167+$M$167+$O$167+$Q$167+$S$167+$U$167+$W$167+$Y$167+$AA$167</f>
        <v>120</v>
      </c>
    </row>
    <row r="168" spans="1:36" x14ac:dyDescent="0.25">
      <c r="A168" t="s">
        <v>522</v>
      </c>
      <c r="B168" t="s">
        <v>566</v>
      </c>
      <c r="C168" t="s">
        <v>567</v>
      </c>
      <c r="D168" t="s">
        <v>568</v>
      </c>
      <c r="E168" t="s">
        <v>575</v>
      </c>
      <c r="F168" t="s">
        <v>576</v>
      </c>
      <c r="G168">
        <v>200</v>
      </c>
      <c r="H168" t="s">
        <v>571</v>
      </c>
      <c r="I168">
        <v>120</v>
      </c>
      <c r="AB168">
        <f>$I$168+$K$168+$M$168+$O$168+$Q$168+$S$168+$U$168+$W$168+$Y$168+$AA$168</f>
        <v>120</v>
      </c>
    </row>
    <row r="169" spans="1:36" x14ac:dyDescent="0.25">
      <c r="A169" t="s">
        <v>522</v>
      </c>
      <c r="B169" t="s">
        <v>566</v>
      </c>
      <c r="C169" t="s">
        <v>567</v>
      </c>
      <c r="D169" t="s">
        <v>568</v>
      </c>
      <c r="E169" t="s">
        <v>577</v>
      </c>
      <c r="F169" t="s">
        <v>578</v>
      </c>
      <c r="G169">
        <v>50</v>
      </c>
      <c r="H169" t="s">
        <v>571</v>
      </c>
      <c r="I169">
        <v>6</v>
      </c>
      <c r="AB169">
        <f>$I$169+$K$169+$M$169+$O$169+$Q$169+$S$169+$U$169+$W$169+$Y$169+$AA$169</f>
        <v>6</v>
      </c>
    </row>
    <row r="170" spans="1:36" x14ac:dyDescent="0.25">
      <c r="A170" t="s">
        <v>522</v>
      </c>
      <c r="B170" t="s">
        <v>579</v>
      </c>
      <c r="C170" t="s">
        <v>580</v>
      </c>
      <c r="E170" t="s">
        <v>581</v>
      </c>
      <c r="F170" t="s">
        <v>582</v>
      </c>
      <c r="G170">
        <v>530</v>
      </c>
      <c r="H170" t="s">
        <v>583</v>
      </c>
      <c r="I170">
        <v>351</v>
      </c>
      <c r="AB170">
        <f>$I$170+$K$170+$M$170+$O$170+$Q$170+$S$170+$U$170+$W$170+$Y$170+$AA$170</f>
        <v>351</v>
      </c>
      <c r="AC170">
        <v>36</v>
      </c>
      <c r="AD170">
        <v>4.43</v>
      </c>
      <c r="AE170" s="4">
        <f t="shared" ref="AE170" si="25">(AD170/0.12)</f>
        <v>36.916666666666664</v>
      </c>
      <c r="AF170">
        <v>93.9</v>
      </c>
      <c r="AG170">
        <v>68.3</v>
      </c>
      <c r="AH170">
        <v>23.9</v>
      </c>
      <c r="AI170">
        <v>74.5</v>
      </c>
      <c r="AJ170">
        <v>82.6</v>
      </c>
    </row>
    <row r="171" spans="1:36" x14ac:dyDescent="0.25">
      <c r="A171" t="s">
        <v>522</v>
      </c>
      <c r="B171" t="s">
        <v>555</v>
      </c>
      <c r="C171" t="s">
        <v>556</v>
      </c>
      <c r="D171" t="s">
        <v>584</v>
      </c>
      <c r="E171" t="s">
        <v>585</v>
      </c>
      <c r="F171" t="s">
        <v>586</v>
      </c>
      <c r="G171">
        <v>120</v>
      </c>
      <c r="H171" t="s">
        <v>587</v>
      </c>
      <c r="I171">
        <v>258</v>
      </c>
      <c r="AB171">
        <f>$I$171+$K$171+$M$171+$O$171+$Q$171+$S$171+$U$171+$W$171+$Y$171+$AA$171</f>
        <v>258</v>
      </c>
    </row>
    <row r="172" spans="1:36" x14ac:dyDescent="0.25">
      <c r="A172" t="s">
        <v>522</v>
      </c>
      <c r="B172" t="s">
        <v>579</v>
      </c>
      <c r="C172" t="s">
        <v>580</v>
      </c>
      <c r="E172" t="s">
        <v>588</v>
      </c>
      <c r="F172" t="s">
        <v>589</v>
      </c>
      <c r="G172">
        <v>1500</v>
      </c>
      <c r="H172" t="s">
        <v>590</v>
      </c>
      <c r="I172">
        <v>1392</v>
      </c>
      <c r="AB172">
        <f>$I$172+$K$172+$M$172+$O$172+$Q$172+$S$172+$U$172+$W$172+$Y$172+$AA$172</f>
        <v>1392</v>
      </c>
      <c r="AC172">
        <v>1195</v>
      </c>
      <c r="AD172">
        <v>52.3</v>
      </c>
      <c r="AE172" s="4">
        <f t="shared" ref="AE172" si="26">(AD172/0.12)</f>
        <v>435.83333333333331</v>
      </c>
      <c r="AF172">
        <v>41.7</v>
      </c>
      <c r="AG172">
        <v>28.8</v>
      </c>
      <c r="AH172">
        <v>53.1</v>
      </c>
      <c r="AI172">
        <v>38</v>
      </c>
      <c r="AJ172">
        <v>21.6</v>
      </c>
    </row>
    <row r="173" spans="1:36" x14ac:dyDescent="0.25">
      <c r="A173" t="s">
        <v>522</v>
      </c>
      <c r="B173" t="s">
        <v>579</v>
      </c>
      <c r="C173" t="s">
        <v>580</v>
      </c>
      <c r="E173" t="s">
        <v>591</v>
      </c>
      <c r="F173" t="s">
        <v>592</v>
      </c>
      <c r="G173">
        <v>50</v>
      </c>
      <c r="H173" t="s">
        <v>593</v>
      </c>
      <c r="I173">
        <v>41</v>
      </c>
      <c r="AB173">
        <f>$I$173+$K$173+$M$173+$O$173+$Q$173+$S$173+$U$173+$W$173+$Y$173+$AA$173</f>
        <v>41</v>
      </c>
    </row>
    <row r="174" spans="1:36" x14ac:dyDescent="0.25">
      <c r="A174" t="s">
        <v>522</v>
      </c>
      <c r="B174" t="s">
        <v>533</v>
      </c>
      <c r="C174" t="s">
        <v>534</v>
      </c>
      <c r="D174" t="s">
        <v>535</v>
      </c>
      <c r="E174" t="s">
        <v>594</v>
      </c>
      <c r="F174" t="s">
        <v>595</v>
      </c>
      <c r="G174">
        <v>780</v>
      </c>
      <c r="H174" t="s">
        <v>596</v>
      </c>
      <c r="I174">
        <v>359</v>
      </c>
      <c r="AB174">
        <f>$I$174+$K$174+$M$174+$O$174+$Q$174+$S$174+$U$174+$W$174+$Y$174+$AA$174</f>
        <v>359</v>
      </c>
    </row>
    <row r="175" spans="1:36" x14ac:dyDescent="0.25">
      <c r="A175" t="s">
        <v>522</v>
      </c>
      <c r="B175" t="s">
        <v>597</v>
      </c>
      <c r="C175" t="s">
        <v>598</v>
      </c>
      <c r="D175" t="s">
        <v>599</v>
      </c>
      <c r="E175" t="s">
        <v>600</v>
      </c>
      <c r="F175" t="s">
        <v>601</v>
      </c>
      <c r="G175">
        <v>80</v>
      </c>
      <c r="H175" t="s">
        <v>602</v>
      </c>
      <c r="I175">
        <v>85</v>
      </c>
      <c r="AB175">
        <f>$I$175+$K$175+$M$175+$O$175+$Q$175+$S$175+$U$175+$W$175+$Y$175+$AA$175</f>
        <v>85</v>
      </c>
    </row>
    <row r="176" spans="1:36" x14ac:dyDescent="0.25">
      <c r="A176" t="s">
        <v>522</v>
      </c>
      <c r="B176" t="s">
        <v>579</v>
      </c>
      <c r="C176" t="s">
        <v>580</v>
      </c>
      <c r="E176" t="s">
        <v>603</v>
      </c>
      <c r="F176" t="s">
        <v>604</v>
      </c>
      <c r="G176">
        <v>1000</v>
      </c>
      <c r="H176" t="s">
        <v>593</v>
      </c>
      <c r="I176">
        <v>400</v>
      </c>
      <c r="J176" t="s">
        <v>602</v>
      </c>
      <c r="K176">
        <v>718</v>
      </c>
      <c r="AB176">
        <f>$I$176+$K$176+$M$176+$O$176+$Q$176+$S$176+$U$176+$W$176+$Y$176+$AA$176</f>
        <v>1118</v>
      </c>
      <c r="AC176">
        <v>150</v>
      </c>
      <c r="AD176">
        <v>27.9</v>
      </c>
      <c r="AE176" s="4">
        <f t="shared" ref="AE176" si="27">(AD176/0.12)</f>
        <v>232.5</v>
      </c>
      <c r="AF176">
        <v>90.4</v>
      </c>
      <c r="AG176">
        <v>74.2</v>
      </c>
      <c r="AH176">
        <v>92.6</v>
      </c>
      <c r="AI176">
        <v>84.2</v>
      </c>
      <c r="AJ176">
        <v>43.2</v>
      </c>
    </row>
    <row r="177" spans="1:29" x14ac:dyDescent="0.25">
      <c r="A177" t="s">
        <v>522</v>
      </c>
      <c r="B177" t="s">
        <v>597</v>
      </c>
      <c r="C177" t="s">
        <v>598</v>
      </c>
      <c r="D177" t="s">
        <v>599</v>
      </c>
      <c r="E177" t="s">
        <v>605</v>
      </c>
      <c r="F177" t="s">
        <v>606</v>
      </c>
      <c r="G177">
        <v>60</v>
      </c>
      <c r="H177" t="s">
        <v>602</v>
      </c>
      <c r="I177">
        <v>67</v>
      </c>
      <c r="AB177">
        <f>$I$177+$K$177+$M$177+$O$177+$Q$177+$S$177+$U$177+$W$177+$Y$177+$AA$177</f>
        <v>67</v>
      </c>
    </row>
    <row r="178" spans="1:29" x14ac:dyDescent="0.25">
      <c r="A178" t="s">
        <v>522</v>
      </c>
      <c r="B178" t="s">
        <v>253</v>
      </c>
      <c r="C178" t="s">
        <v>254</v>
      </c>
      <c r="E178" t="s">
        <v>607</v>
      </c>
      <c r="F178" t="s">
        <v>608</v>
      </c>
      <c r="G178">
        <v>500</v>
      </c>
      <c r="H178" t="s">
        <v>609</v>
      </c>
      <c r="I178">
        <v>414</v>
      </c>
      <c r="AB178">
        <f>$I$178+$K$178+$M$178+$O$178+$Q$178+$S$178+$U$178+$W$178+$Y$178+$AA$178</f>
        <v>414</v>
      </c>
    </row>
    <row r="179" spans="1:29" x14ac:dyDescent="0.25">
      <c r="A179" t="s">
        <v>522</v>
      </c>
      <c r="B179" t="s">
        <v>253</v>
      </c>
      <c r="C179" t="s">
        <v>254</v>
      </c>
      <c r="E179" t="s">
        <v>610</v>
      </c>
      <c r="F179" t="s">
        <v>611</v>
      </c>
      <c r="G179">
        <v>400</v>
      </c>
      <c r="H179" t="s">
        <v>612</v>
      </c>
      <c r="I179">
        <v>300</v>
      </c>
      <c r="AB179">
        <f>$I$179+$K$179+$M$179+$O$179+$Q$179+$S$179+$U$179+$W$179+$Y$179+$AA$179</f>
        <v>300</v>
      </c>
      <c r="AC179">
        <v>196</v>
      </c>
    </row>
    <row r="180" spans="1:29" x14ac:dyDescent="0.25">
      <c r="A180" t="s">
        <v>522</v>
      </c>
      <c r="B180" t="s">
        <v>253</v>
      </c>
      <c r="C180" t="s">
        <v>254</v>
      </c>
      <c r="E180" t="s">
        <v>613</v>
      </c>
      <c r="F180" t="s">
        <v>614</v>
      </c>
      <c r="G180">
        <v>350</v>
      </c>
      <c r="H180" t="s">
        <v>615</v>
      </c>
      <c r="I180">
        <v>349</v>
      </c>
      <c r="AB180">
        <f>$I$180+$K$180+$M$180+$O$180+$Q$180+$S$180+$U$180+$W$180+$Y$180+$AA$180</f>
        <v>349</v>
      </c>
    </row>
    <row r="181" spans="1:29" x14ac:dyDescent="0.25">
      <c r="A181" t="s">
        <v>522</v>
      </c>
      <c r="B181" t="s">
        <v>616</v>
      </c>
      <c r="C181" t="s">
        <v>617</v>
      </c>
      <c r="E181" t="s">
        <v>618</v>
      </c>
      <c r="F181" t="s">
        <v>619</v>
      </c>
      <c r="G181">
        <v>100</v>
      </c>
      <c r="H181" t="s">
        <v>620</v>
      </c>
      <c r="I181">
        <v>55</v>
      </c>
      <c r="AB181">
        <f>$I$181+$K$181+$M$181+$O$181+$Q$181+$S$181+$U$181+$W$181+$Y$181+$AA$181</f>
        <v>55</v>
      </c>
    </row>
    <row r="182" spans="1:29" x14ac:dyDescent="0.25">
      <c r="A182" t="s">
        <v>522</v>
      </c>
      <c r="B182" t="s">
        <v>616</v>
      </c>
      <c r="C182" t="s">
        <v>617</v>
      </c>
      <c r="D182" t="s">
        <v>599</v>
      </c>
      <c r="E182" t="s">
        <v>621</v>
      </c>
      <c r="F182" t="s">
        <v>622</v>
      </c>
      <c r="G182">
        <v>60</v>
      </c>
      <c r="H182" t="s">
        <v>620</v>
      </c>
      <c r="I182">
        <v>32</v>
      </c>
      <c r="AB182">
        <f>$I$182+$K$182+$M$182+$O$182+$Q$182+$S$182+$U$182+$W$182+$Y$182+$AA$182</f>
        <v>32</v>
      </c>
    </row>
    <row r="183" spans="1:29" x14ac:dyDescent="0.25">
      <c r="A183" t="s">
        <v>522</v>
      </c>
      <c r="B183" t="s">
        <v>616</v>
      </c>
      <c r="C183" t="s">
        <v>617</v>
      </c>
      <c r="E183" t="s">
        <v>623</v>
      </c>
      <c r="F183" t="s">
        <v>624</v>
      </c>
      <c r="G183">
        <v>100</v>
      </c>
      <c r="H183" t="s">
        <v>620</v>
      </c>
      <c r="I183">
        <v>159</v>
      </c>
      <c r="AB183">
        <f>$I$183+$K$183+$M$183+$O$183+$Q$183+$S$183+$U$183+$W$183+$Y$183+$AA$183</f>
        <v>159</v>
      </c>
    </row>
    <row r="184" spans="1:29" x14ac:dyDescent="0.25">
      <c r="A184" t="s">
        <v>522</v>
      </c>
      <c r="B184" t="s">
        <v>616</v>
      </c>
      <c r="C184" t="s">
        <v>617</v>
      </c>
      <c r="D184" t="s">
        <v>599</v>
      </c>
      <c r="E184" t="s">
        <v>625</v>
      </c>
      <c r="F184" t="s">
        <v>626</v>
      </c>
      <c r="G184">
        <v>30</v>
      </c>
      <c r="H184" t="s">
        <v>620</v>
      </c>
      <c r="I184">
        <v>34</v>
      </c>
      <c r="AB184">
        <f>$I$184+$K$184+$M$184+$O$184+$Q$184+$S$184+$U$184+$W$184+$Y$184+$AA$184</f>
        <v>34</v>
      </c>
    </row>
    <row r="185" spans="1:29" x14ac:dyDescent="0.25">
      <c r="A185" t="s">
        <v>522</v>
      </c>
      <c r="B185" t="s">
        <v>616</v>
      </c>
      <c r="C185" t="s">
        <v>617</v>
      </c>
      <c r="E185" t="s">
        <v>627</v>
      </c>
      <c r="F185" t="s">
        <v>628</v>
      </c>
      <c r="G185">
        <v>70</v>
      </c>
      <c r="H185" t="s">
        <v>620</v>
      </c>
      <c r="I185">
        <v>53</v>
      </c>
      <c r="AB185">
        <f>$I$185+$K$185+$M$185+$O$185+$Q$185+$S$185+$U$185+$W$185+$Y$185+$AA$185</f>
        <v>53</v>
      </c>
    </row>
    <row r="186" spans="1:29" x14ac:dyDescent="0.25">
      <c r="A186" t="s">
        <v>522</v>
      </c>
      <c r="B186" t="s">
        <v>616</v>
      </c>
      <c r="C186" t="s">
        <v>617</v>
      </c>
      <c r="D186" t="s">
        <v>599</v>
      </c>
      <c r="E186" t="s">
        <v>629</v>
      </c>
      <c r="F186" t="s">
        <v>630</v>
      </c>
      <c r="G186">
        <v>100</v>
      </c>
      <c r="H186" t="s">
        <v>620</v>
      </c>
      <c r="I186">
        <v>122</v>
      </c>
      <c r="AB186">
        <f>$I$186+$K$186+$M$186+$O$186+$Q$186+$S$186+$U$186+$W$186+$Y$186+$AA$186</f>
        <v>122</v>
      </c>
    </row>
    <row r="187" spans="1:29" x14ac:dyDescent="0.25">
      <c r="A187" t="s">
        <v>522</v>
      </c>
      <c r="B187" t="s">
        <v>579</v>
      </c>
      <c r="C187" t="s">
        <v>580</v>
      </c>
      <c r="E187" t="s">
        <v>631</v>
      </c>
      <c r="F187" t="s">
        <v>632</v>
      </c>
      <c r="G187">
        <v>210</v>
      </c>
      <c r="H187" t="s">
        <v>633</v>
      </c>
      <c r="I187">
        <v>120</v>
      </c>
      <c r="AB187">
        <f>$I$187+$K$187+$M$187+$O$187+$Q$187+$S$187+$U$187+$W$187+$Y$187+$AA$187</f>
        <v>120</v>
      </c>
    </row>
    <row r="188" spans="1:29" x14ac:dyDescent="0.25">
      <c r="A188" t="s">
        <v>522</v>
      </c>
      <c r="B188" t="s">
        <v>566</v>
      </c>
      <c r="C188" t="s">
        <v>567</v>
      </c>
      <c r="E188" t="s">
        <v>634</v>
      </c>
      <c r="F188" t="s">
        <v>635</v>
      </c>
      <c r="G188">
        <v>240</v>
      </c>
      <c r="AB188">
        <f>$I$188+$K$188+$M$188+$O$188+$Q$188+$S$188+$U$188+$W$188+$Y$188+$AA$188</f>
        <v>0</v>
      </c>
    </row>
    <row r="189" spans="1:29" x14ac:dyDescent="0.25">
      <c r="A189" t="s">
        <v>522</v>
      </c>
      <c r="B189" t="s">
        <v>566</v>
      </c>
      <c r="C189" t="s">
        <v>567</v>
      </c>
      <c r="E189" t="s">
        <v>636</v>
      </c>
      <c r="F189" t="s">
        <v>637</v>
      </c>
      <c r="G189">
        <v>150</v>
      </c>
      <c r="AB189">
        <f>$I$189+$K$189+$M$189+$O$189+$Q$189+$S$189+$U$189+$W$189+$Y$189+$AA$189</f>
        <v>0</v>
      </c>
    </row>
    <row r="190" spans="1:29" x14ac:dyDescent="0.25">
      <c r="A190" t="s">
        <v>522</v>
      </c>
      <c r="B190" t="s">
        <v>566</v>
      </c>
      <c r="C190" t="s">
        <v>567</v>
      </c>
      <c r="E190" t="s">
        <v>638</v>
      </c>
      <c r="F190" t="s">
        <v>639</v>
      </c>
      <c r="G190">
        <v>640</v>
      </c>
      <c r="H190" t="s">
        <v>640</v>
      </c>
      <c r="I190">
        <v>650</v>
      </c>
      <c r="AB190">
        <f>$I$190+$K$190+$M$190+$O$190+$Q$190+$S$190+$U$190+$W$190+$Y$190+$AA$190</f>
        <v>650</v>
      </c>
    </row>
    <row r="191" spans="1:29" x14ac:dyDescent="0.25">
      <c r="A191" t="s">
        <v>522</v>
      </c>
      <c r="B191" t="s">
        <v>616</v>
      </c>
      <c r="C191" t="s">
        <v>617</v>
      </c>
      <c r="D191" t="s">
        <v>641</v>
      </c>
      <c r="E191" t="s">
        <v>642</v>
      </c>
      <c r="F191" t="s">
        <v>643</v>
      </c>
      <c r="G191">
        <v>100</v>
      </c>
      <c r="H191" t="s">
        <v>258</v>
      </c>
      <c r="I191">
        <v>92</v>
      </c>
      <c r="AB191">
        <f>$I$191+$K$191+$M$191+$O$191+$Q$191+$S$191+$U$191+$W$191+$Y$191+$AA$191</f>
        <v>92</v>
      </c>
    </row>
    <row r="192" spans="1:29" x14ac:dyDescent="0.25">
      <c r="A192" t="s">
        <v>522</v>
      </c>
      <c r="B192" t="s">
        <v>597</v>
      </c>
      <c r="C192" t="s">
        <v>598</v>
      </c>
      <c r="D192" t="s">
        <v>255</v>
      </c>
      <c r="E192" t="s">
        <v>644</v>
      </c>
      <c r="F192" t="s">
        <v>645</v>
      </c>
      <c r="G192">
        <v>120</v>
      </c>
      <c r="H192" t="s">
        <v>258</v>
      </c>
      <c r="I192">
        <v>117</v>
      </c>
      <c r="AB192">
        <f>$I$192+$K$192+$M$192+$O$192+$Q$192+$S$192+$U$192+$W$192+$Y$192+$AA$192</f>
        <v>117</v>
      </c>
    </row>
    <row r="193" spans="1:40" x14ac:dyDescent="0.25">
      <c r="A193" t="s">
        <v>522</v>
      </c>
      <c r="B193" t="s">
        <v>115</v>
      </c>
      <c r="C193" t="s">
        <v>116</v>
      </c>
      <c r="D193" t="s">
        <v>646</v>
      </c>
      <c r="E193" t="s">
        <v>647</v>
      </c>
      <c r="F193" t="s">
        <v>648</v>
      </c>
      <c r="G193">
        <v>40</v>
      </c>
      <c r="H193" t="s">
        <v>258</v>
      </c>
      <c r="I193">
        <v>18</v>
      </c>
      <c r="AB193">
        <f>$I$193+$K$193+$M$193+$O$193+$Q$193+$S$193+$U$193+$W$193+$Y$193+$AA$193</f>
        <v>18</v>
      </c>
    </row>
    <row r="194" spans="1:40" x14ac:dyDescent="0.25">
      <c r="A194" t="s">
        <v>522</v>
      </c>
      <c r="B194" t="s">
        <v>253</v>
      </c>
      <c r="C194" t="s">
        <v>254</v>
      </c>
      <c r="E194" t="s">
        <v>649</v>
      </c>
      <c r="F194" t="s">
        <v>650</v>
      </c>
      <c r="G194">
        <v>280</v>
      </c>
      <c r="H194" t="s">
        <v>562</v>
      </c>
      <c r="I194">
        <v>416</v>
      </c>
      <c r="AB194">
        <f>$I$194+$K$194+$M$194+$O$194+$Q$194+$S$194+$U$194+$W$194+$Y$194+$AA$194</f>
        <v>416</v>
      </c>
    </row>
    <row r="195" spans="1:40" x14ac:dyDescent="0.25">
      <c r="A195" t="s">
        <v>522</v>
      </c>
      <c r="B195" t="s">
        <v>555</v>
      </c>
      <c r="C195" t="s">
        <v>556</v>
      </c>
      <c r="D195" t="s">
        <v>651</v>
      </c>
      <c r="E195" t="s">
        <v>652</v>
      </c>
      <c r="F195" t="s">
        <v>653</v>
      </c>
      <c r="G195">
        <v>180</v>
      </c>
      <c r="H195" t="s">
        <v>562</v>
      </c>
      <c r="I195">
        <v>110</v>
      </c>
      <c r="AB195">
        <f>$I$195+$K$195+$M$195+$O$195+$Q$195+$S$195+$U$195+$W$195+$Y$195+$AA$195</f>
        <v>110</v>
      </c>
    </row>
    <row r="196" spans="1:40" x14ac:dyDescent="0.25">
      <c r="A196" t="s">
        <v>654</v>
      </c>
      <c r="B196" t="s">
        <v>655</v>
      </c>
      <c r="C196" t="s">
        <v>656</v>
      </c>
      <c r="E196" t="s">
        <v>657</v>
      </c>
      <c r="F196" t="s">
        <v>658</v>
      </c>
      <c r="G196">
        <v>260</v>
      </c>
      <c r="H196" t="s">
        <v>659</v>
      </c>
      <c r="I196">
        <v>180</v>
      </c>
      <c r="AB196">
        <f>$I$196+$K$196+$M$196+$O$196+$Q$196+$S$196+$U$196+$W$196+$Y$196+$AA$196</f>
        <v>180</v>
      </c>
    </row>
    <row r="197" spans="1:40" x14ac:dyDescent="0.25">
      <c r="A197" t="s">
        <v>654</v>
      </c>
      <c r="B197" t="s">
        <v>655</v>
      </c>
      <c r="C197" t="s">
        <v>656</v>
      </c>
      <c r="E197" t="s">
        <v>660</v>
      </c>
      <c r="F197" t="s">
        <v>661</v>
      </c>
      <c r="G197">
        <v>70</v>
      </c>
      <c r="H197" t="s">
        <v>659</v>
      </c>
      <c r="I197">
        <v>30</v>
      </c>
      <c r="AB197">
        <f>$I$197+$K$197+$M$197+$O$197+$Q$197+$S$197+$U$197+$W$197+$Y$197+$AA$197</f>
        <v>30</v>
      </c>
    </row>
    <row r="198" spans="1:40" x14ac:dyDescent="0.25">
      <c r="A198" t="s">
        <v>654</v>
      </c>
      <c r="B198" t="s">
        <v>662</v>
      </c>
      <c r="C198" t="s">
        <v>663</v>
      </c>
      <c r="E198" t="s">
        <v>664</v>
      </c>
      <c r="F198" t="s">
        <v>665</v>
      </c>
      <c r="G198">
        <v>70</v>
      </c>
      <c r="H198" t="s">
        <v>666</v>
      </c>
      <c r="I198">
        <v>45</v>
      </c>
      <c r="AB198">
        <f>$I$198+$K$198+$M$198+$O$198+$Q$198+$S$198+$U$198+$W$198+$Y$198+$AA$198</f>
        <v>45</v>
      </c>
    </row>
    <row r="199" spans="1:40" x14ac:dyDescent="0.25">
      <c r="A199" t="s">
        <v>654</v>
      </c>
      <c r="B199" t="s">
        <v>662</v>
      </c>
      <c r="C199" t="s">
        <v>663</v>
      </c>
      <c r="E199" t="s">
        <v>667</v>
      </c>
      <c r="F199" t="s">
        <v>668</v>
      </c>
      <c r="G199">
        <v>150</v>
      </c>
      <c r="H199" t="s">
        <v>669</v>
      </c>
      <c r="I199">
        <v>88</v>
      </c>
      <c r="AB199">
        <f>$I$199+$K$199+$M$199+$O$199+$Q$199+$S$199+$U$199+$W$199+$Y$199+$AA$199</f>
        <v>88</v>
      </c>
    </row>
    <row r="200" spans="1:40" x14ac:dyDescent="0.25">
      <c r="A200" t="s">
        <v>654</v>
      </c>
      <c r="B200" t="s">
        <v>670</v>
      </c>
      <c r="C200" t="s">
        <v>671</v>
      </c>
      <c r="D200" t="s">
        <v>670</v>
      </c>
      <c r="E200" t="s">
        <v>672</v>
      </c>
      <c r="F200" t="s">
        <v>673</v>
      </c>
      <c r="G200">
        <v>630</v>
      </c>
      <c r="H200" t="s">
        <v>674</v>
      </c>
      <c r="I200">
        <v>778</v>
      </c>
      <c r="AB200">
        <f>$I$200+$K$200+$M$200+$O$200+$Q$200+$S$200+$U$200+$W$200+$Y$200+$AA$200</f>
        <v>778</v>
      </c>
      <c r="AC200">
        <v>550</v>
      </c>
      <c r="AD200">
        <v>51.9</v>
      </c>
      <c r="AE200" s="4">
        <f t="shared" ref="AE200" si="28">(AD200/0.12)</f>
        <v>432.5</v>
      </c>
      <c r="AF200">
        <v>97.3</v>
      </c>
      <c r="AG200">
        <v>85.3</v>
      </c>
      <c r="AH200">
        <v>90</v>
      </c>
      <c r="AI200">
        <v>93.3</v>
      </c>
      <c r="AJ200">
        <v>89.8</v>
      </c>
      <c r="AK200">
        <v>3.21</v>
      </c>
      <c r="AN200">
        <v>100</v>
      </c>
    </row>
    <row r="201" spans="1:40" x14ac:dyDescent="0.25">
      <c r="A201" t="s">
        <v>654</v>
      </c>
      <c r="B201" t="s">
        <v>662</v>
      </c>
      <c r="C201" t="s">
        <v>663</v>
      </c>
      <c r="E201" t="s">
        <v>675</v>
      </c>
      <c r="F201" t="s">
        <v>676</v>
      </c>
      <c r="G201">
        <v>18</v>
      </c>
      <c r="H201" t="s">
        <v>677</v>
      </c>
      <c r="I201">
        <v>12</v>
      </c>
      <c r="AB201">
        <f>$I$201+$K$201+$M$201+$O$201+$Q$201+$S$201+$U$201+$W$201+$Y$201+$AA$201</f>
        <v>12</v>
      </c>
    </row>
    <row r="202" spans="1:40" x14ac:dyDescent="0.25">
      <c r="A202" t="s">
        <v>654</v>
      </c>
      <c r="B202" t="s">
        <v>662</v>
      </c>
      <c r="C202" t="s">
        <v>663</v>
      </c>
      <c r="E202" t="s">
        <v>678</v>
      </c>
      <c r="F202" t="s">
        <v>679</v>
      </c>
      <c r="G202">
        <v>360</v>
      </c>
      <c r="H202" t="s">
        <v>680</v>
      </c>
      <c r="I202">
        <v>402</v>
      </c>
      <c r="AB202">
        <f>$I$202+$K$202+$M$202+$O$202+$Q$202+$S$202+$U$202+$W$202+$Y$202+$AA$202</f>
        <v>402</v>
      </c>
    </row>
    <row r="203" spans="1:40" x14ac:dyDescent="0.25">
      <c r="A203" t="s">
        <v>654</v>
      </c>
      <c r="B203" t="s">
        <v>681</v>
      </c>
      <c r="C203" t="s">
        <v>682</v>
      </c>
      <c r="D203" t="s">
        <v>683</v>
      </c>
      <c r="E203" t="s">
        <v>684</v>
      </c>
      <c r="F203" t="s">
        <v>685</v>
      </c>
      <c r="G203">
        <v>1600</v>
      </c>
      <c r="H203" t="s">
        <v>686</v>
      </c>
      <c r="I203">
        <v>1377</v>
      </c>
      <c r="AB203">
        <f>$I$203+$K$203+$M$203+$O$203+$Q$203+$S$203+$U$203+$W$203+$Y$203+$AA$203</f>
        <v>1377</v>
      </c>
      <c r="AC203">
        <v>596</v>
      </c>
      <c r="AD203">
        <v>208</v>
      </c>
      <c r="AE203" s="4">
        <f t="shared" ref="AE203" si="29">(AD203/0.12)</f>
        <v>1733.3333333333335</v>
      </c>
      <c r="AF203">
        <v>96.5</v>
      </c>
      <c r="AG203">
        <v>88.7</v>
      </c>
      <c r="AH203">
        <v>90.2</v>
      </c>
      <c r="AI203">
        <v>58.6</v>
      </c>
      <c r="AJ203">
        <v>55.5</v>
      </c>
      <c r="AK203">
        <v>3.86</v>
      </c>
      <c r="AN203">
        <v>100</v>
      </c>
    </row>
    <row r="204" spans="1:40" x14ac:dyDescent="0.25">
      <c r="A204" t="s">
        <v>654</v>
      </c>
      <c r="B204" t="s">
        <v>681</v>
      </c>
      <c r="C204" t="s">
        <v>682</v>
      </c>
      <c r="E204" t="s">
        <v>687</v>
      </c>
      <c r="F204" t="s">
        <v>688</v>
      </c>
      <c r="G204">
        <v>360</v>
      </c>
      <c r="H204" t="s">
        <v>686</v>
      </c>
      <c r="I204">
        <v>369</v>
      </c>
      <c r="AB204">
        <f>$I$204+$K$204+$M$204+$O$204+$Q$204+$S$204+$U$204+$W$204+$Y$204+$AA$204</f>
        <v>369</v>
      </c>
    </row>
    <row r="205" spans="1:40" x14ac:dyDescent="0.25">
      <c r="A205" t="s">
        <v>654</v>
      </c>
      <c r="B205" t="s">
        <v>662</v>
      </c>
      <c r="C205" t="s">
        <v>663</v>
      </c>
      <c r="E205" t="s">
        <v>689</v>
      </c>
      <c r="F205" t="s">
        <v>690</v>
      </c>
      <c r="G205">
        <v>300</v>
      </c>
      <c r="H205" t="s">
        <v>691</v>
      </c>
      <c r="I205">
        <v>237</v>
      </c>
      <c r="AB205">
        <f>$I$205+$K$205+$M$205+$O$205+$Q$205+$S$205+$U$205+$W$205+$Y$205+$AA$205</f>
        <v>237</v>
      </c>
    </row>
    <row r="206" spans="1:40" x14ac:dyDescent="0.25">
      <c r="A206" t="s">
        <v>654</v>
      </c>
      <c r="B206" t="s">
        <v>670</v>
      </c>
      <c r="C206" t="s">
        <v>671</v>
      </c>
      <c r="D206" t="s">
        <v>670</v>
      </c>
      <c r="E206" t="s">
        <v>692</v>
      </c>
      <c r="F206" t="s">
        <v>693</v>
      </c>
      <c r="G206">
        <v>1840</v>
      </c>
      <c r="H206" t="s">
        <v>694</v>
      </c>
      <c r="I206">
        <v>1490</v>
      </c>
      <c r="AB206">
        <f>$I$206+$K$206+$M$206+$O$206+$Q$206+$S$206+$U$206+$W$206+$Y$206+$AA$206</f>
        <v>1490</v>
      </c>
      <c r="AC206">
        <v>362</v>
      </c>
      <c r="AD206">
        <v>67.099999999999994</v>
      </c>
      <c r="AE206" s="4">
        <f t="shared" ref="AE206" si="30">(AD206/0.12)</f>
        <v>559.16666666666663</v>
      </c>
      <c r="AF206">
        <v>92.1</v>
      </c>
      <c r="AG206">
        <v>64.2</v>
      </c>
      <c r="AH206">
        <v>73.3</v>
      </c>
      <c r="AI206">
        <v>50</v>
      </c>
      <c r="AJ206">
        <v>75.099999999999994</v>
      </c>
    </row>
    <row r="207" spans="1:40" x14ac:dyDescent="0.25">
      <c r="A207" t="s">
        <v>654</v>
      </c>
      <c r="B207" t="s">
        <v>670</v>
      </c>
      <c r="C207" t="s">
        <v>671</v>
      </c>
      <c r="D207" t="s">
        <v>670</v>
      </c>
      <c r="E207" t="s">
        <v>695</v>
      </c>
      <c r="F207" t="s">
        <v>696</v>
      </c>
      <c r="G207">
        <v>80</v>
      </c>
      <c r="H207" t="s">
        <v>697</v>
      </c>
      <c r="I207">
        <v>74</v>
      </c>
      <c r="AB207">
        <f>$I$207+$K$207+$M$207+$O$207+$Q$207+$S$207+$U$207+$W$207+$Y$207+$AA$207</f>
        <v>74</v>
      </c>
    </row>
    <row r="208" spans="1:40" x14ac:dyDescent="0.25">
      <c r="A208" t="s">
        <v>654</v>
      </c>
      <c r="B208" t="s">
        <v>670</v>
      </c>
      <c r="C208" t="s">
        <v>671</v>
      </c>
      <c r="D208" t="s">
        <v>698</v>
      </c>
      <c r="E208" t="s">
        <v>699</v>
      </c>
      <c r="F208" t="s">
        <v>700</v>
      </c>
      <c r="G208">
        <v>130</v>
      </c>
      <c r="H208" t="s">
        <v>701</v>
      </c>
      <c r="I208">
        <v>118</v>
      </c>
      <c r="AB208">
        <f>$I$208+$K$208+$M$208+$O$208+$Q$208+$S$208+$U$208+$W$208+$Y$208+$AA$208</f>
        <v>118</v>
      </c>
    </row>
    <row r="209" spans="1:29" x14ac:dyDescent="0.25">
      <c r="A209" t="s">
        <v>654</v>
      </c>
      <c r="B209" t="s">
        <v>702</v>
      </c>
      <c r="C209" t="s">
        <v>703</v>
      </c>
      <c r="D209" t="s">
        <v>698</v>
      </c>
      <c r="E209" t="s">
        <v>704</v>
      </c>
      <c r="F209" t="s">
        <v>705</v>
      </c>
      <c r="G209">
        <v>690</v>
      </c>
      <c r="H209" t="s">
        <v>701</v>
      </c>
      <c r="I209">
        <v>412</v>
      </c>
      <c r="AB209">
        <f>$I$209+$K$209+$M$209+$O$209+$Q$209+$S$209+$U$209+$W$209+$Y$209+$AA$209</f>
        <v>412</v>
      </c>
    </row>
    <row r="210" spans="1:29" x14ac:dyDescent="0.25">
      <c r="A210" t="s">
        <v>706</v>
      </c>
      <c r="B210" t="s">
        <v>707</v>
      </c>
      <c r="C210" t="s">
        <v>708</v>
      </c>
      <c r="D210" t="s">
        <v>709</v>
      </c>
      <c r="E210" t="s">
        <v>710</v>
      </c>
      <c r="F210" t="s">
        <v>711</v>
      </c>
      <c r="G210">
        <v>290</v>
      </c>
      <c r="H210" t="s">
        <v>712</v>
      </c>
      <c r="I210">
        <v>290</v>
      </c>
      <c r="AB210">
        <f>$I$210+$K$210+$M$210+$O$210+$Q$210+$S$210+$U$210+$W$210+$Y$210+$AA$210</f>
        <v>290</v>
      </c>
      <c r="AC210">
        <v>173</v>
      </c>
    </row>
    <row r="211" spans="1:29" x14ac:dyDescent="0.25">
      <c r="A211" t="s">
        <v>706</v>
      </c>
      <c r="B211" t="s">
        <v>713</v>
      </c>
      <c r="C211" t="s">
        <v>714</v>
      </c>
      <c r="E211" t="s">
        <v>715</v>
      </c>
      <c r="F211" t="s">
        <v>716</v>
      </c>
      <c r="G211">
        <v>110</v>
      </c>
      <c r="AB211">
        <f>$I$211+$K$211+$M$211+$O$211+$Q$211+$S$211+$U$211+$W$211+$Y$211+$AA$211</f>
        <v>0</v>
      </c>
    </row>
    <row r="212" spans="1:29" x14ac:dyDescent="0.25">
      <c r="A212" t="s">
        <v>706</v>
      </c>
      <c r="B212" t="s">
        <v>713</v>
      </c>
      <c r="C212" t="s">
        <v>714</v>
      </c>
      <c r="D212" t="s">
        <v>717</v>
      </c>
      <c r="E212" t="s">
        <v>718</v>
      </c>
      <c r="F212" t="s">
        <v>719</v>
      </c>
      <c r="G212">
        <v>180</v>
      </c>
      <c r="H212" t="s">
        <v>720</v>
      </c>
      <c r="I212">
        <v>120</v>
      </c>
      <c r="AB212">
        <f>$I$212+$K$212+$M$212+$O$212+$Q$212+$S$212+$U$212+$W$212+$Y$212+$AA$212</f>
        <v>120</v>
      </c>
    </row>
    <row r="213" spans="1:29" x14ac:dyDescent="0.25">
      <c r="A213" t="s">
        <v>706</v>
      </c>
      <c r="B213" t="s">
        <v>721</v>
      </c>
      <c r="C213" t="s">
        <v>722</v>
      </c>
      <c r="D213" t="s">
        <v>723</v>
      </c>
      <c r="E213" t="s">
        <v>724</v>
      </c>
      <c r="F213" t="s">
        <v>725</v>
      </c>
      <c r="G213">
        <v>100</v>
      </c>
      <c r="H213" t="s">
        <v>726</v>
      </c>
      <c r="I213">
        <v>100</v>
      </c>
      <c r="AB213">
        <f>$I$213+$K$213+$M$213+$O$213+$Q$213+$S$213+$U$213+$W$213+$Y$213+$AA$213</f>
        <v>100</v>
      </c>
    </row>
    <row r="214" spans="1:29" x14ac:dyDescent="0.25">
      <c r="A214" t="s">
        <v>706</v>
      </c>
      <c r="B214" t="s">
        <v>727</v>
      </c>
      <c r="C214" t="s">
        <v>728</v>
      </c>
      <c r="E214" t="s">
        <v>729</v>
      </c>
      <c r="F214" t="s">
        <v>730</v>
      </c>
      <c r="G214">
        <v>120</v>
      </c>
      <c r="H214" t="s">
        <v>731</v>
      </c>
      <c r="I214">
        <v>65</v>
      </c>
      <c r="AB214">
        <f>$I$214+$K$214+$M$214+$O$214+$Q$214+$S$214+$U$214+$W$214+$Y$214+$AA$214</f>
        <v>65</v>
      </c>
    </row>
    <row r="215" spans="1:29" x14ac:dyDescent="0.25">
      <c r="A215" t="s">
        <v>706</v>
      </c>
      <c r="B215" t="s">
        <v>732</v>
      </c>
      <c r="C215" t="s">
        <v>733</v>
      </c>
      <c r="D215" t="s">
        <v>717</v>
      </c>
      <c r="E215" t="s">
        <v>734</v>
      </c>
      <c r="F215" t="s">
        <v>735</v>
      </c>
      <c r="G215">
        <v>100</v>
      </c>
      <c r="H215" t="s">
        <v>736</v>
      </c>
      <c r="I215">
        <v>150</v>
      </c>
      <c r="AB215">
        <f>$I$215+$K$215+$M$215+$O$215+$Q$215+$S$215+$U$215+$W$215+$Y$215+$AA$215</f>
        <v>150</v>
      </c>
    </row>
    <row r="216" spans="1:29" x14ac:dyDescent="0.25">
      <c r="A216" t="s">
        <v>706</v>
      </c>
      <c r="B216" t="s">
        <v>727</v>
      </c>
      <c r="C216" t="s">
        <v>728</v>
      </c>
      <c r="D216" t="s">
        <v>727</v>
      </c>
      <c r="E216" t="s">
        <v>737</v>
      </c>
      <c r="F216" t="s">
        <v>738</v>
      </c>
      <c r="G216">
        <v>130</v>
      </c>
      <c r="H216" t="s">
        <v>739</v>
      </c>
      <c r="I216">
        <v>84</v>
      </c>
      <c r="AB216">
        <f>$I$216+$K$216+$M$216+$O$216+$Q$216+$S$216+$U$216+$W$216+$Y$216+$AA$216</f>
        <v>84</v>
      </c>
    </row>
    <row r="217" spans="1:29" x14ac:dyDescent="0.25">
      <c r="A217" t="s">
        <v>706</v>
      </c>
      <c r="B217" t="s">
        <v>727</v>
      </c>
      <c r="C217" t="s">
        <v>728</v>
      </c>
      <c r="D217" t="s">
        <v>717</v>
      </c>
      <c r="E217" t="s">
        <v>740</v>
      </c>
      <c r="F217" t="s">
        <v>741</v>
      </c>
      <c r="G217">
        <v>20</v>
      </c>
      <c r="H217" t="s">
        <v>739</v>
      </c>
      <c r="I217">
        <v>16</v>
      </c>
      <c r="AB217">
        <f>$I$217+$K$217+$M$217+$O$217+$Q$217+$S$217+$U$217+$W$217+$Y$217+$AA$217</f>
        <v>16</v>
      </c>
    </row>
    <row r="218" spans="1:29" x14ac:dyDescent="0.25">
      <c r="A218" t="s">
        <v>706</v>
      </c>
      <c r="B218" t="s">
        <v>727</v>
      </c>
      <c r="C218" t="s">
        <v>728</v>
      </c>
      <c r="D218" t="s">
        <v>727</v>
      </c>
      <c r="E218" t="s">
        <v>742</v>
      </c>
      <c r="F218" t="s">
        <v>743</v>
      </c>
      <c r="G218">
        <v>300</v>
      </c>
      <c r="H218" t="s">
        <v>739</v>
      </c>
      <c r="I218">
        <v>304</v>
      </c>
      <c r="AB218">
        <f>$I$218+$K$218+$M$218+$O$218+$Q$218+$S$218+$U$218+$W$218+$Y$218+$AA$218</f>
        <v>304</v>
      </c>
    </row>
    <row r="219" spans="1:29" x14ac:dyDescent="0.25">
      <c r="A219" t="s">
        <v>706</v>
      </c>
      <c r="B219" t="s">
        <v>744</v>
      </c>
      <c r="C219" t="s">
        <v>745</v>
      </c>
      <c r="D219" t="s">
        <v>746</v>
      </c>
      <c r="E219" t="s">
        <v>747</v>
      </c>
      <c r="F219" t="s">
        <v>748</v>
      </c>
      <c r="G219">
        <v>150</v>
      </c>
      <c r="H219" t="s">
        <v>749</v>
      </c>
      <c r="I219">
        <v>76</v>
      </c>
      <c r="AB219">
        <f>$I$219+$K$219+$M$219+$O$219+$Q$219+$S$219+$U$219+$W$219+$Y$219+$AA$219</f>
        <v>76</v>
      </c>
    </row>
    <row r="220" spans="1:29" x14ac:dyDescent="0.25">
      <c r="A220" t="s">
        <v>706</v>
      </c>
      <c r="B220" t="s">
        <v>750</v>
      </c>
      <c r="C220" t="s">
        <v>751</v>
      </c>
      <c r="D220" t="s">
        <v>752</v>
      </c>
      <c r="E220" t="s">
        <v>753</v>
      </c>
      <c r="F220" t="s">
        <v>754</v>
      </c>
      <c r="G220">
        <v>180</v>
      </c>
      <c r="H220" t="s">
        <v>755</v>
      </c>
      <c r="I220">
        <v>174</v>
      </c>
      <c r="AB220">
        <f>$I$220+$K$220+$M$220+$O$220+$Q$220+$S$220+$U$220+$W$220+$Y$220+$AA$220</f>
        <v>174</v>
      </c>
    </row>
    <row r="221" spans="1:29" x14ac:dyDescent="0.25">
      <c r="A221" t="s">
        <v>706</v>
      </c>
      <c r="B221" t="s">
        <v>756</v>
      </c>
      <c r="C221" t="s">
        <v>757</v>
      </c>
      <c r="D221" t="s">
        <v>758</v>
      </c>
      <c r="E221" t="s">
        <v>759</v>
      </c>
      <c r="F221" t="s">
        <v>760</v>
      </c>
      <c r="G221">
        <v>100</v>
      </c>
      <c r="H221" t="s">
        <v>761</v>
      </c>
      <c r="I221">
        <v>130</v>
      </c>
      <c r="AB221">
        <f>$I$221+$K$221+$M$221+$O$221+$Q$221+$S$221+$U$221+$W$221+$Y$221+$AA$221</f>
        <v>130</v>
      </c>
    </row>
    <row r="222" spans="1:29" x14ac:dyDescent="0.25">
      <c r="A222" t="s">
        <v>706</v>
      </c>
      <c r="B222" t="s">
        <v>762</v>
      </c>
      <c r="C222" t="s">
        <v>763</v>
      </c>
      <c r="E222" t="s">
        <v>764</v>
      </c>
      <c r="F222" t="s">
        <v>765</v>
      </c>
      <c r="G222">
        <v>50</v>
      </c>
      <c r="H222" t="s">
        <v>761</v>
      </c>
      <c r="I222">
        <v>40</v>
      </c>
      <c r="AB222">
        <f>$I$222+$K$222+$M$222+$O$222+$Q$222+$S$222+$U$222+$W$222+$Y$222+$AA$222</f>
        <v>40</v>
      </c>
    </row>
    <row r="223" spans="1:29" x14ac:dyDescent="0.25">
      <c r="A223" t="s">
        <v>706</v>
      </c>
      <c r="B223" t="s">
        <v>766</v>
      </c>
      <c r="C223" t="s">
        <v>767</v>
      </c>
      <c r="D223" t="s">
        <v>768</v>
      </c>
      <c r="E223" t="s">
        <v>769</v>
      </c>
      <c r="F223" t="s">
        <v>770</v>
      </c>
      <c r="G223">
        <v>170</v>
      </c>
      <c r="H223" t="s">
        <v>771</v>
      </c>
      <c r="I223">
        <v>190</v>
      </c>
      <c r="AB223">
        <f>$I$223+$K$223+$M$223+$O$223+$Q$223+$S$223+$U$223+$W$223+$Y$223+$AA$223</f>
        <v>190</v>
      </c>
    </row>
    <row r="224" spans="1:29" x14ac:dyDescent="0.25">
      <c r="A224" t="s">
        <v>706</v>
      </c>
      <c r="B224" t="s">
        <v>766</v>
      </c>
      <c r="C224" t="s">
        <v>767</v>
      </c>
      <c r="D224" t="s">
        <v>768</v>
      </c>
      <c r="E224" t="s">
        <v>772</v>
      </c>
      <c r="F224" t="s">
        <v>773</v>
      </c>
      <c r="G224">
        <v>60</v>
      </c>
      <c r="H224" t="s">
        <v>771</v>
      </c>
      <c r="I224">
        <v>24</v>
      </c>
      <c r="AB224">
        <f>$I$224+$K$224+$M$224+$O$224+$Q$224+$S$224+$U$224+$W$224+$Y$224+$AA$224</f>
        <v>24</v>
      </c>
    </row>
    <row r="225" spans="1:44" x14ac:dyDescent="0.25">
      <c r="A225" t="s">
        <v>706</v>
      </c>
      <c r="B225" t="s">
        <v>774</v>
      </c>
      <c r="C225" t="s">
        <v>775</v>
      </c>
      <c r="D225" t="s">
        <v>776</v>
      </c>
      <c r="E225" t="s">
        <v>777</v>
      </c>
      <c r="F225" t="s">
        <v>778</v>
      </c>
      <c r="G225">
        <v>100</v>
      </c>
      <c r="H225" t="s">
        <v>779</v>
      </c>
      <c r="I225">
        <v>74</v>
      </c>
      <c r="AB225">
        <f>$I$225+$K$225+$M$225+$O$225+$Q$225+$S$225+$U$225+$W$225+$Y$225+$AA$225</f>
        <v>74</v>
      </c>
    </row>
    <row r="226" spans="1:44" x14ac:dyDescent="0.25">
      <c r="A226" t="s">
        <v>706</v>
      </c>
      <c r="B226" t="s">
        <v>780</v>
      </c>
      <c r="C226" t="s">
        <v>781</v>
      </c>
      <c r="D226" t="s">
        <v>782</v>
      </c>
      <c r="E226" t="s">
        <v>783</v>
      </c>
      <c r="F226" t="s">
        <v>784</v>
      </c>
      <c r="G226">
        <v>120</v>
      </c>
      <c r="H226" t="s">
        <v>779</v>
      </c>
      <c r="I226">
        <v>142</v>
      </c>
      <c r="AB226">
        <f>$I$226+$K$226+$M$226+$O$226+$Q$226+$S$226+$U$226+$W$226+$Y$226+$AA$226</f>
        <v>142</v>
      </c>
    </row>
    <row r="227" spans="1:44" x14ac:dyDescent="0.25">
      <c r="A227" t="s">
        <v>706</v>
      </c>
      <c r="B227" t="s">
        <v>721</v>
      </c>
      <c r="C227" t="s">
        <v>722</v>
      </c>
      <c r="D227" t="s">
        <v>723</v>
      </c>
      <c r="E227" t="s">
        <v>785</v>
      </c>
      <c r="F227" t="s">
        <v>786</v>
      </c>
      <c r="G227">
        <v>70</v>
      </c>
      <c r="H227" t="s">
        <v>787</v>
      </c>
      <c r="I227">
        <v>86</v>
      </c>
      <c r="AB227">
        <f>$I$227+$K$227+$M$227+$O$227+$Q$227+$S$227+$U$227+$W$227+$Y$227+$AA$227</f>
        <v>86</v>
      </c>
    </row>
    <row r="228" spans="1:44" x14ac:dyDescent="0.25">
      <c r="A228" t="s">
        <v>706</v>
      </c>
      <c r="B228" t="s">
        <v>721</v>
      </c>
      <c r="C228" t="s">
        <v>722</v>
      </c>
      <c r="D228" t="s">
        <v>723</v>
      </c>
      <c r="E228" t="s">
        <v>788</v>
      </c>
      <c r="F228" t="s">
        <v>789</v>
      </c>
      <c r="G228">
        <v>175</v>
      </c>
      <c r="H228" t="s">
        <v>790</v>
      </c>
      <c r="I228">
        <v>84</v>
      </c>
      <c r="AB228">
        <f>$I$228+$K$228+$M$228+$O$228+$Q$228+$S$228+$U$228+$W$228+$Y$228+$AA$228</f>
        <v>84</v>
      </c>
    </row>
    <row r="229" spans="1:44" x14ac:dyDescent="0.25">
      <c r="A229" t="s">
        <v>706</v>
      </c>
      <c r="B229" t="s">
        <v>721</v>
      </c>
      <c r="C229" t="s">
        <v>722</v>
      </c>
      <c r="E229" t="s">
        <v>791</v>
      </c>
      <c r="F229" t="s">
        <v>792</v>
      </c>
      <c r="G229">
        <v>120</v>
      </c>
      <c r="H229" t="s">
        <v>790</v>
      </c>
      <c r="I229">
        <v>70</v>
      </c>
      <c r="AB229">
        <f>$I$229+$K$229+$M$229+$O$229+$Q$229+$S$229+$U$229+$W$229+$Y$229+$AA$229</f>
        <v>70</v>
      </c>
    </row>
    <row r="230" spans="1:44" x14ac:dyDescent="0.25">
      <c r="A230" t="s">
        <v>706</v>
      </c>
      <c r="B230" t="s">
        <v>721</v>
      </c>
      <c r="C230" t="s">
        <v>722</v>
      </c>
      <c r="E230" t="s">
        <v>793</v>
      </c>
      <c r="F230" t="s">
        <v>794</v>
      </c>
      <c r="G230">
        <v>100</v>
      </c>
      <c r="H230" t="s">
        <v>790</v>
      </c>
      <c r="I230">
        <v>60</v>
      </c>
      <c r="AB230">
        <f>$I$230+$K$230+$M$230+$O$230+$Q$230+$S$230+$U$230+$W$230+$Y$230+$AA$230</f>
        <v>60</v>
      </c>
    </row>
    <row r="231" spans="1:44" x14ac:dyDescent="0.25">
      <c r="A231" t="s">
        <v>706</v>
      </c>
      <c r="B231" t="s">
        <v>713</v>
      </c>
      <c r="C231" t="s">
        <v>714</v>
      </c>
      <c r="E231" t="s">
        <v>795</v>
      </c>
      <c r="F231" t="s">
        <v>796</v>
      </c>
      <c r="G231">
        <v>20</v>
      </c>
      <c r="H231" t="s">
        <v>797</v>
      </c>
      <c r="AB231">
        <f>$I$231+$K$231+$M$231+$O$231+$Q$231+$S$231+$U$231+$W$231+$Y$231+$AA$231</f>
        <v>0</v>
      </c>
    </row>
    <row r="232" spans="1:44" x14ac:dyDescent="0.25">
      <c r="A232" t="s">
        <v>706</v>
      </c>
      <c r="B232" t="s">
        <v>798</v>
      </c>
      <c r="C232" t="s">
        <v>799</v>
      </c>
      <c r="D232" t="s">
        <v>800</v>
      </c>
      <c r="E232" t="s">
        <v>801</v>
      </c>
      <c r="F232" t="s">
        <v>802</v>
      </c>
      <c r="G232">
        <v>100</v>
      </c>
      <c r="H232" t="s">
        <v>803</v>
      </c>
      <c r="I232">
        <v>68</v>
      </c>
      <c r="AB232">
        <f>$I$232+$K$232+$M$232+$O$232+$Q$232+$S$232+$U$232+$W$232+$Y$232+$AA$232</f>
        <v>68</v>
      </c>
    </row>
    <row r="233" spans="1:44" x14ac:dyDescent="0.25">
      <c r="A233" t="s">
        <v>706</v>
      </c>
      <c r="B233" t="s">
        <v>798</v>
      </c>
      <c r="C233" t="s">
        <v>799</v>
      </c>
      <c r="E233" t="s">
        <v>804</v>
      </c>
      <c r="F233" t="s">
        <v>805</v>
      </c>
      <c r="G233">
        <v>6400</v>
      </c>
      <c r="H233" t="s">
        <v>806</v>
      </c>
      <c r="I233">
        <v>4488</v>
      </c>
      <c r="AB233">
        <f>$I$233+$K$233+$M$233+$O$233+$Q$233+$S$233+$U$233+$W$233+$Y$233+$AA$233</f>
        <v>4488</v>
      </c>
      <c r="AC233">
        <v>1029</v>
      </c>
      <c r="AD233">
        <v>337</v>
      </c>
      <c r="AE233" s="4">
        <f t="shared" ref="AE233" si="31">(AD233/0.12)</f>
        <v>2808.3333333333335</v>
      </c>
      <c r="AF233">
        <v>95.8</v>
      </c>
      <c r="AG233">
        <v>92.6</v>
      </c>
      <c r="AH233">
        <v>96.9</v>
      </c>
      <c r="AI233">
        <v>86.7</v>
      </c>
      <c r="AJ233">
        <v>56.3</v>
      </c>
      <c r="AK233">
        <v>34.5</v>
      </c>
      <c r="AR233">
        <v>100</v>
      </c>
    </row>
    <row r="234" spans="1:44" x14ac:dyDescent="0.25">
      <c r="A234" t="s">
        <v>706</v>
      </c>
      <c r="B234" t="s">
        <v>798</v>
      </c>
      <c r="C234" t="s">
        <v>799</v>
      </c>
      <c r="E234" t="s">
        <v>807</v>
      </c>
      <c r="F234" t="s">
        <v>808</v>
      </c>
      <c r="G234">
        <v>125</v>
      </c>
      <c r="H234" t="s">
        <v>809</v>
      </c>
      <c r="I234">
        <v>123</v>
      </c>
      <c r="AB234">
        <f>$I$234+$K$234+$M$234+$O$234+$Q$234+$S$234+$U$234+$W$234+$Y$234+$AA$234</f>
        <v>123</v>
      </c>
    </row>
    <row r="235" spans="1:44" x14ac:dyDescent="0.25">
      <c r="A235" t="s">
        <v>706</v>
      </c>
      <c r="B235" t="s">
        <v>727</v>
      </c>
      <c r="C235" t="s">
        <v>728</v>
      </c>
      <c r="D235" t="s">
        <v>727</v>
      </c>
      <c r="E235" t="s">
        <v>810</v>
      </c>
      <c r="F235" t="s">
        <v>811</v>
      </c>
      <c r="G235">
        <v>60</v>
      </c>
      <c r="H235" t="s">
        <v>812</v>
      </c>
      <c r="I235">
        <v>50</v>
      </c>
      <c r="AB235">
        <f>$I$235+$K$235+$M$235+$O$235+$Q$235+$S$235+$U$235+$W$235+$Y$235+$AA$235</f>
        <v>50</v>
      </c>
    </row>
    <row r="236" spans="1:44" x14ac:dyDescent="0.25">
      <c r="A236" t="s">
        <v>706</v>
      </c>
      <c r="B236" t="s">
        <v>727</v>
      </c>
      <c r="C236" t="s">
        <v>728</v>
      </c>
      <c r="D236" t="s">
        <v>727</v>
      </c>
      <c r="E236" t="s">
        <v>813</v>
      </c>
      <c r="F236" t="s">
        <v>814</v>
      </c>
      <c r="G236">
        <v>60</v>
      </c>
      <c r="H236" t="s">
        <v>812</v>
      </c>
      <c r="I236">
        <v>45</v>
      </c>
      <c r="AB236">
        <f>$I$236+$K$236+$M$236+$O$236+$Q$236+$S$236+$U$236+$W$236+$Y$236+$AA$236</f>
        <v>45</v>
      </c>
    </row>
    <row r="237" spans="1:44" x14ac:dyDescent="0.25">
      <c r="A237" t="s">
        <v>706</v>
      </c>
      <c r="B237" t="s">
        <v>727</v>
      </c>
      <c r="C237" t="s">
        <v>728</v>
      </c>
      <c r="D237" t="s">
        <v>727</v>
      </c>
      <c r="E237" t="s">
        <v>815</v>
      </c>
      <c r="F237" t="s">
        <v>816</v>
      </c>
      <c r="G237">
        <v>150</v>
      </c>
      <c r="H237" t="s">
        <v>812</v>
      </c>
      <c r="I237">
        <v>115</v>
      </c>
      <c r="AB237">
        <f>$I$237+$K$237+$M$237+$O$237+$Q$237+$S$237+$U$237+$W$237+$Y$237+$AA$237</f>
        <v>115</v>
      </c>
    </row>
    <row r="238" spans="1:44" x14ac:dyDescent="0.25">
      <c r="A238" t="s">
        <v>706</v>
      </c>
      <c r="B238" t="s">
        <v>817</v>
      </c>
      <c r="C238" t="s">
        <v>818</v>
      </c>
      <c r="D238" t="s">
        <v>646</v>
      </c>
      <c r="E238" t="s">
        <v>819</v>
      </c>
      <c r="F238" t="s">
        <v>820</v>
      </c>
      <c r="G238">
        <v>270</v>
      </c>
      <c r="H238" t="s">
        <v>821</v>
      </c>
      <c r="I238">
        <v>111</v>
      </c>
      <c r="AB238">
        <f>$I$238+$K$238+$M$238+$O$238+$Q$238+$S$238+$U$238+$W$238+$Y$238+$AA$238</f>
        <v>111</v>
      </c>
    </row>
    <row r="239" spans="1:44" x14ac:dyDescent="0.25">
      <c r="A239" t="s">
        <v>706</v>
      </c>
      <c r="B239" t="s">
        <v>750</v>
      </c>
      <c r="C239" t="s">
        <v>751</v>
      </c>
      <c r="D239" t="s">
        <v>752</v>
      </c>
      <c r="E239" t="s">
        <v>822</v>
      </c>
      <c r="F239" t="s">
        <v>823</v>
      </c>
      <c r="G239">
        <v>110</v>
      </c>
      <c r="H239" t="s">
        <v>824</v>
      </c>
      <c r="I239">
        <v>65</v>
      </c>
      <c r="AB239">
        <f>$I$239+$K$239+$M$239+$O$239+$Q$239+$S$239+$U$239+$W$239+$Y$239+$AA$239</f>
        <v>65</v>
      </c>
    </row>
    <row r="240" spans="1:44" x14ac:dyDescent="0.25">
      <c r="A240" t="s">
        <v>706</v>
      </c>
      <c r="B240" t="s">
        <v>774</v>
      </c>
      <c r="C240" t="s">
        <v>775</v>
      </c>
      <c r="D240" t="s">
        <v>776</v>
      </c>
      <c r="E240" t="s">
        <v>825</v>
      </c>
      <c r="F240" t="s">
        <v>826</v>
      </c>
      <c r="G240">
        <v>160</v>
      </c>
      <c r="H240" t="s">
        <v>827</v>
      </c>
      <c r="I240">
        <v>126</v>
      </c>
      <c r="AB240">
        <f>$I$240+$K$240+$M$240+$O$240+$Q$240+$S$240+$U$240+$W$240+$Y$240+$AA$240</f>
        <v>126</v>
      </c>
    </row>
    <row r="241" spans="1:44" x14ac:dyDescent="0.25">
      <c r="A241" t="s">
        <v>706</v>
      </c>
      <c r="B241" t="s">
        <v>750</v>
      </c>
      <c r="C241" t="s">
        <v>751</v>
      </c>
      <c r="D241" t="s">
        <v>752</v>
      </c>
      <c r="E241" t="s">
        <v>828</v>
      </c>
      <c r="F241" t="s">
        <v>829</v>
      </c>
      <c r="G241">
        <v>950</v>
      </c>
      <c r="H241" t="s">
        <v>830</v>
      </c>
      <c r="I241">
        <v>557</v>
      </c>
      <c r="AB241">
        <f>$I$241+$K$241+$M$241+$O$241+$Q$241+$S$241+$U$241+$W$241+$Y$241+$AA$241</f>
        <v>557</v>
      </c>
      <c r="AC241">
        <v>105</v>
      </c>
      <c r="AD241">
        <v>24.1</v>
      </c>
      <c r="AE241" s="4">
        <f t="shared" ref="AE241" si="32">(AD241/0.12)</f>
        <v>200.83333333333334</v>
      </c>
      <c r="AF241">
        <v>96.8</v>
      </c>
      <c r="AG241">
        <v>79.3</v>
      </c>
      <c r="AH241">
        <v>87.3</v>
      </c>
      <c r="AI241">
        <v>34</v>
      </c>
      <c r="AJ241">
        <v>7.71</v>
      </c>
    </row>
    <row r="242" spans="1:44" x14ac:dyDescent="0.25">
      <c r="A242" t="s">
        <v>706</v>
      </c>
      <c r="B242" t="s">
        <v>831</v>
      </c>
      <c r="C242" t="s">
        <v>832</v>
      </c>
      <c r="E242" t="s">
        <v>833</v>
      </c>
      <c r="F242" t="s">
        <v>834</v>
      </c>
      <c r="G242">
        <v>150</v>
      </c>
      <c r="H242" t="s">
        <v>830</v>
      </c>
      <c r="I242">
        <v>88</v>
      </c>
      <c r="AB242">
        <f>$I$242+$K$242+$M$242+$O$242+$Q$242+$S$242+$U$242+$W$242+$Y$242+$AA$242</f>
        <v>88</v>
      </c>
    </row>
    <row r="243" spans="1:44" x14ac:dyDescent="0.25">
      <c r="A243" t="s">
        <v>706</v>
      </c>
      <c r="B243" t="s">
        <v>732</v>
      </c>
      <c r="C243" t="s">
        <v>733</v>
      </c>
      <c r="D243" t="s">
        <v>732</v>
      </c>
      <c r="E243" t="s">
        <v>835</v>
      </c>
      <c r="F243" t="s">
        <v>836</v>
      </c>
      <c r="G243">
        <v>140</v>
      </c>
      <c r="H243" t="s">
        <v>837</v>
      </c>
      <c r="I243">
        <v>165</v>
      </c>
      <c r="AB243">
        <f>$I$243+$K$243+$M$243+$O$243+$Q$243+$S$243+$U$243+$W$243+$Y$243+$AA$243</f>
        <v>165</v>
      </c>
    </row>
    <row r="244" spans="1:44" x14ac:dyDescent="0.25">
      <c r="A244" t="s">
        <v>706</v>
      </c>
      <c r="B244" t="s">
        <v>732</v>
      </c>
      <c r="C244" t="s">
        <v>733</v>
      </c>
      <c r="D244" t="s">
        <v>732</v>
      </c>
      <c r="E244" t="s">
        <v>838</v>
      </c>
      <c r="F244" t="s">
        <v>839</v>
      </c>
      <c r="G244">
        <v>120</v>
      </c>
      <c r="H244" t="s">
        <v>837</v>
      </c>
      <c r="I244">
        <v>73</v>
      </c>
      <c r="AB244">
        <f>$I$244+$K$244+$M$244+$O$244+$Q$244+$S$244+$U$244+$W$244+$Y$244+$AA$244</f>
        <v>73</v>
      </c>
    </row>
    <row r="245" spans="1:44" x14ac:dyDescent="0.25">
      <c r="A245" t="s">
        <v>706</v>
      </c>
      <c r="B245" t="s">
        <v>732</v>
      </c>
      <c r="C245" t="s">
        <v>733</v>
      </c>
      <c r="D245" t="s">
        <v>732</v>
      </c>
      <c r="E245" t="s">
        <v>840</v>
      </c>
      <c r="F245" t="s">
        <v>841</v>
      </c>
      <c r="G245">
        <v>50</v>
      </c>
      <c r="H245" t="s">
        <v>837</v>
      </c>
      <c r="I245">
        <v>20</v>
      </c>
      <c r="AB245">
        <f>$I$245+$K$245+$M$245+$O$245+$Q$245+$S$245+$U$245+$W$245+$Y$245+$AA$245</f>
        <v>20</v>
      </c>
    </row>
    <row r="246" spans="1:44" x14ac:dyDescent="0.25">
      <c r="A246" t="s">
        <v>706</v>
      </c>
      <c r="B246" t="s">
        <v>732</v>
      </c>
      <c r="C246" t="s">
        <v>733</v>
      </c>
      <c r="D246" t="s">
        <v>732</v>
      </c>
      <c r="E246" t="s">
        <v>842</v>
      </c>
      <c r="F246" t="s">
        <v>843</v>
      </c>
      <c r="G246">
        <v>420</v>
      </c>
      <c r="H246" t="s">
        <v>837</v>
      </c>
      <c r="I246">
        <v>341</v>
      </c>
      <c r="AB246">
        <f>$I$246+$K$246+$M$246+$O$246+$Q$246+$S$246+$U$246+$W$246+$Y$246+$AA$246</f>
        <v>341</v>
      </c>
    </row>
    <row r="247" spans="1:44" x14ac:dyDescent="0.25">
      <c r="A247" t="s">
        <v>706</v>
      </c>
      <c r="B247" t="s">
        <v>727</v>
      </c>
      <c r="C247" t="s">
        <v>728</v>
      </c>
      <c r="D247" t="s">
        <v>727</v>
      </c>
      <c r="E247" t="s">
        <v>844</v>
      </c>
      <c r="F247" t="s">
        <v>845</v>
      </c>
      <c r="G247">
        <v>180</v>
      </c>
      <c r="H247" t="s">
        <v>846</v>
      </c>
      <c r="I247">
        <v>184</v>
      </c>
      <c r="AB247">
        <f>$I$247+$K$247+$M$247+$O$247+$Q$247+$S$247+$U$247+$W$247+$Y$247+$AA$247</f>
        <v>184</v>
      </c>
    </row>
    <row r="248" spans="1:44" x14ac:dyDescent="0.25">
      <c r="A248" t="s">
        <v>706</v>
      </c>
      <c r="B248" t="s">
        <v>727</v>
      </c>
      <c r="C248" t="s">
        <v>728</v>
      </c>
      <c r="D248" t="s">
        <v>727</v>
      </c>
      <c r="E248" t="s">
        <v>847</v>
      </c>
      <c r="F248" t="s">
        <v>848</v>
      </c>
      <c r="G248">
        <v>150</v>
      </c>
      <c r="H248" t="s">
        <v>846</v>
      </c>
      <c r="I248">
        <v>92</v>
      </c>
      <c r="AB248">
        <f>$I$248+$K$248+$M$248+$O$248+$Q$248+$S$248+$U$248+$W$248+$Y$248+$AA$248</f>
        <v>92</v>
      </c>
    </row>
    <row r="249" spans="1:44" x14ac:dyDescent="0.25">
      <c r="A249" t="s">
        <v>706</v>
      </c>
      <c r="B249" t="s">
        <v>727</v>
      </c>
      <c r="C249" t="s">
        <v>728</v>
      </c>
      <c r="D249" t="s">
        <v>727</v>
      </c>
      <c r="E249" t="s">
        <v>849</v>
      </c>
      <c r="F249" t="s">
        <v>850</v>
      </c>
      <c r="G249">
        <v>440</v>
      </c>
      <c r="H249" t="s">
        <v>851</v>
      </c>
      <c r="I249">
        <v>412</v>
      </c>
      <c r="AB249">
        <f>$I$249+$K$249+$M$249+$O$249+$Q$249+$S$249+$U$249+$W$249+$Y$249+$AA$249</f>
        <v>412</v>
      </c>
      <c r="AC249">
        <v>188</v>
      </c>
    </row>
    <row r="250" spans="1:44" x14ac:dyDescent="0.25">
      <c r="A250" t="s">
        <v>706</v>
      </c>
      <c r="B250" t="s">
        <v>727</v>
      </c>
      <c r="C250" t="s">
        <v>728</v>
      </c>
      <c r="D250" t="s">
        <v>727</v>
      </c>
      <c r="E250" t="s">
        <v>852</v>
      </c>
      <c r="F250" t="s">
        <v>853</v>
      </c>
      <c r="G250">
        <v>225</v>
      </c>
      <c r="H250" t="s">
        <v>854</v>
      </c>
      <c r="I250">
        <v>170</v>
      </c>
      <c r="AB250">
        <f>$I$250+$K$250+$M$250+$O$250+$Q$250+$S$250+$U$250+$W$250+$Y$250+$AA$250</f>
        <v>170</v>
      </c>
      <c r="AC250">
        <v>283</v>
      </c>
    </row>
    <row r="251" spans="1:44" x14ac:dyDescent="0.25">
      <c r="A251" t="s">
        <v>706</v>
      </c>
      <c r="B251" t="s">
        <v>713</v>
      </c>
      <c r="C251" t="s">
        <v>714</v>
      </c>
      <c r="E251" t="s">
        <v>855</v>
      </c>
      <c r="F251" t="s">
        <v>856</v>
      </c>
      <c r="G251">
        <v>450</v>
      </c>
      <c r="H251" t="s">
        <v>857</v>
      </c>
      <c r="I251">
        <v>260</v>
      </c>
      <c r="AB251">
        <f>$I$251+$K$251+$M$251+$O$251+$Q$251+$S$251+$U$251+$W$251+$Y$251+$AA$251</f>
        <v>260</v>
      </c>
      <c r="AC251">
        <v>28.9</v>
      </c>
    </row>
    <row r="252" spans="1:44" x14ac:dyDescent="0.25">
      <c r="A252" t="s">
        <v>706</v>
      </c>
      <c r="B252" t="s">
        <v>727</v>
      </c>
      <c r="C252" t="s">
        <v>728</v>
      </c>
      <c r="D252" t="s">
        <v>727</v>
      </c>
      <c r="E252" t="s">
        <v>858</v>
      </c>
      <c r="F252" t="s">
        <v>859</v>
      </c>
      <c r="G252">
        <v>700</v>
      </c>
      <c r="H252" t="s">
        <v>860</v>
      </c>
      <c r="I252">
        <v>644</v>
      </c>
      <c r="AB252">
        <f>$I$252+$K$252+$M$252+$O$252+$Q$252+$S$252+$U$252+$W$252+$Y$252+$AA$252</f>
        <v>644</v>
      </c>
      <c r="AC252">
        <v>547</v>
      </c>
      <c r="AD252">
        <v>35</v>
      </c>
      <c r="AE252" s="4">
        <f t="shared" ref="AE252" si="33">(AD252/0.12)</f>
        <v>291.66666666666669</v>
      </c>
      <c r="AF252">
        <v>91.4</v>
      </c>
      <c r="AG252">
        <v>72.5</v>
      </c>
      <c r="AH252">
        <v>95.7</v>
      </c>
      <c r="AI252">
        <v>74.599999999999994</v>
      </c>
      <c r="AJ252">
        <v>20</v>
      </c>
      <c r="AK252">
        <v>9.69</v>
      </c>
      <c r="AR252">
        <v>100</v>
      </c>
    </row>
    <row r="253" spans="1:44" x14ac:dyDescent="0.25">
      <c r="A253" t="s">
        <v>706</v>
      </c>
      <c r="B253" t="s">
        <v>756</v>
      </c>
      <c r="C253" t="s">
        <v>757</v>
      </c>
      <c r="D253" t="s">
        <v>758</v>
      </c>
      <c r="E253" t="s">
        <v>861</v>
      </c>
      <c r="F253" t="s">
        <v>862</v>
      </c>
      <c r="G253">
        <v>190</v>
      </c>
      <c r="H253" t="s">
        <v>863</v>
      </c>
      <c r="I253">
        <v>210</v>
      </c>
      <c r="AB253">
        <f>$I$253+$K$253+$M$253+$O$253+$Q$253+$S$253+$U$253+$W$253+$Y$253+$AA$253</f>
        <v>210</v>
      </c>
    </row>
    <row r="254" spans="1:44" x14ac:dyDescent="0.25">
      <c r="A254" t="s">
        <v>706</v>
      </c>
      <c r="B254" t="s">
        <v>750</v>
      </c>
      <c r="C254" t="s">
        <v>751</v>
      </c>
      <c r="D254" t="s">
        <v>752</v>
      </c>
      <c r="E254" t="s">
        <v>864</v>
      </c>
      <c r="F254" t="s">
        <v>865</v>
      </c>
      <c r="G254">
        <v>170</v>
      </c>
      <c r="H254" t="s">
        <v>866</v>
      </c>
      <c r="I254">
        <v>132</v>
      </c>
      <c r="AB254">
        <f>$I$254+$K$254+$M$254+$O$254+$Q$254+$S$254+$U$254+$W$254+$Y$254+$AA$254</f>
        <v>132</v>
      </c>
    </row>
    <row r="255" spans="1:44" x14ac:dyDescent="0.25">
      <c r="A255" t="s">
        <v>706</v>
      </c>
      <c r="B255" t="s">
        <v>732</v>
      </c>
      <c r="C255" t="s">
        <v>733</v>
      </c>
      <c r="D255" t="s">
        <v>732</v>
      </c>
      <c r="E255" t="s">
        <v>867</v>
      </c>
      <c r="F255" t="s">
        <v>868</v>
      </c>
      <c r="G255">
        <v>150</v>
      </c>
      <c r="H255" t="s">
        <v>869</v>
      </c>
      <c r="I255">
        <v>150</v>
      </c>
      <c r="AB255">
        <f>$I$255+$K$255+$M$255+$O$255+$Q$255+$S$255+$U$255+$W$255+$Y$255+$AA$255</f>
        <v>150</v>
      </c>
    </row>
    <row r="256" spans="1:44" x14ac:dyDescent="0.25">
      <c r="A256" t="s">
        <v>706</v>
      </c>
      <c r="B256" t="s">
        <v>707</v>
      </c>
      <c r="C256" t="s">
        <v>708</v>
      </c>
      <c r="E256" t="s">
        <v>870</v>
      </c>
      <c r="F256" t="s">
        <v>871</v>
      </c>
      <c r="G256">
        <v>120</v>
      </c>
      <c r="H256" t="s">
        <v>872</v>
      </c>
      <c r="I256">
        <v>0</v>
      </c>
      <c r="AB256">
        <f>$I$256+$K$256+$M$256+$O$256+$Q$256+$S$256+$U$256+$W$256+$Y$256+$AA$256</f>
        <v>0</v>
      </c>
    </row>
    <row r="257" spans="1:36" x14ac:dyDescent="0.25">
      <c r="A257" t="s">
        <v>706</v>
      </c>
      <c r="B257" t="s">
        <v>707</v>
      </c>
      <c r="C257" t="s">
        <v>708</v>
      </c>
      <c r="D257" t="s">
        <v>873</v>
      </c>
      <c r="E257" t="s">
        <v>874</v>
      </c>
      <c r="F257" t="s">
        <v>875</v>
      </c>
      <c r="G257">
        <v>1000</v>
      </c>
      <c r="H257" t="s">
        <v>872</v>
      </c>
      <c r="I257">
        <v>950</v>
      </c>
      <c r="AB257">
        <f>$I$257+$K$257+$M$257+$O$257+$Q$257+$S$257+$U$257+$W$257+$Y$257+$AA$257</f>
        <v>950</v>
      </c>
      <c r="AC257">
        <v>360</v>
      </c>
      <c r="AD257">
        <v>43.2</v>
      </c>
      <c r="AE257" s="4">
        <f t="shared" ref="AE257" si="34">(AD257/0.12)</f>
        <v>360.00000000000006</v>
      </c>
      <c r="AF257">
        <v>75.8</v>
      </c>
      <c r="AG257">
        <v>66.7</v>
      </c>
      <c r="AH257">
        <v>89.7</v>
      </c>
      <c r="AJ257">
        <v>15</v>
      </c>
    </row>
    <row r="258" spans="1:36" x14ac:dyDescent="0.25">
      <c r="A258" t="s">
        <v>706</v>
      </c>
      <c r="B258" t="s">
        <v>732</v>
      </c>
      <c r="C258" t="s">
        <v>733</v>
      </c>
      <c r="D258" t="s">
        <v>732</v>
      </c>
      <c r="E258" t="s">
        <v>876</v>
      </c>
      <c r="F258" t="s">
        <v>877</v>
      </c>
      <c r="G258">
        <v>250</v>
      </c>
      <c r="H258" t="s">
        <v>878</v>
      </c>
      <c r="I258">
        <v>250</v>
      </c>
      <c r="AB258">
        <f>$I$258+$K$258+$M$258+$O$258+$Q$258+$S$258+$U$258+$W$258+$Y$258+$AA$258</f>
        <v>250</v>
      </c>
    </row>
    <row r="259" spans="1:36" x14ac:dyDescent="0.25">
      <c r="A259" t="s">
        <v>706</v>
      </c>
      <c r="B259" t="s">
        <v>798</v>
      </c>
      <c r="C259" t="s">
        <v>799</v>
      </c>
      <c r="E259" t="s">
        <v>879</v>
      </c>
      <c r="F259" t="s">
        <v>880</v>
      </c>
      <c r="G259">
        <v>100</v>
      </c>
      <c r="H259" t="s">
        <v>881</v>
      </c>
      <c r="I259">
        <v>160</v>
      </c>
      <c r="AB259">
        <f>$I$259+$K$259+$M$259+$O$259+$Q$259+$S$259+$U$259+$W$259+$Y$259+$AA$259</f>
        <v>160</v>
      </c>
    </row>
    <row r="260" spans="1:36" x14ac:dyDescent="0.25">
      <c r="A260" t="s">
        <v>706</v>
      </c>
      <c r="B260" t="s">
        <v>798</v>
      </c>
      <c r="C260" t="s">
        <v>799</v>
      </c>
      <c r="E260" t="s">
        <v>882</v>
      </c>
      <c r="F260" t="s">
        <v>883</v>
      </c>
      <c r="G260">
        <v>100</v>
      </c>
      <c r="H260" t="s">
        <v>881</v>
      </c>
      <c r="I260">
        <v>80</v>
      </c>
      <c r="AB260">
        <f>$I$260+$K$260+$M$260+$O$260+$Q$260+$S$260+$U$260+$W$260+$Y$260+$AA$260</f>
        <v>80</v>
      </c>
    </row>
    <row r="261" spans="1:36" x14ac:dyDescent="0.25">
      <c r="A261" t="s">
        <v>706</v>
      </c>
      <c r="B261" t="s">
        <v>798</v>
      </c>
      <c r="C261" t="s">
        <v>799</v>
      </c>
      <c r="E261" t="s">
        <v>884</v>
      </c>
      <c r="F261" t="s">
        <v>885</v>
      </c>
      <c r="G261">
        <v>70</v>
      </c>
      <c r="H261" t="s">
        <v>881</v>
      </c>
      <c r="I261">
        <v>78</v>
      </c>
      <c r="AB261">
        <f>$I$261+$K$261+$M$261+$O$261+$Q$261+$S$261+$U$261+$W$261+$Y$261+$AA$261</f>
        <v>78</v>
      </c>
    </row>
    <row r="262" spans="1:36" x14ac:dyDescent="0.25">
      <c r="A262" t="s">
        <v>706</v>
      </c>
      <c r="B262" t="s">
        <v>798</v>
      </c>
      <c r="C262" t="s">
        <v>799</v>
      </c>
      <c r="E262" t="s">
        <v>886</v>
      </c>
      <c r="F262" t="s">
        <v>887</v>
      </c>
      <c r="G262">
        <v>110</v>
      </c>
      <c r="H262" t="s">
        <v>888</v>
      </c>
      <c r="I262">
        <v>65</v>
      </c>
      <c r="AB262">
        <f>$I$262+$K$262+$M$262+$O$262+$Q$262+$S$262+$U$262+$W$262+$Y$262+$AA$262</f>
        <v>65</v>
      </c>
    </row>
    <row r="263" spans="1:36" x14ac:dyDescent="0.25">
      <c r="A263" t="s">
        <v>706</v>
      </c>
      <c r="B263" t="s">
        <v>798</v>
      </c>
      <c r="C263" t="s">
        <v>799</v>
      </c>
      <c r="E263" t="s">
        <v>889</v>
      </c>
      <c r="F263" t="s">
        <v>890</v>
      </c>
      <c r="G263">
        <v>150</v>
      </c>
      <c r="H263" t="s">
        <v>888</v>
      </c>
      <c r="I263">
        <v>140</v>
      </c>
      <c r="AB263">
        <f>$I$263+$K$263+$M$263+$O$263+$Q$263+$S$263+$U$263+$W$263+$Y$263+$AA$263</f>
        <v>140</v>
      </c>
    </row>
    <row r="264" spans="1:36" x14ac:dyDescent="0.25">
      <c r="A264" t="s">
        <v>706</v>
      </c>
      <c r="B264" t="s">
        <v>798</v>
      </c>
      <c r="C264" t="s">
        <v>799</v>
      </c>
      <c r="D264" t="s">
        <v>752</v>
      </c>
      <c r="E264" t="s">
        <v>891</v>
      </c>
      <c r="F264" t="s">
        <v>892</v>
      </c>
      <c r="G264">
        <v>170</v>
      </c>
      <c r="H264" t="s">
        <v>888</v>
      </c>
      <c r="I264">
        <v>85</v>
      </c>
      <c r="AB264">
        <f>$I$264+$K$264+$M$264+$O$264+$Q$264+$S$264+$U$264+$W$264+$Y$264+$AA$264</f>
        <v>85</v>
      </c>
    </row>
    <row r="265" spans="1:36" x14ac:dyDescent="0.25">
      <c r="A265" t="s">
        <v>706</v>
      </c>
      <c r="B265" t="s">
        <v>798</v>
      </c>
      <c r="C265" t="s">
        <v>799</v>
      </c>
      <c r="E265" t="s">
        <v>893</v>
      </c>
      <c r="F265" t="s">
        <v>894</v>
      </c>
      <c r="G265">
        <v>100</v>
      </c>
      <c r="H265" t="s">
        <v>888</v>
      </c>
      <c r="I265">
        <v>100</v>
      </c>
      <c r="AB265">
        <f>$I$265+$K$265+$M$265+$O$265+$Q$265+$S$265+$U$265+$W$265+$Y$265+$AA$265</f>
        <v>100</v>
      </c>
    </row>
    <row r="266" spans="1:36" x14ac:dyDescent="0.25">
      <c r="A266" t="s">
        <v>706</v>
      </c>
      <c r="B266" t="s">
        <v>727</v>
      </c>
      <c r="C266" t="s">
        <v>728</v>
      </c>
      <c r="D266" t="s">
        <v>895</v>
      </c>
      <c r="E266" t="s">
        <v>896</v>
      </c>
      <c r="F266" t="s">
        <v>897</v>
      </c>
      <c r="G266">
        <v>450</v>
      </c>
      <c r="H266" t="s">
        <v>898</v>
      </c>
      <c r="I266">
        <v>240</v>
      </c>
      <c r="AB266">
        <f>$I$266+$K$266+$M$266+$O$266+$Q$266+$S$266+$U$266+$W$266+$Y$266+$AA$266</f>
        <v>240</v>
      </c>
      <c r="AC266">
        <v>87.9</v>
      </c>
    </row>
    <row r="267" spans="1:36" x14ac:dyDescent="0.25">
      <c r="A267" t="s">
        <v>706</v>
      </c>
      <c r="B267" t="s">
        <v>579</v>
      </c>
      <c r="C267" t="s">
        <v>580</v>
      </c>
      <c r="D267" t="s">
        <v>899</v>
      </c>
      <c r="E267" t="s">
        <v>900</v>
      </c>
      <c r="F267" t="s">
        <v>901</v>
      </c>
      <c r="G267">
        <v>250</v>
      </c>
      <c r="H267" t="s">
        <v>898</v>
      </c>
      <c r="I267">
        <v>169</v>
      </c>
      <c r="AB267">
        <f>$I$267+$K$267+$M$267+$O$267+$Q$267+$S$267+$U$267+$W$267+$Y$267+$AA$267</f>
        <v>169</v>
      </c>
    </row>
    <row r="268" spans="1:36" x14ac:dyDescent="0.25">
      <c r="A268" t="s">
        <v>706</v>
      </c>
      <c r="B268" t="s">
        <v>798</v>
      </c>
      <c r="C268" t="s">
        <v>799</v>
      </c>
      <c r="E268" t="s">
        <v>902</v>
      </c>
      <c r="F268" t="s">
        <v>903</v>
      </c>
      <c r="G268">
        <v>360</v>
      </c>
      <c r="H268" t="s">
        <v>904</v>
      </c>
      <c r="I268">
        <v>440</v>
      </c>
      <c r="AB268">
        <f>$I$268+$K$268+$M$268+$O$268+$Q$268+$S$268+$U$268+$W$268+$Y$268+$AA$268</f>
        <v>440</v>
      </c>
    </row>
    <row r="269" spans="1:36" x14ac:dyDescent="0.25">
      <c r="A269" t="s">
        <v>706</v>
      </c>
      <c r="B269" t="s">
        <v>831</v>
      </c>
      <c r="C269" t="s">
        <v>832</v>
      </c>
      <c r="E269" t="s">
        <v>905</v>
      </c>
      <c r="F269" t="s">
        <v>906</v>
      </c>
      <c r="G269">
        <v>1600</v>
      </c>
      <c r="H269" t="s">
        <v>907</v>
      </c>
      <c r="I269">
        <v>954</v>
      </c>
      <c r="AB269">
        <f>$I$269+$K$269+$M$269+$O$269+$Q$269+$S$269+$U$269+$W$269+$Y$269+$AA$269</f>
        <v>954</v>
      </c>
      <c r="AC269">
        <v>302</v>
      </c>
      <c r="AD269">
        <v>70.7</v>
      </c>
      <c r="AE269" s="4">
        <f t="shared" ref="AE269:AE270" si="35">(AD269/0.12)</f>
        <v>589.16666666666674</v>
      </c>
      <c r="AF269">
        <v>96.1</v>
      </c>
      <c r="AG269">
        <v>89.6</v>
      </c>
      <c r="AH269">
        <v>98.9</v>
      </c>
      <c r="AI269">
        <v>90.7</v>
      </c>
      <c r="AJ269">
        <v>84.9</v>
      </c>
    </row>
    <row r="270" spans="1:36" x14ac:dyDescent="0.25">
      <c r="A270" t="s">
        <v>706</v>
      </c>
      <c r="B270" t="s">
        <v>713</v>
      </c>
      <c r="C270" t="s">
        <v>714</v>
      </c>
      <c r="E270" t="s">
        <v>908</v>
      </c>
      <c r="F270" t="s">
        <v>909</v>
      </c>
      <c r="G270">
        <v>480</v>
      </c>
      <c r="H270" t="s">
        <v>910</v>
      </c>
      <c r="I270">
        <v>238</v>
      </c>
      <c r="AB270">
        <f>$I$270+$K$270+$M$270+$O$270+$Q$270+$S$270+$U$270+$W$270+$Y$270+$AA$270</f>
        <v>238</v>
      </c>
      <c r="AC270">
        <v>102</v>
      </c>
      <c r="AD270">
        <v>22.4</v>
      </c>
      <c r="AE270" s="4">
        <f t="shared" si="35"/>
        <v>186.66666666666666</v>
      </c>
      <c r="AF270">
        <v>92.5</v>
      </c>
      <c r="AG270">
        <v>52.3</v>
      </c>
      <c r="AH270">
        <v>74.2</v>
      </c>
      <c r="AI270">
        <v>25</v>
      </c>
      <c r="AJ270">
        <v>0</v>
      </c>
    </row>
    <row r="271" spans="1:36" x14ac:dyDescent="0.25">
      <c r="A271" t="s">
        <v>706</v>
      </c>
      <c r="B271" t="s">
        <v>713</v>
      </c>
      <c r="C271" t="s">
        <v>714</v>
      </c>
      <c r="E271" t="s">
        <v>911</v>
      </c>
      <c r="F271" t="s">
        <v>912</v>
      </c>
      <c r="G271">
        <v>80</v>
      </c>
      <c r="H271" t="s">
        <v>910</v>
      </c>
      <c r="I271">
        <v>80</v>
      </c>
      <c r="AB271">
        <f>$I$271+$K$271+$M$271+$O$271+$Q$271+$S$271+$U$271+$W$271+$Y$271+$AA$271</f>
        <v>80</v>
      </c>
    </row>
    <row r="272" spans="1:36" x14ac:dyDescent="0.25">
      <c r="A272" t="s">
        <v>706</v>
      </c>
      <c r="B272" t="s">
        <v>817</v>
      </c>
      <c r="C272" t="s">
        <v>818</v>
      </c>
      <c r="D272" t="s">
        <v>913</v>
      </c>
      <c r="E272" t="s">
        <v>914</v>
      </c>
      <c r="F272" t="s">
        <v>915</v>
      </c>
      <c r="G272">
        <v>400</v>
      </c>
      <c r="H272" t="s">
        <v>916</v>
      </c>
      <c r="I272">
        <v>653</v>
      </c>
      <c r="AB272">
        <f>$I$272+$K$272+$M$272+$O$272+$Q$272+$S$272+$U$272+$W$272+$Y$272+$AA$272</f>
        <v>653</v>
      </c>
      <c r="AC272">
        <v>197</v>
      </c>
    </row>
    <row r="273" spans="1:36" x14ac:dyDescent="0.25">
      <c r="A273" t="s">
        <v>706</v>
      </c>
      <c r="B273" t="s">
        <v>917</v>
      </c>
      <c r="C273" t="s">
        <v>918</v>
      </c>
      <c r="E273" t="s">
        <v>919</v>
      </c>
      <c r="F273" t="s">
        <v>920</v>
      </c>
      <c r="G273">
        <v>80</v>
      </c>
      <c r="H273" t="s">
        <v>916</v>
      </c>
      <c r="I273">
        <v>64</v>
      </c>
      <c r="AB273">
        <f>$I$273+$K$273+$M$273+$O$273+$Q$273+$S$273+$U$273+$W$273+$Y$273+$AA$273</f>
        <v>64</v>
      </c>
    </row>
    <row r="274" spans="1:36" x14ac:dyDescent="0.25">
      <c r="A274" t="s">
        <v>706</v>
      </c>
      <c r="B274" t="s">
        <v>917</v>
      </c>
      <c r="C274" t="s">
        <v>918</v>
      </c>
      <c r="E274" t="s">
        <v>921</v>
      </c>
      <c r="F274" t="s">
        <v>922</v>
      </c>
      <c r="G274">
        <v>20</v>
      </c>
      <c r="H274" t="s">
        <v>916</v>
      </c>
      <c r="I274">
        <v>16</v>
      </c>
      <c r="AB274">
        <f>$I$274+$K$274+$M$274+$O$274+$Q$274+$S$274+$U$274+$W$274+$Y$274+$AA$274</f>
        <v>16</v>
      </c>
    </row>
    <row r="275" spans="1:36" x14ac:dyDescent="0.25">
      <c r="A275" t="s">
        <v>706</v>
      </c>
      <c r="B275" t="s">
        <v>732</v>
      </c>
      <c r="C275" t="s">
        <v>733</v>
      </c>
      <c r="D275" t="s">
        <v>732</v>
      </c>
      <c r="E275" t="s">
        <v>923</v>
      </c>
      <c r="F275" t="s">
        <v>924</v>
      </c>
      <c r="G275">
        <v>170</v>
      </c>
      <c r="H275" t="s">
        <v>925</v>
      </c>
      <c r="I275">
        <v>260</v>
      </c>
      <c r="AB275">
        <f>$I$275+$K$275+$M$275+$O$275+$Q$275+$S$275+$U$275+$W$275+$Y$275+$AA$275</f>
        <v>260</v>
      </c>
    </row>
    <row r="276" spans="1:36" x14ac:dyDescent="0.25">
      <c r="A276" t="s">
        <v>706</v>
      </c>
      <c r="B276" t="s">
        <v>732</v>
      </c>
      <c r="C276" t="s">
        <v>733</v>
      </c>
      <c r="D276" t="s">
        <v>732</v>
      </c>
      <c r="E276" t="s">
        <v>926</v>
      </c>
      <c r="F276" t="s">
        <v>927</v>
      </c>
      <c r="G276">
        <v>200</v>
      </c>
      <c r="H276" t="s">
        <v>925</v>
      </c>
      <c r="I276">
        <v>168</v>
      </c>
      <c r="AB276">
        <f>$I$276+$K$276+$M$276+$O$276+$Q$276+$S$276+$U$276+$W$276+$Y$276+$AA$276</f>
        <v>168</v>
      </c>
    </row>
    <row r="277" spans="1:36" x14ac:dyDescent="0.25">
      <c r="A277" t="s">
        <v>706</v>
      </c>
      <c r="B277" t="s">
        <v>732</v>
      </c>
      <c r="C277" t="s">
        <v>733</v>
      </c>
      <c r="D277" t="s">
        <v>732</v>
      </c>
      <c r="E277" t="s">
        <v>928</v>
      </c>
      <c r="F277" t="s">
        <v>929</v>
      </c>
      <c r="G277">
        <v>80</v>
      </c>
      <c r="H277" t="s">
        <v>925</v>
      </c>
      <c r="I277">
        <v>121</v>
      </c>
      <c r="AB277">
        <f>$I$277+$K$277+$M$277+$O$277+$Q$277+$S$277+$U$277+$W$277+$Y$277+$AA$277</f>
        <v>121</v>
      </c>
    </row>
    <row r="278" spans="1:36" x14ac:dyDescent="0.25">
      <c r="A278" t="s">
        <v>706</v>
      </c>
      <c r="B278" t="s">
        <v>762</v>
      </c>
      <c r="C278" t="s">
        <v>763</v>
      </c>
      <c r="D278" t="s">
        <v>930</v>
      </c>
      <c r="E278" t="s">
        <v>931</v>
      </c>
      <c r="F278" t="s">
        <v>932</v>
      </c>
      <c r="G278">
        <v>600</v>
      </c>
      <c r="H278" t="s">
        <v>933</v>
      </c>
      <c r="I278">
        <v>400</v>
      </c>
      <c r="AB278">
        <f>$I$278+$K$278+$M$278+$O$278+$Q$278+$S$278+$U$278+$W$278+$Y$278+$AA$278</f>
        <v>400</v>
      </c>
    </row>
    <row r="279" spans="1:36" x14ac:dyDescent="0.25">
      <c r="A279" t="s">
        <v>706</v>
      </c>
      <c r="B279" t="s">
        <v>817</v>
      </c>
      <c r="C279" t="s">
        <v>818</v>
      </c>
      <c r="D279" t="s">
        <v>913</v>
      </c>
      <c r="E279" t="s">
        <v>934</v>
      </c>
      <c r="F279" t="s">
        <v>935</v>
      </c>
      <c r="G279">
        <v>400</v>
      </c>
      <c r="H279" t="s">
        <v>936</v>
      </c>
      <c r="I279">
        <v>320</v>
      </c>
      <c r="J279" t="s">
        <v>937</v>
      </c>
      <c r="K279">
        <v>44</v>
      </c>
      <c r="AB279">
        <f>$I$279+$K$279+$M$279+$O$279+$Q$279+$S$279+$U$279+$W$279+$Y$279+$AA$279</f>
        <v>364</v>
      </c>
    </row>
    <row r="280" spans="1:36" x14ac:dyDescent="0.25">
      <c r="A280" t="s">
        <v>706</v>
      </c>
      <c r="B280" t="s">
        <v>817</v>
      </c>
      <c r="C280" t="s">
        <v>818</v>
      </c>
      <c r="D280" t="s">
        <v>646</v>
      </c>
      <c r="E280" t="s">
        <v>938</v>
      </c>
      <c r="F280" t="s">
        <v>939</v>
      </c>
      <c r="G280">
        <v>40</v>
      </c>
      <c r="H280" t="s">
        <v>936</v>
      </c>
      <c r="I280">
        <v>44</v>
      </c>
      <c r="AB280">
        <f>$I$280+$K$280+$M$280+$O$280+$Q$280+$S$280+$U$280+$W$280+$Y$280+$AA$280</f>
        <v>44</v>
      </c>
    </row>
    <row r="281" spans="1:36" x14ac:dyDescent="0.25">
      <c r="A281" t="s">
        <v>706</v>
      </c>
      <c r="B281" t="s">
        <v>817</v>
      </c>
      <c r="C281" t="s">
        <v>818</v>
      </c>
      <c r="D281" t="s">
        <v>913</v>
      </c>
      <c r="E281" t="s">
        <v>940</v>
      </c>
      <c r="F281" t="s">
        <v>941</v>
      </c>
      <c r="G281">
        <v>30</v>
      </c>
      <c r="H281" t="s">
        <v>936</v>
      </c>
      <c r="I281">
        <v>44</v>
      </c>
      <c r="AB281">
        <f>$I$281+$K$281+$M$281+$O$281+$Q$281+$S$281+$U$281+$W$281+$Y$281+$AA$281</f>
        <v>44</v>
      </c>
    </row>
    <row r="282" spans="1:36" x14ac:dyDescent="0.25">
      <c r="A282" t="s">
        <v>706</v>
      </c>
      <c r="B282" t="s">
        <v>817</v>
      </c>
      <c r="C282" t="s">
        <v>818</v>
      </c>
      <c r="D282" t="s">
        <v>646</v>
      </c>
      <c r="E282" t="s">
        <v>942</v>
      </c>
      <c r="F282" t="s">
        <v>943</v>
      </c>
      <c r="G282">
        <v>100</v>
      </c>
      <c r="H282" t="s">
        <v>936</v>
      </c>
      <c r="I282">
        <v>100</v>
      </c>
      <c r="AB282">
        <f>$I$282+$K$282+$M$282+$O$282+$Q$282+$S$282+$U$282+$W$282+$Y$282+$AA$282</f>
        <v>100</v>
      </c>
    </row>
    <row r="283" spans="1:36" x14ac:dyDescent="0.25">
      <c r="A283" t="s">
        <v>706</v>
      </c>
      <c r="B283" t="s">
        <v>727</v>
      </c>
      <c r="C283" t="s">
        <v>728</v>
      </c>
      <c r="D283" t="s">
        <v>727</v>
      </c>
      <c r="E283" t="s">
        <v>944</v>
      </c>
      <c r="F283" t="s">
        <v>945</v>
      </c>
      <c r="G283">
        <v>75</v>
      </c>
      <c r="H283" t="s">
        <v>946</v>
      </c>
      <c r="I283">
        <v>31</v>
      </c>
      <c r="AB283">
        <f>$I$283+$K$283+$M$283+$O$283+$Q$283+$S$283+$U$283+$W$283+$Y$283+$AA$283</f>
        <v>31</v>
      </c>
    </row>
    <row r="284" spans="1:36" x14ac:dyDescent="0.25">
      <c r="A284" t="s">
        <v>706</v>
      </c>
      <c r="B284" t="s">
        <v>707</v>
      </c>
      <c r="C284" t="s">
        <v>708</v>
      </c>
      <c r="D284" t="s">
        <v>709</v>
      </c>
      <c r="E284" t="s">
        <v>947</v>
      </c>
      <c r="F284" t="s">
        <v>948</v>
      </c>
      <c r="G284">
        <v>550</v>
      </c>
      <c r="H284" t="s">
        <v>949</v>
      </c>
      <c r="I284">
        <v>495</v>
      </c>
      <c r="AB284">
        <f>$I$284+$K$284+$M$284+$O$284+$Q$284+$S$284+$U$284+$W$284+$Y$284+$AA$284</f>
        <v>495</v>
      </c>
    </row>
    <row r="285" spans="1:36" x14ac:dyDescent="0.25">
      <c r="A285" t="s">
        <v>706</v>
      </c>
      <c r="B285" t="s">
        <v>707</v>
      </c>
      <c r="C285" t="s">
        <v>708</v>
      </c>
      <c r="D285" t="s">
        <v>950</v>
      </c>
      <c r="E285" t="s">
        <v>951</v>
      </c>
      <c r="F285" t="s">
        <v>952</v>
      </c>
      <c r="G285">
        <v>180</v>
      </c>
      <c r="H285" t="s">
        <v>949</v>
      </c>
      <c r="I285">
        <v>178</v>
      </c>
      <c r="AB285">
        <f>$I$285+$K$285+$M$285+$O$285+$Q$285+$S$285+$U$285+$W$285+$Y$285+$AA$285</f>
        <v>178</v>
      </c>
    </row>
    <row r="286" spans="1:36" x14ac:dyDescent="0.25">
      <c r="A286" t="s">
        <v>706</v>
      </c>
      <c r="B286" t="s">
        <v>707</v>
      </c>
      <c r="C286" t="s">
        <v>708</v>
      </c>
      <c r="D286" t="s">
        <v>709</v>
      </c>
      <c r="E286" t="s">
        <v>953</v>
      </c>
      <c r="F286" t="s">
        <v>954</v>
      </c>
      <c r="G286">
        <v>80</v>
      </c>
      <c r="H286" t="s">
        <v>949</v>
      </c>
      <c r="I286">
        <v>98</v>
      </c>
      <c r="AB286">
        <f>$I$286+$K$286+$M$286+$O$286+$Q$286+$S$286+$U$286+$W$286+$Y$286+$AA$286</f>
        <v>98</v>
      </c>
    </row>
    <row r="287" spans="1:36" x14ac:dyDescent="0.25">
      <c r="A287" t="s">
        <v>706</v>
      </c>
      <c r="B287" t="s">
        <v>780</v>
      </c>
      <c r="C287" t="s">
        <v>781</v>
      </c>
      <c r="D287" t="s">
        <v>782</v>
      </c>
      <c r="E287" t="s">
        <v>955</v>
      </c>
      <c r="F287" t="s">
        <v>956</v>
      </c>
      <c r="G287">
        <v>1120</v>
      </c>
      <c r="H287" t="s">
        <v>957</v>
      </c>
      <c r="I287">
        <v>920</v>
      </c>
      <c r="AB287">
        <f>$I$287+$K$287+$M$287+$O$287+$Q$287+$S$287+$U$287+$W$287+$Y$287+$AA$287</f>
        <v>920</v>
      </c>
      <c r="AC287">
        <v>160</v>
      </c>
      <c r="AD287">
        <v>214</v>
      </c>
      <c r="AE287" s="4">
        <f t="shared" ref="AE287" si="36">(AD287/0.12)</f>
        <v>1783.3333333333335</v>
      </c>
      <c r="AF287">
        <v>98.1</v>
      </c>
      <c r="AG287">
        <v>96.2</v>
      </c>
      <c r="AH287">
        <v>98.4</v>
      </c>
      <c r="AI287">
        <v>86.6</v>
      </c>
      <c r="AJ287">
        <v>93.6</v>
      </c>
    </row>
    <row r="288" spans="1:36" x14ac:dyDescent="0.25">
      <c r="A288" t="s">
        <v>706</v>
      </c>
      <c r="B288" t="s">
        <v>727</v>
      </c>
      <c r="C288" t="s">
        <v>728</v>
      </c>
      <c r="D288" t="s">
        <v>717</v>
      </c>
      <c r="E288" t="s">
        <v>958</v>
      </c>
      <c r="F288" t="s">
        <v>959</v>
      </c>
      <c r="G288">
        <v>25</v>
      </c>
      <c r="H288" t="s">
        <v>960</v>
      </c>
      <c r="I288">
        <v>12</v>
      </c>
      <c r="AB288">
        <f>$I$288+$K$288+$M$288+$O$288+$Q$288+$S$288+$U$288+$W$288+$Y$288+$AA$288</f>
        <v>12</v>
      </c>
    </row>
    <row r="289" spans="1:44" x14ac:dyDescent="0.25">
      <c r="A289" t="s">
        <v>706</v>
      </c>
      <c r="B289" t="s">
        <v>727</v>
      </c>
      <c r="C289" t="s">
        <v>728</v>
      </c>
      <c r="E289" t="s">
        <v>961</v>
      </c>
      <c r="F289" t="s">
        <v>962</v>
      </c>
      <c r="G289">
        <v>80</v>
      </c>
      <c r="H289" t="s">
        <v>963</v>
      </c>
      <c r="I289">
        <v>73</v>
      </c>
      <c r="J289" t="s">
        <v>963</v>
      </c>
      <c r="K289">
        <v>94</v>
      </c>
      <c r="AB289">
        <f>$I$289+$K$289+$M$289+$O$289+$Q$289+$S$289+$U$289+$W$289+$Y$289+$AA$289</f>
        <v>167</v>
      </c>
      <c r="AC289">
        <v>9.8000000000000007</v>
      </c>
    </row>
    <row r="290" spans="1:44" x14ac:dyDescent="0.25">
      <c r="A290" t="s">
        <v>706</v>
      </c>
      <c r="B290" t="s">
        <v>727</v>
      </c>
      <c r="C290" t="s">
        <v>728</v>
      </c>
      <c r="D290" t="s">
        <v>964</v>
      </c>
      <c r="E290" t="s">
        <v>965</v>
      </c>
      <c r="F290" t="s">
        <v>966</v>
      </c>
      <c r="G290">
        <v>120</v>
      </c>
      <c r="H290" t="s">
        <v>963</v>
      </c>
      <c r="I290">
        <v>93</v>
      </c>
      <c r="AB290">
        <f>$I$290+$K$290+$M$290+$O$290+$Q$290+$S$290+$U$290+$W$290+$Y$290+$AA$290</f>
        <v>93</v>
      </c>
    </row>
    <row r="291" spans="1:44" x14ac:dyDescent="0.25">
      <c r="A291" t="s">
        <v>706</v>
      </c>
      <c r="B291" t="s">
        <v>713</v>
      </c>
      <c r="C291" t="s">
        <v>714</v>
      </c>
      <c r="E291" t="s">
        <v>967</v>
      </c>
      <c r="F291" t="s">
        <v>968</v>
      </c>
      <c r="G291">
        <v>220</v>
      </c>
      <c r="H291" t="s">
        <v>969</v>
      </c>
      <c r="I291">
        <v>131</v>
      </c>
      <c r="AB291">
        <f>$I$291+$K$291+$M$291+$O$291+$Q$291+$S$291+$U$291+$W$291+$Y$291+$AA$291</f>
        <v>131</v>
      </c>
      <c r="AK291">
        <v>50.1</v>
      </c>
      <c r="AN291">
        <v>100</v>
      </c>
    </row>
    <row r="292" spans="1:44" x14ac:dyDescent="0.25">
      <c r="A292" t="s">
        <v>706</v>
      </c>
      <c r="B292" t="s">
        <v>744</v>
      </c>
      <c r="C292" t="s">
        <v>745</v>
      </c>
      <c r="D292" t="s">
        <v>746</v>
      </c>
      <c r="E292" t="s">
        <v>970</v>
      </c>
      <c r="F292" t="s">
        <v>971</v>
      </c>
      <c r="G292">
        <v>200</v>
      </c>
      <c r="H292" t="s">
        <v>972</v>
      </c>
      <c r="I292">
        <v>80</v>
      </c>
      <c r="AB292">
        <f>$I$292+$K$292+$M$292+$O$292+$Q$292+$S$292+$U$292+$W$292+$Y$292+$AA$292</f>
        <v>80</v>
      </c>
    </row>
    <row r="293" spans="1:44" x14ac:dyDescent="0.25">
      <c r="A293" t="s">
        <v>706</v>
      </c>
      <c r="B293" t="s">
        <v>766</v>
      </c>
      <c r="C293" t="s">
        <v>767</v>
      </c>
      <c r="D293" t="s">
        <v>973</v>
      </c>
      <c r="E293" t="s">
        <v>974</v>
      </c>
      <c r="F293" t="s">
        <v>975</v>
      </c>
      <c r="G293">
        <v>300</v>
      </c>
      <c r="AB293">
        <f>$I$293+$K$293+$M$293+$O$293+$Q$293+$S$293+$U$293+$W$293+$Y$293+$AA$293</f>
        <v>0</v>
      </c>
    </row>
    <row r="294" spans="1:44" x14ac:dyDescent="0.25">
      <c r="A294" t="s">
        <v>706</v>
      </c>
      <c r="B294" t="s">
        <v>713</v>
      </c>
      <c r="C294" t="s">
        <v>714</v>
      </c>
      <c r="E294" t="s">
        <v>976</v>
      </c>
      <c r="F294" t="s">
        <v>977</v>
      </c>
      <c r="G294">
        <v>150</v>
      </c>
      <c r="H294" t="s">
        <v>978</v>
      </c>
      <c r="I294">
        <v>110</v>
      </c>
      <c r="AB294">
        <f>$I$294+$K$294+$M$294+$O$294+$Q$294+$S$294+$U$294+$W$294+$Y$294+$AA$294</f>
        <v>110</v>
      </c>
    </row>
    <row r="295" spans="1:44" x14ac:dyDescent="0.25">
      <c r="A295" t="s">
        <v>706</v>
      </c>
      <c r="B295" t="s">
        <v>727</v>
      </c>
      <c r="C295" t="s">
        <v>728</v>
      </c>
      <c r="D295" t="s">
        <v>979</v>
      </c>
      <c r="E295" t="s">
        <v>980</v>
      </c>
      <c r="F295" t="s">
        <v>981</v>
      </c>
      <c r="G295">
        <v>90</v>
      </c>
      <c r="H295" t="s">
        <v>982</v>
      </c>
      <c r="I295">
        <v>80</v>
      </c>
      <c r="AB295">
        <f>$I$295+$K$295+$M$295+$O$295+$Q$295+$S$295+$U$295+$W$295+$Y$295+$AA$295</f>
        <v>80</v>
      </c>
    </row>
    <row r="296" spans="1:44" x14ac:dyDescent="0.25">
      <c r="A296" t="s">
        <v>706</v>
      </c>
      <c r="B296" t="s">
        <v>727</v>
      </c>
      <c r="C296" t="s">
        <v>728</v>
      </c>
      <c r="D296" t="s">
        <v>727</v>
      </c>
      <c r="E296" t="s">
        <v>983</v>
      </c>
      <c r="F296" t="s">
        <v>984</v>
      </c>
      <c r="G296">
        <v>810</v>
      </c>
      <c r="H296" t="s">
        <v>985</v>
      </c>
      <c r="I296">
        <v>826</v>
      </c>
      <c r="AB296">
        <f>$I$296+$K$296+$M$296+$O$296+$Q$296+$S$296+$U$296+$W$296+$Y$296+$AA$296</f>
        <v>826</v>
      </c>
      <c r="AC296">
        <v>238</v>
      </c>
      <c r="AD296">
        <v>166</v>
      </c>
      <c r="AE296" s="4">
        <v>120.83333333333334</v>
      </c>
      <c r="AF296">
        <v>99.9</v>
      </c>
      <c r="AG296">
        <v>99.6</v>
      </c>
      <c r="AH296">
        <v>99.3</v>
      </c>
      <c r="AI296">
        <v>97.4</v>
      </c>
      <c r="AJ296">
        <v>96.4</v>
      </c>
    </row>
    <row r="297" spans="1:44" x14ac:dyDescent="0.25">
      <c r="A297" t="s">
        <v>706</v>
      </c>
      <c r="B297" t="s">
        <v>762</v>
      </c>
      <c r="C297" t="s">
        <v>763</v>
      </c>
      <c r="E297" t="s">
        <v>986</v>
      </c>
      <c r="F297" t="s">
        <v>987</v>
      </c>
      <c r="G297">
        <v>120</v>
      </c>
      <c r="H297" t="s">
        <v>988</v>
      </c>
      <c r="I297">
        <v>166</v>
      </c>
      <c r="AB297">
        <f>$I$297+$K$297+$M$297+$O$297+$Q$297+$S$297+$U$297+$W$297+$Y$297+$AA$297</f>
        <v>166</v>
      </c>
      <c r="AC297">
        <v>61.8</v>
      </c>
      <c r="AD297">
        <v>5.48</v>
      </c>
      <c r="AE297" s="4">
        <v>120.83333333333334</v>
      </c>
      <c r="AF297">
        <v>69.400000000000006</v>
      </c>
      <c r="AG297">
        <v>57.9</v>
      </c>
      <c r="AH297">
        <v>62.6</v>
      </c>
      <c r="AI297">
        <v>49.6</v>
      </c>
      <c r="AJ297">
        <v>34.799999999999997</v>
      </c>
    </row>
    <row r="298" spans="1:44" x14ac:dyDescent="0.25">
      <c r="A298" t="s">
        <v>706</v>
      </c>
      <c r="B298" t="s">
        <v>798</v>
      </c>
      <c r="C298" t="s">
        <v>799</v>
      </c>
      <c r="E298" t="s">
        <v>989</v>
      </c>
      <c r="F298" t="s">
        <v>990</v>
      </c>
      <c r="G298">
        <v>270</v>
      </c>
      <c r="H298" t="s">
        <v>991</v>
      </c>
      <c r="I298">
        <v>147</v>
      </c>
      <c r="AB298">
        <f>$I$298+$K$298+$M$298+$O$298+$Q$298+$S$298+$U$298+$W$298+$Y$298+$AA$298</f>
        <v>147</v>
      </c>
    </row>
    <row r="299" spans="1:44" x14ac:dyDescent="0.25">
      <c r="A299" t="s">
        <v>706</v>
      </c>
      <c r="B299" t="s">
        <v>798</v>
      </c>
      <c r="C299" t="s">
        <v>799</v>
      </c>
      <c r="D299" t="s">
        <v>992</v>
      </c>
      <c r="E299" t="s">
        <v>993</v>
      </c>
      <c r="F299" t="s">
        <v>994</v>
      </c>
      <c r="G299">
        <v>80</v>
      </c>
      <c r="H299" t="s">
        <v>995</v>
      </c>
      <c r="I299">
        <v>50</v>
      </c>
      <c r="AB299">
        <f>$I$299+$K$299+$M$299+$O$299+$Q$299+$S$299+$U$299+$W$299+$Y$299+$AA$299</f>
        <v>50</v>
      </c>
    </row>
    <row r="300" spans="1:44" x14ac:dyDescent="0.25">
      <c r="A300" t="s">
        <v>706</v>
      </c>
      <c r="B300" t="s">
        <v>727</v>
      </c>
      <c r="C300" t="s">
        <v>728</v>
      </c>
      <c r="D300" t="s">
        <v>727</v>
      </c>
      <c r="E300" t="s">
        <v>996</v>
      </c>
      <c r="F300" t="s">
        <v>997</v>
      </c>
      <c r="G300">
        <v>120</v>
      </c>
      <c r="H300" t="s">
        <v>998</v>
      </c>
      <c r="I300">
        <v>100</v>
      </c>
      <c r="AB300">
        <f>$I$300+$K$300+$M$300+$O$300+$Q$300+$S$300+$U$300+$W$300+$Y$300+$AA$300</f>
        <v>100</v>
      </c>
    </row>
    <row r="301" spans="1:44" x14ac:dyDescent="0.25">
      <c r="A301" t="s">
        <v>706</v>
      </c>
      <c r="B301" t="s">
        <v>798</v>
      </c>
      <c r="C301" t="s">
        <v>799</v>
      </c>
      <c r="E301" t="s">
        <v>999</v>
      </c>
      <c r="F301" t="s">
        <v>1000</v>
      </c>
      <c r="G301">
        <v>1600</v>
      </c>
      <c r="H301" t="s">
        <v>1001</v>
      </c>
      <c r="I301">
        <v>1000</v>
      </c>
      <c r="AB301">
        <f>$I$301+$K$301+$M$301+$O$301+$Q$301+$S$301+$U$301+$W$301+$Y$301+$AA$301</f>
        <v>1000</v>
      </c>
      <c r="AC301">
        <v>144</v>
      </c>
      <c r="AD301">
        <v>139</v>
      </c>
      <c r="AE301" s="4">
        <f t="shared" ref="AE301:AE302" si="37">(AD301/0.12)</f>
        <v>1158.3333333333335</v>
      </c>
      <c r="AF301">
        <v>99.9</v>
      </c>
      <c r="AG301">
        <v>99.2</v>
      </c>
      <c r="AH301">
        <v>99.6</v>
      </c>
      <c r="AI301">
        <v>98</v>
      </c>
      <c r="AJ301">
        <v>96.3</v>
      </c>
      <c r="AK301">
        <v>3.65</v>
      </c>
      <c r="AR301">
        <v>100</v>
      </c>
    </row>
    <row r="302" spans="1:44" x14ac:dyDescent="0.25">
      <c r="A302" t="s">
        <v>706</v>
      </c>
      <c r="B302" t="s">
        <v>713</v>
      </c>
      <c r="C302" t="s">
        <v>714</v>
      </c>
      <c r="E302" t="s">
        <v>1002</v>
      </c>
      <c r="F302" t="s">
        <v>1003</v>
      </c>
      <c r="G302">
        <v>800</v>
      </c>
      <c r="H302" t="s">
        <v>1004</v>
      </c>
      <c r="I302">
        <v>796</v>
      </c>
      <c r="AB302">
        <f>$I$302+$K$302+$M$302+$O$302+$Q$302+$S$302+$U$302+$W$302+$Y$302+$AA$302</f>
        <v>796</v>
      </c>
      <c r="AC302">
        <v>93.6</v>
      </c>
      <c r="AD302">
        <v>40.200000000000003</v>
      </c>
      <c r="AE302" s="4">
        <f t="shared" si="37"/>
        <v>335.00000000000006</v>
      </c>
      <c r="AF302">
        <v>99.2</v>
      </c>
      <c r="AG302">
        <v>94.9</v>
      </c>
      <c r="AH302">
        <v>92.7</v>
      </c>
      <c r="AI302">
        <v>82.4</v>
      </c>
      <c r="AJ302">
        <v>71.7</v>
      </c>
    </row>
    <row r="303" spans="1:44" x14ac:dyDescent="0.25">
      <c r="A303" t="s">
        <v>706</v>
      </c>
      <c r="B303" t="s">
        <v>713</v>
      </c>
      <c r="C303" t="s">
        <v>714</v>
      </c>
      <c r="E303" t="s">
        <v>1005</v>
      </c>
      <c r="F303" t="s">
        <v>1006</v>
      </c>
      <c r="G303">
        <v>15</v>
      </c>
      <c r="H303" t="s">
        <v>1004</v>
      </c>
      <c r="I303">
        <v>10</v>
      </c>
      <c r="AB303">
        <f>$I$303+$K$303+$M$303+$O$303+$Q$303+$S$303+$U$303+$W$303+$Y$303+$AA$303</f>
        <v>10</v>
      </c>
    </row>
    <row r="304" spans="1:44" x14ac:dyDescent="0.25">
      <c r="A304" t="s">
        <v>706</v>
      </c>
      <c r="B304" t="s">
        <v>713</v>
      </c>
      <c r="C304" t="s">
        <v>714</v>
      </c>
      <c r="E304" t="s">
        <v>1007</v>
      </c>
      <c r="F304" t="s">
        <v>1008</v>
      </c>
      <c r="G304">
        <v>40</v>
      </c>
      <c r="H304" t="s">
        <v>1004</v>
      </c>
      <c r="I304">
        <v>24</v>
      </c>
      <c r="AB304">
        <f>$I$304+$K$304+$M$304+$O$304+$Q$304+$S$304+$U$304+$W$304+$Y$304+$AA$304</f>
        <v>24</v>
      </c>
    </row>
    <row r="305" spans="1:36" x14ac:dyDescent="0.25">
      <c r="A305" t="s">
        <v>706</v>
      </c>
      <c r="B305" t="s">
        <v>831</v>
      </c>
      <c r="C305" t="s">
        <v>832</v>
      </c>
      <c r="E305" t="s">
        <v>1009</v>
      </c>
      <c r="F305" t="s">
        <v>1010</v>
      </c>
      <c r="G305">
        <v>300</v>
      </c>
      <c r="H305" t="s">
        <v>1011</v>
      </c>
      <c r="I305">
        <v>182</v>
      </c>
      <c r="AB305">
        <f>$I$305+$K$305+$M$305+$O$305+$Q$305+$S$305+$U$305+$W$305+$Y$305+$AA$305</f>
        <v>182</v>
      </c>
    </row>
    <row r="306" spans="1:36" x14ac:dyDescent="0.25">
      <c r="A306" t="s">
        <v>706</v>
      </c>
      <c r="B306" t="s">
        <v>713</v>
      </c>
      <c r="C306" t="s">
        <v>714</v>
      </c>
      <c r="D306" t="s">
        <v>1012</v>
      </c>
      <c r="E306" t="s">
        <v>1013</v>
      </c>
      <c r="F306" t="s">
        <v>1014</v>
      </c>
      <c r="G306">
        <v>6666</v>
      </c>
      <c r="AB306">
        <f>$I$306+$K$306+$M$306+$O$306+$Q$306+$S$306+$U$306+$W$306+$Y$306+$AA$306</f>
        <v>0</v>
      </c>
    </row>
    <row r="307" spans="1:36" x14ac:dyDescent="0.25">
      <c r="A307" t="s">
        <v>706</v>
      </c>
      <c r="B307" t="s">
        <v>750</v>
      </c>
      <c r="C307" t="s">
        <v>751</v>
      </c>
      <c r="D307" t="s">
        <v>752</v>
      </c>
      <c r="E307" t="s">
        <v>1015</v>
      </c>
      <c r="F307" t="s">
        <v>1016</v>
      </c>
      <c r="G307">
        <v>80</v>
      </c>
      <c r="H307" t="s">
        <v>1017</v>
      </c>
      <c r="I307">
        <v>46</v>
      </c>
      <c r="AB307">
        <f>$I$307+$K$307+$M$307+$O$307+$Q$307+$S$307+$U$307+$W$307+$Y$307+$AA$307</f>
        <v>46</v>
      </c>
    </row>
    <row r="308" spans="1:36" x14ac:dyDescent="0.25">
      <c r="A308" t="s">
        <v>706</v>
      </c>
      <c r="B308" t="s">
        <v>750</v>
      </c>
      <c r="C308" t="s">
        <v>751</v>
      </c>
      <c r="D308" t="s">
        <v>752</v>
      </c>
      <c r="E308" t="s">
        <v>1018</v>
      </c>
      <c r="F308" t="s">
        <v>1019</v>
      </c>
      <c r="G308">
        <v>60</v>
      </c>
      <c r="H308" t="s">
        <v>1017</v>
      </c>
      <c r="I308">
        <v>37</v>
      </c>
      <c r="AB308">
        <f>$I$308+$K$308+$M$308+$O$308+$Q$308+$S$308+$U$308+$W$308+$Y$308+$AA$308</f>
        <v>37</v>
      </c>
    </row>
    <row r="309" spans="1:36" x14ac:dyDescent="0.25">
      <c r="A309" t="s">
        <v>706</v>
      </c>
      <c r="B309" t="s">
        <v>707</v>
      </c>
      <c r="C309" t="s">
        <v>708</v>
      </c>
      <c r="D309" t="s">
        <v>1020</v>
      </c>
      <c r="E309" t="s">
        <v>1021</v>
      </c>
      <c r="F309" t="s">
        <v>1022</v>
      </c>
      <c r="G309">
        <v>320</v>
      </c>
      <c r="H309" t="s">
        <v>1023</v>
      </c>
      <c r="I309">
        <v>345</v>
      </c>
      <c r="AB309">
        <f>$I$309+$K$309+$M$309+$O$309+$Q$309+$S$309+$U$309+$W$309+$Y$309+$AA$309</f>
        <v>345</v>
      </c>
    </row>
    <row r="310" spans="1:36" x14ac:dyDescent="0.25">
      <c r="A310" t="s">
        <v>706</v>
      </c>
      <c r="B310" t="s">
        <v>766</v>
      </c>
      <c r="C310" t="s">
        <v>767</v>
      </c>
      <c r="D310" t="s">
        <v>973</v>
      </c>
      <c r="E310" t="s">
        <v>1024</v>
      </c>
      <c r="F310" t="s">
        <v>1025</v>
      </c>
      <c r="G310">
        <v>100</v>
      </c>
      <c r="H310" t="s">
        <v>1026</v>
      </c>
      <c r="I310">
        <v>88</v>
      </c>
      <c r="AB310">
        <f>$I$310+$K$310+$M$310+$O$310+$Q$310+$S$310+$U$310+$W$310+$Y$310+$AA$310</f>
        <v>88</v>
      </c>
    </row>
    <row r="311" spans="1:36" x14ac:dyDescent="0.25">
      <c r="A311" t="s">
        <v>1027</v>
      </c>
      <c r="B311" t="s">
        <v>123</v>
      </c>
      <c r="C311" t="s">
        <v>124</v>
      </c>
      <c r="D311" t="s">
        <v>1028</v>
      </c>
      <c r="E311" t="s">
        <v>1029</v>
      </c>
      <c r="F311" t="s">
        <v>1030</v>
      </c>
      <c r="G311">
        <v>300</v>
      </c>
      <c r="H311" t="s">
        <v>1031</v>
      </c>
      <c r="I311">
        <v>130</v>
      </c>
      <c r="AB311">
        <f>$I$311+$K$311+$M$311+$O$311+$Q$311+$S$311+$U$311+$W$311+$Y$311+$AA$311</f>
        <v>130</v>
      </c>
      <c r="AC311">
        <v>22.5</v>
      </c>
      <c r="AD311">
        <v>9.07</v>
      </c>
      <c r="AE311" s="4">
        <f t="shared" ref="AE311:AE312" si="38">(AD311/0.12)</f>
        <v>75.583333333333343</v>
      </c>
      <c r="AF311">
        <v>99.2</v>
      </c>
      <c r="AG311">
        <v>96</v>
      </c>
      <c r="AH311">
        <v>94</v>
      </c>
      <c r="AI311">
        <v>98.1</v>
      </c>
      <c r="AJ311">
        <v>59.1</v>
      </c>
    </row>
    <row r="312" spans="1:36" x14ac:dyDescent="0.25">
      <c r="A312" t="s">
        <v>1027</v>
      </c>
      <c r="B312" t="s">
        <v>1032</v>
      </c>
      <c r="C312" t="s">
        <v>1033</v>
      </c>
      <c r="E312" t="s">
        <v>1034</v>
      </c>
      <c r="F312" t="s">
        <v>1035</v>
      </c>
      <c r="G312">
        <v>3000</v>
      </c>
      <c r="H312" t="s">
        <v>1036</v>
      </c>
      <c r="I312">
        <v>125</v>
      </c>
      <c r="J312" t="s">
        <v>1037</v>
      </c>
      <c r="K312">
        <v>1897</v>
      </c>
      <c r="AB312">
        <f>$I$312+$K$312+$M$312+$O$312+$Q$312+$S$312+$U$312+$W$312+$Y$312+$AA$312</f>
        <v>2022</v>
      </c>
      <c r="AC312">
        <v>1090</v>
      </c>
      <c r="AD312">
        <v>243</v>
      </c>
      <c r="AE312" s="4">
        <f t="shared" si="38"/>
        <v>2025</v>
      </c>
      <c r="AF312">
        <v>95.4</v>
      </c>
      <c r="AG312">
        <v>83.7</v>
      </c>
      <c r="AH312">
        <v>98.5</v>
      </c>
      <c r="AI312">
        <v>62.9</v>
      </c>
      <c r="AJ312">
        <v>90.3</v>
      </c>
    </row>
    <row r="313" spans="1:36" x14ac:dyDescent="0.25">
      <c r="A313" t="s">
        <v>1038</v>
      </c>
      <c r="B313" t="s">
        <v>1039</v>
      </c>
      <c r="C313" t="s">
        <v>1040</v>
      </c>
      <c r="D313" t="s">
        <v>1041</v>
      </c>
      <c r="E313" t="s">
        <v>1042</v>
      </c>
      <c r="F313" t="s">
        <v>1043</v>
      </c>
      <c r="G313">
        <v>70</v>
      </c>
      <c r="H313" t="s">
        <v>1044</v>
      </c>
      <c r="I313">
        <v>145</v>
      </c>
      <c r="AB313">
        <f>$I$313+$K$313+$M$313+$O$313+$Q$313+$S$313+$U$313+$W$313+$Y$313+$AA$313</f>
        <v>145</v>
      </c>
    </row>
    <row r="314" spans="1:36" x14ac:dyDescent="0.25">
      <c r="A314" t="s">
        <v>1038</v>
      </c>
      <c r="B314" t="s">
        <v>1039</v>
      </c>
      <c r="C314" t="s">
        <v>1040</v>
      </c>
      <c r="D314" t="s">
        <v>1041</v>
      </c>
      <c r="E314" t="s">
        <v>1045</v>
      </c>
      <c r="F314" t="s">
        <v>1046</v>
      </c>
      <c r="G314">
        <v>19200</v>
      </c>
      <c r="H314" t="s">
        <v>1047</v>
      </c>
      <c r="I314">
        <v>506</v>
      </c>
      <c r="J314" t="s">
        <v>1048</v>
      </c>
      <c r="K314">
        <v>463</v>
      </c>
      <c r="L314" t="s">
        <v>1049</v>
      </c>
      <c r="M314">
        <v>2600</v>
      </c>
      <c r="N314" t="s">
        <v>1050</v>
      </c>
      <c r="O314">
        <v>161</v>
      </c>
      <c r="P314" t="s">
        <v>1051</v>
      </c>
      <c r="Q314">
        <v>681</v>
      </c>
      <c r="AB314">
        <f>$I$314+$K$314+$M$314+$O$314+$Q$314+$S$314+$U$314+$W$314+$Y$314+$AA$314</f>
        <v>4411</v>
      </c>
      <c r="AC314">
        <v>1509</v>
      </c>
      <c r="AD314">
        <v>952</v>
      </c>
      <c r="AE314" s="4">
        <f t="shared" ref="AE314:AE318" si="39">(AD314/0.12)</f>
        <v>7933.3333333333339</v>
      </c>
      <c r="AF314">
        <v>98.7</v>
      </c>
      <c r="AG314">
        <v>96</v>
      </c>
      <c r="AH314">
        <v>98.3</v>
      </c>
      <c r="AI314">
        <v>92.3</v>
      </c>
      <c r="AJ314">
        <v>87.4</v>
      </c>
    </row>
    <row r="315" spans="1:36" x14ac:dyDescent="0.25">
      <c r="A315" t="s">
        <v>1038</v>
      </c>
      <c r="B315" t="s">
        <v>1039</v>
      </c>
      <c r="C315" t="s">
        <v>1040</v>
      </c>
      <c r="D315" t="s">
        <v>1041</v>
      </c>
      <c r="E315" t="s">
        <v>1052</v>
      </c>
      <c r="F315" t="s">
        <v>1053</v>
      </c>
      <c r="G315">
        <v>750</v>
      </c>
      <c r="H315" t="s">
        <v>1054</v>
      </c>
      <c r="I315">
        <v>383</v>
      </c>
      <c r="AB315">
        <f>$I$315+$K$315+$M$315+$O$315+$Q$315+$S$315+$U$315+$W$315+$Y$315+$AA$315</f>
        <v>383</v>
      </c>
      <c r="AC315">
        <v>115</v>
      </c>
      <c r="AD315">
        <v>39.299999999999997</v>
      </c>
      <c r="AE315" s="4">
        <f t="shared" si="39"/>
        <v>327.5</v>
      </c>
      <c r="AF315">
        <v>98.5</v>
      </c>
      <c r="AG315">
        <v>94.6</v>
      </c>
      <c r="AH315">
        <v>97.1</v>
      </c>
      <c r="AI315">
        <v>93.9</v>
      </c>
      <c r="AJ315">
        <v>54.3</v>
      </c>
    </row>
    <row r="316" spans="1:36" x14ac:dyDescent="0.25">
      <c r="A316" t="s">
        <v>1038</v>
      </c>
      <c r="B316" t="s">
        <v>1055</v>
      </c>
      <c r="C316" t="s">
        <v>1056</v>
      </c>
      <c r="D316" t="s">
        <v>1057</v>
      </c>
      <c r="E316" t="s">
        <v>1058</v>
      </c>
      <c r="F316" t="s">
        <v>1059</v>
      </c>
      <c r="G316">
        <v>18000</v>
      </c>
      <c r="H316" t="s">
        <v>1060</v>
      </c>
      <c r="I316">
        <v>1480</v>
      </c>
      <c r="J316" t="s">
        <v>1061</v>
      </c>
      <c r="K316">
        <v>1455</v>
      </c>
      <c r="L316" t="s">
        <v>1062</v>
      </c>
      <c r="M316">
        <v>780</v>
      </c>
      <c r="AB316">
        <f>$I$316+$K$316+$M$316+$O$316+$Q$316+$S$316+$U$316+$W$316+$Y$316+$AA$316</f>
        <v>3715</v>
      </c>
      <c r="AC316">
        <v>1281</v>
      </c>
      <c r="AD316">
        <v>1064</v>
      </c>
      <c r="AE316" s="4">
        <f t="shared" si="39"/>
        <v>8866.6666666666679</v>
      </c>
      <c r="AF316">
        <v>99.1</v>
      </c>
      <c r="AG316">
        <v>96.1</v>
      </c>
      <c r="AH316">
        <v>98.4</v>
      </c>
      <c r="AI316">
        <v>94.6</v>
      </c>
      <c r="AJ316">
        <v>93.4</v>
      </c>
    </row>
    <row r="317" spans="1:36" x14ac:dyDescent="0.25">
      <c r="A317" t="s">
        <v>1063</v>
      </c>
      <c r="B317" t="s">
        <v>1064</v>
      </c>
      <c r="C317" t="s">
        <v>1065</v>
      </c>
      <c r="D317" t="s">
        <v>1066</v>
      </c>
      <c r="E317" t="s">
        <v>1067</v>
      </c>
      <c r="F317" t="s">
        <v>1068</v>
      </c>
      <c r="G317">
        <v>180</v>
      </c>
      <c r="AB317">
        <f>$I$317+$K$317+$M$317+$O$317+$Q$317+$S$317+$U$317+$W$317+$Y$317+$AA$317</f>
        <v>0</v>
      </c>
      <c r="AC317">
        <v>21</v>
      </c>
      <c r="AD317">
        <v>11.7</v>
      </c>
      <c r="AE317" s="4">
        <f t="shared" si="39"/>
        <v>97.5</v>
      </c>
      <c r="AF317">
        <v>90.3</v>
      </c>
      <c r="AG317">
        <v>77</v>
      </c>
      <c r="AH317">
        <v>90.3</v>
      </c>
      <c r="AI317">
        <v>69.7</v>
      </c>
      <c r="AJ317">
        <v>10</v>
      </c>
    </row>
    <row r="318" spans="1:36" x14ac:dyDescent="0.25">
      <c r="A318" t="s">
        <v>1063</v>
      </c>
      <c r="B318" t="s">
        <v>1064</v>
      </c>
      <c r="C318" t="s">
        <v>1065</v>
      </c>
      <c r="D318" t="s">
        <v>1066</v>
      </c>
      <c r="E318" t="s">
        <v>1069</v>
      </c>
      <c r="F318" t="s">
        <v>1070</v>
      </c>
      <c r="G318">
        <v>100</v>
      </c>
      <c r="H318" t="s">
        <v>1071</v>
      </c>
      <c r="I318">
        <v>50</v>
      </c>
      <c r="AB318">
        <f>$I$318+$K$318+$M$318+$O$318+$Q$318+$S$318+$U$318+$W$318+$Y$318+$AA$318</f>
        <v>50</v>
      </c>
      <c r="AC318">
        <v>4</v>
      </c>
      <c r="AD318">
        <v>2.48</v>
      </c>
      <c r="AE318" s="4">
        <f t="shared" si="39"/>
        <v>20.666666666666668</v>
      </c>
      <c r="AF318">
        <v>98.9</v>
      </c>
      <c r="AG318">
        <v>90.3</v>
      </c>
      <c r="AH318">
        <v>73.900000000000006</v>
      </c>
      <c r="AI318">
        <v>93.6</v>
      </c>
      <c r="AJ318">
        <v>0</v>
      </c>
    </row>
    <row r="319" spans="1:36" x14ac:dyDescent="0.25">
      <c r="A319" t="s">
        <v>1063</v>
      </c>
      <c r="B319" t="s">
        <v>1072</v>
      </c>
      <c r="C319" t="s">
        <v>1073</v>
      </c>
      <c r="D319" t="s">
        <v>1074</v>
      </c>
      <c r="E319" t="s">
        <v>1075</v>
      </c>
      <c r="F319" t="s">
        <v>1076</v>
      </c>
      <c r="G319">
        <v>140</v>
      </c>
      <c r="H319" t="s">
        <v>1077</v>
      </c>
      <c r="I319">
        <v>100</v>
      </c>
      <c r="AB319">
        <f>$I$319+$K$319+$M$319+$O$319+$Q$319+$S$319+$U$319+$W$319+$Y$319+$AA$319</f>
        <v>100</v>
      </c>
    </row>
    <row r="320" spans="1:36" x14ac:dyDescent="0.25">
      <c r="A320" t="s">
        <v>1063</v>
      </c>
      <c r="B320" t="s">
        <v>1078</v>
      </c>
      <c r="C320" t="s">
        <v>1079</v>
      </c>
      <c r="D320" t="s">
        <v>1080</v>
      </c>
      <c r="E320" t="s">
        <v>1081</v>
      </c>
      <c r="F320" t="s">
        <v>1082</v>
      </c>
      <c r="G320">
        <v>290</v>
      </c>
      <c r="H320" t="s">
        <v>1083</v>
      </c>
      <c r="I320">
        <v>226</v>
      </c>
      <c r="AB320">
        <f>$I$320+$K$320+$M$320+$O$320+$Q$320+$S$320+$U$320+$W$320+$Y$320+$AA$320</f>
        <v>226</v>
      </c>
    </row>
    <row r="321" spans="1:44" x14ac:dyDescent="0.25">
      <c r="A321" t="s">
        <v>1063</v>
      </c>
      <c r="B321" t="s">
        <v>1078</v>
      </c>
      <c r="C321" t="s">
        <v>1079</v>
      </c>
      <c r="D321" t="s">
        <v>1080</v>
      </c>
      <c r="E321" t="s">
        <v>1084</v>
      </c>
      <c r="F321" t="s">
        <v>1085</v>
      </c>
      <c r="G321">
        <v>20</v>
      </c>
      <c r="H321" t="s">
        <v>1083</v>
      </c>
      <c r="I321">
        <v>10</v>
      </c>
      <c r="AB321">
        <f>$I$321+$K$321+$M$321+$O$321+$Q$321+$S$321+$U$321+$W$321+$Y$321+$AA$321</f>
        <v>10</v>
      </c>
    </row>
    <row r="322" spans="1:44" x14ac:dyDescent="0.25">
      <c r="A322" t="s">
        <v>1063</v>
      </c>
      <c r="B322" t="s">
        <v>1086</v>
      </c>
      <c r="C322" t="s">
        <v>1087</v>
      </c>
      <c r="D322" t="s">
        <v>1088</v>
      </c>
      <c r="E322" t="s">
        <v>1089</v>
      </c>
      <c r="F322" t="s">
        <v>1090</v>
      </c>
      <c r="G322">
        <v>3000</v>
      </c>
      <c r="H322" t="s">
        <v>1091</v>
      </c>
      <c r="I322">
        <v>2083</v>
      </c>
      <c r="AB322">
        <f>$I$322+$K$322+$M$322+$O$322+$Q$322+$S$322+$U$322+$W$322+$Y$322+$AA$322</f>
        <v>2083</v>
      </c>
      <c r="AC322">
        <v>547</v>
      </c>
      <c r="AD322">
        <v>250</v>
      </c>
      <c r="AE322" s="4">
        <f t="shared" ref="AE322:AE324" si="40">(AD322/0.12)</f>
        <v>2083.3333333333335</v>
      </c>
      <c r="AF322">
        <v>95.3</v>
      </c>
      <c r="AG322">
        <v>90.1</v>
      </c>
      <c r="AH322">
        <v>96.4</v>
      </c>
      <c r="AI322">
        <v>86.2</v>
      </c>
      <c r="AJ322">
        <v>59.3</v>
      </c>
      <c r="AK322">
        <v>26.9</v>
      </c>
      <c r="AN322">
        <v>100</v>
      </c>
    </row>
    <row r="323" spans="1:44" x14ac:dyDescent="0.25">
      <c r="A323" t="s">
        <v>1063</v>
      </c>
      <c r="B323" t="s">
        <v>1055</v>
      </c>
      <c r="C323" t="s">
        <v>1056</v>
      </c>
      <c r="D323" t="s">
        <v>1092</v>
      </c>
      <c r="E323" t="s">
        <v>1093</v>
      </c>
      <c r="F323" t="s">
        <v>1094</v>
      </c>
      <c r="G323">
        <v>100000</v>
      </c>
      <c r="H323" t="s">
        <v>1095</v>
      </c>
      <c r="I323">
        <v>52000</v>
      </c>
      <c r="J323" t="s">
        <v>1096</v>
      </c>
      <c r="K323">
        <v>2200</v>
      </c>
      <c r="L323" t="s">
        <v>1097</v>
      </c>
      <c r="M323">
        <v>5500</v>
      </c>
      <c r="N323" t="s">
        <v>1098</v>
      </c>
      <c r="O323">
        <v>1900</v>
      </c>
      <c r="P323" t="s">
        <v>1099</v>
      </c>
      <c r="Q323">
        <v>800</v>
      </c>
      <c r="R323" t="s">
        <v>1100</v>
      </c>
      <c r="S323">
        <v>1400</v>
      </c>
      <c r="T323" t="s">
        <v>1101</v>
      </c>
      <c r="U323">
        <v>4000</v>
      </c>
      <c r="V323" t="s">
        <v>1102</v>
      </c>
      <c r="W323">
        <v>6000</v>
      </c>
      <c r="X323" t="s">
        <v>1103</v>
      </c>
      <c r="Y323">
        <v>1200</v>
      </c>
      <c r="Z323" t="s">
        <v>1104</v>
      </c>
      <c r="AA323">
        <v>1200</v>
      </c>
      <c r="AB323">
        <f>$I$323+$K$323+$M$323+$O$323+$Q$323+$S$323+$U$323+$W$323+$Y$323+$AA$323</f>
        <v>76200</v>
      </c>
      <c r="AC323">
        <v>17140</v>
      </c>
      <c r="AD323">
        <v>6668</v>
      </c>
      <c r="AE323" s="4">
        <f t="shared" si="40"/>
        <v>55566.666666666672</v>
      </c>
      <c r="AF323">
        <v>96.8</v>
      </c>
      <c r="AG323">
        <v>90.4</v>
      </c>
      <c r="AH323">
        <v>94.1</v>
      </c>
      <c r="AI323">
        <v>90</v>
      </c>
      <c r="AJ323">
        <v>77</v>
      </c>
    </row>
    <row r="324" spans="1:44" x14ac:dyDescent="0.25">
      <c r="A324" t="s">
        <v>1063</v>
      </c>
      <c r="B324" t="s">
        <v>1064</v>
      </c>
      <c r="C324" t="s">
        <v>1065</v>
      </c>
      <c r="D324" t="s">
        <v>1105</v>
      </c>
      <c r="E324" t="s">
        <v>1106</v>
      </c>
      <c r="F324" t="s">
        <v>1107</v>
      </c>
      <c r="G324">
        <v>330</v>
      </c>
      <c r="H324" t="s">
        <v>1108</v>
      </c>
      <c r="I324">
        <v>280</v>
      </c>
      <c r="AB324">
        <f>$I$324+$K$324+$M$324+$O$324+$Q$324+$S$324+$U$324+$W$324+$Y$324+$AA$324</f>
        <v>280</v>
      </c>
      <c r="AC324">
        <v>24</v>
      </c>
      <c r="AD324">
        <v>31.5</v>
      </c>
      <c r="AE324" s="4">
        <f t="shared" si="40"/>
        <v>262.5</v>
      </c>
      <c r="AF324">
        <v>98.5</v>
      </c>
      <c r="AG324">
        <v>93.9</v>
      </c>
      <c r="AH324">
        <v>98.8</v>
      </c>
      <c r="AI324">
        <v>57.3</v>
      </c>
      <c r="AJ324">
        <v>61.2</v>
      </c>
    </row>
    <row r="325" spans="1:44" x14ac:dyDescent="0.25">
      <c r="A325" t="s">
        <v>1063</v>
      </c>
      <c r="B325" t="s">
        <v>817</v>
      </c>
      <c r="C325" t="s">
        <v>818</v>
      </c>
      <c r="D325" t="s">
        <v>1109</v>
      </c>
      <c r="E325" t="s">
        <v>1110</v>
      </c>
      <c r="F325" t="s">
        <v>1111</v>
      </c>
      <c r="G325">
        <v>250</v>
      </c>
      <c r="H325" t="s">
        <v>1112</v>
      </c>
      <c r="I325">
        <v>95</v>
      </c>
      <c r="AB325">
        <f>$I$325+$K$325+$M$325+$O$325+$Q$325+$S$325+$U$325+$W$325+$Y$325+$AA$325</f>
        <v>95</v>
      </c>
    </row>
    <row r="326" spans="1:44" x14ac:dyDescent="0.25">
      <c r="A326" t="s">
        <v>1063</v>
      </c>
      <c r="B326" t="s">
        <v>817</v>
      </c>
      <c r="C326" t="s">
        <v>818</v>
      </c>
      <c r="D326" t="s">
        <v>1109</v>
      </c>
      <c r="E326" t="s">
        <v>1113</v>
      </c>
      <c r="F326" t="s">
        <v>1114</v>
      </c>
      <c r="G326">
        <v>160</v>
      </c>
      <c r="H326" t="s">
        <v>1112</v>
      </c>
      <c r="I326">
        <v>74</v>
      </c>
      <c r="J326" t="s">
        <v>937</v>
      </c>
      <c r="K326">
        <v>52</v>
      </c>
      <c r="AB326">
        <f>$I$326+$K$326+$M$326+$O$326+$Q$326+$S$326+$U$326+$W$326+$Y$326+$AA$326</f>
        <v>126</v>
      </c>
    </row>
    <row r="327" spans="1:44" x14ac:dyDescent="0.25">
      <c r="A327" t="s">
        <v>1063</v>
      </c>
      <c r="B327" t="s">
        <v>1072</v>
      </c>
      <c r="C327" t="s">
        <v>1073</v>
      </c>
      <c r="D327" t="s">
        <v>1115</v>
      </c>
      <c r="E327" t="s">
        <v>1116</v>
      </c>
      <c r="F327" t="s">
        <v>1117</v>
      </c>
      <c r="G327">
        <v>4500</v>
      </c>
      <c r="H327" t="s">
        <v>1118</v>
      </c>
      <c r="I327">
        <v>1000</v>
      </c>
      <c r="J327" t="s">
        <v>1119</v>
      </c>
      <c r="K327">
        <v>1100</v>
      </c>
      <c r="L327" t="s">
        <v>1120</v>
      </c>
      <c r="M327">
        <v>230</v>
      </c>
      <c r="N327" t="s">
        <v>1121</v>
      </c>
      <c r="O327">
        <v>300</v>
      </c>
      <c r="P327" t="s">
        <v>1122</v>
      </c>
      <c r="Q327">
        <v>350</v>
      </c>
      <c r="AB327">
        <f>$I$327+$K$327+$M$327+$O$327+$Q$327+$S$327+$U$327+$W$327+$Y$327+$AA$327</f>
        <v>2980</v>
      </c>
      <c r="AC327">
        <v>1403</v>
      </c>
      <c r="AD327">
        <v>212</v>
      </c>
      <c r="AE327" s="4">
        <f t="shared" ref="AE327" si="41">(AD327/0.12)</f>
        <v>1766.6666666666667</v>
      </c>
      <c r="AF327">
        <v>89.3</v>
      </c>
      <c r="AG327">
        <v>71.3</v>
      </c>
      <c r="AH327">
        <v>96.6</v>
      </c>
      <c r="AI327">
        <v>41.9</v>
      </c>
      <c r="AJ327">
        <v>42.3</v>
      </c>
      <c r="AK327">
        <v>37.6</v>
      </c>
      <c r="AR327">
        <v>100</v>
      </c>
    </row>
    <row r="328" spans="1:44" x14ac:dyDescent="0.25">
      <c r="A328" t="s">
        <v>1063</v>
      </c>
      <c r="B328" t="s">
        <v>1064</v>
      </c>
      <c r="C328" t="s">
        <v>1065</v>
      </c>
      <c r="D328" t="s">
        <v>1105</v>
      </c>
      <c r="E328" t="s">
        <v>1123</v>
      </c>
      <c r="F328" t="s">
        <v>1124</v>
      </c>
      <c r="G328">
        <v>120</v>
      </c>
      <c r="H328" t="s">
        <v>1125</v>
      </c>
      <c r="I328">
        <v>117</v>
      </c>
      <c r="AB328">
        <f>$I$328+$K$328+$M$328+$O$328+$Q$328+$S$328+$U$328+$W$328+$Y$328+$AA$328</f>
        <v>117</v>
      </c>
    </row>
    <row r="329" spans="1:44" x14ac:dyDescent="0.25">
      <c r="A329" t="s">
        <v>1063</v>
      </c>
      <c r="B329" t="s">
        <v>1072</v>
      </c>
      <c r="C329" t="s">
        <v>1073</v>
      </c>
      <c r="D329" t="s">
        <v>1074</v>
      </c>
      <c r="E329" t="s">
        <v>1126</v>
      </c>
      <c r="F329" t="s">
        <v>1127</v>
      </c>
      <c r="G329">
        <v>9500</v>
      </c>
      <c r="H329" t="s">
        <v>1128</v>
      </c>
      <c r="AB329">
        <f>$I$329+$K$329+$M$329+$O$329+$Q$329+$S$329+$U$329+$W$329+$Y$329+$AA$329</f>
        <v>0</v>
      </c>
      <c r="AC329">
        <v>692</v>
      </c>
      <c r="AD329">
        <v>276</v>
      </c>
      <c r="AF329">
        <v>98.1</v>
      </c>
      <c r="AG329">
        <v>91.4</v>
      </c>
      <c r="AH329">
        <v>97.8</v>
      </c>
      <c r="AI329">
        <v>97.1</v>
      </c>
      <c r="AJ329">
        <v>92</v>
      </c>
      <c r="AK329">
        <v>38.5</v>
      </c>
      <c r="AR329">
        <v>100</v>
      </c>
    </row>
    <row r="330" spans="1:44" x14ac:dyDescent="0.25">
      <c r="A330" t="s">
        <v>1063</v>
      </c>
      <c r="B330" t="s">
        <v>1072</v>
      </c>
      <c r="C330" t="s">
        <v>1073</v>
      </c>
      <c r="D330" t="s">
        <v>1074</v>
      </c>
      <c r="E330" t="s">
        <v>1129</v>
      </c>
      <c r="F330" t="s">
        <v>1130</v>
      </c>
      <c r="G330">
        <v>100</v>
      </c>
      <c r="H330" t="s">
        <v>1128</v>
      </c>
      <c r="I330">
        <v>60</v>
      </c>
      <c r="AB330">
        <f>$I$330+$K$330+$M$330+$O$330+$Q$330+$S$330+$U$330+$W$330+$Y$330+$AA$330</f>
        <v>60</v>
      </c>
    </row>
    <row r="331" spans="1:44" x14ac:dyDescent="0.25">
      <c r="A331" t="s">
        <v>1063</v>
      </c>
      <c r="B331" t="s">
        <v>1078</v>
      </c>
      <c r="C331" t="s">
        <v>1079</v>
      </c>
      <c r="D331" t="s">
        <v>1131</v>
      </c>
      <c r="E331" t="s">
        <v>1132</v>
      </c>
      <c r="F331" t="s">
        <v>1133</v>
      </c>
      <c r="G331">
        <v>500</v>
      </c>
      <c r="H331" t="s">
        <v>1134</v>
      </c>
      <c r="I331">
        <v>402</v>
      </c>
      <c r="AB331">
        <f>$I$331+$K$331+$M$331+$O$331+$Q$331+$S$331+$U$331+$W$331+$Y$331+$AA$331</f>
        <v>402</v>
      </c>
    </row>
    <row r="332" spans="1:44" x14ac:dyDescent="0.25">
      <c r="A332" t="s">
        <v>1063</v>
      </c>
      <c r="B332" t="s">
        <v>1078</v>
      </c>
      <c r="C332" t="s">
        <v>1079</v>
      </c>
      <c r="D332" t="s">
        <v>1135</v>
      </c>
      <c r="E332" t="s">
        <v>1136</v>
      </c>
      <c r="F332" t="s">
        <v>1137</v>
      </c>
      <c r="G332">
        <v>60</v>
      </c>
      <c r="H332" t="s">
        <v>1134</v>
      </c>
      <c r="I332">
        <v>48</v>
      </c>
      <c r="AB332">
        <f>$I$332+$K$332+$M$332+$O$332+$Q$332+$S$332+$U$332+$W$332+$Y$332+$AA$332</f>
        <v>48</v>
      </c>
    </row>
    <row r="333" spans="1:44" x14ac:dyDescent="0.25">
      <c r="A333" t="s">
        <v>1063</v>
      </c>
      <c r="B333" t="s">
        <v>1086</v>
      </c>
      <c r="C333" t="s">
        <v>1087</v>
      </c>
      <c r="D333" t="s">
        <v>132</v>
      </c>
      <c r="E333" t="s">
        <v>1138</v>
      </c>
      <c r="F333" t="s">
        <v>1139</v>
      </c>
      <c r="G333">
        <v>45</v>
      </c>
      <c r="H333" t="s">
        <v>1134</v>
      </c>
      <c r="I333">
        <v>32</v>
      </c>
      <c r="AB333">
        <f>$I$333+$K$333+$M$333+$O$333+$Q$333+$S$333+$U$333+$W$333+$Y$333+$AA$333</f>
        <v>32</v>
      </c>
      <c r="AC333">
        <v>19.899999999999999</v>
      </c>
    </row>
    <row r="334" spans="1:44" x14ac:dyDescent="0.25">
      <c r="A334" t="s">
        <v>1063</v>
      </c>
      <c r="B334" t="s">
        <v>1078</v>
      </c>
      <c r="C334" t="s">
        <v>1079</v>
      </c>
      <c r="D334" t="s">
        <v>1140</v>
      </c>
      <c r="E334" t="s">
        <v>1141</v>
      </c>
      <c r="F334" t="s">
        <v>1142</v>
      </c>
      <c r="G334">
        <v>600</v>
      </c>
      <c r="H334" t="s">
        <v>1143</v>
      </c>
      <c r="I334">
        <v>400</v>
      </c>
      <c r="J334" t="s">
        <v>1144</v>
      </c>
      <c r="K334">
        <v>50</v>
      </c>
      <c r="AB334">
        <f>$I$334+$K$334+$M$334+$O$334+$Q$334+$S$334+$U$334+$W$334+$Y$334+$AA$334</f>
        <v>450</v>
      </c>
    </row>
    <row r="335" spans="1:44" x14ac:dyDescent="0.25">
      <c r="A335" t="s">
        <v>1063</v>
      </c>
      <c r="B335" t="s">
        <v>1086</v>
      </c>
      <c r="C335" t="s">
        <v>1087</v>
      </c>
      <c r="E335" t="s">
        <v>1145</v>
      </c>
      <c r="F335" t="s">
        <v>1146</v>
      </c>
      <c r="G335">
        <v>350</v>
      </c>
      <c r="H335" t="s">
        <v>1147</v>
      </c>
      <c r="I335">
        <v>304</v>
      </c>
      <c r="AB335">
        <f>$I$335+$K$335+$M$335+$O$335+$Q$335+$S$335+$U$335+$W$335+$Y$335+$AA$335</f>
        <v>304</v>
      </c>
      <c r="AC335">
        <v>169</v>
      </c>
      <c r="AD335">
        <v>19.399999999999999</v>
      </c>
      <c r="AE335" s="4">
        <f t="shared" ref="AE335" si="42">(AD335/0.12)</f>
        <v>161.66666666666666</v>
      </c>
      <c r="AF335">
        <v>59</v>
      </c>
      <c r="AG335">
        <v>29.6</v>
      </c>
      <c r="AH335">
        <v>0</v>
      </c>
      <c r="AI335">
        <v>36.200000000000003</v>
      </c>
      <c r="AJ335">
        <v>29.5</v>
      </c>
    </row>
    <row r="336" spans="1:44" x14ac:dyDescent="0.25">
      <c r="A336" t="s">
        <v>1063</v>
      </c>
      <c r="B336" t="s">
        <v>1086</v>
      </c>
      <c r="C336" t="s">
        <v>1087</v>
      </c>
      <c r="E336" t="s">
        <v>1148</v>
      </c>
      <c r="F336" t="s">
        <v>1149</v>
      </c>
      <c r="G336">
        <v>30</v>
      </c>
      <c r="H336" t="s">
        <v>1147</v>
      </c>
      <c r="I336">
        <v>37</v>
      </c>
      <c r="AB336">
        <f>$I$336+$K$336+$M$336+$O$336+$Q$336+$S$336+$U$336+$W$336+$Y$336+$AA$336</f>
        <v>37</v>
      </c>
    </row>
    <row r="337" spans="1:36" x14ac:dyDescent="0.25">
      <c r="A337" t="s">
        <v>1063</v>
      </c>
      <c r="B337" t="s">
        <v>1086</v>
      </c>
      <c r="C337" t="s">
        <v>1087</v>
      </c>
      <c r="E337" t="s">
        <v>1150</v>
      </c>
      <c r="F337" t="s">
        <v>1151</v>
      </c>
      <c r="G337">
        <v>400</v>
      </c>
      <c r="H337" t="s">
        <v>1152</v>
      </c>
      <c r="I337">
        <v>364</v>
      </c>
      <c r="AB337">
        <f>$I$337+$K$337+$M$337+$O$337+$Q$337+$S$337+$U$337+$W$337+$Y$337+$AA$337</f>
        <v>364</v>
      </c>
    </row>
    <row r="338" spans="1:36" x14ac:dyDescent="0.25">
      <c r="A338" t="s">
        <v>1063</v>
      </c>
      <c r="B338" t="s">
        <v>1086</v>
      </c>
      <c r="C338" t="s">
        <v>1087</v>
      </c>
      <c r="E338" t="s">
        <v>1153</v>
      </c>
      <c r="F338" t="s">
        <v>1154</v>
      </c>
      <c r="G338">
        <v>300</v>
      </c>
      <c r="H338" t="s">
        <v>1152</v>
      </c>
      <c r="I338">
        <v>135</v>
      </c>
      <c r="AB338">
        <f>$I$338+$K$338+$M$338+$O$338+$Q$338+$S$338+$U$338+$W$338+$Y$338+$AA$338</f>
        <v>135</v>
      </c>
    </row>
    <row r="339" spans="1:36" x14ac:dyDescent="0.25">
      <c r="A339" t="s">
        <v>1063</v>
      </c>
      <c r="B339" t="s">
        <v>1064</v>
      </c>
      <c r="C339" t="s">
        <v>1065</v>
      </c>
      <c r="D339" t="s">
        <v>1155</v>
      </c>
      <c r="E339" t="s">
        <v>1156</v>
      </c>
      <c r="F339" t="s">
        <v>1157</v>
      </c>
      <c r="G339">
        <v>100</v>
      </c>
      <c r="AB339">
        <f>$I$339+$K$339+$M$339+$O$339+$Q$339+$S$339+$U$339+$W$339+$Y$339+$AA$339</f>
        <v>0</v>
      </c>
    </row>
    <row r="340" spans="1:36" x14ac:dyDescent="0.25">
      <c r="A340" t="s">
        <v>1063</v>
      </c>
      <c r="B340" t="s">
        <v>1064</v>
      </c>
      <c r="C340" t="s">
        <v>1065</v>
      </c>
      <c r="D340" t="s">
        <v>1155</v>
      </c>
      <c r="E340" t="s">
        <v>1158</v>
      </c>
      <c r="F340" t="s">
        <v>1159</v>
      </c>
      <c r="G340">
        <v>100</v>
      </c>
      <c r="AB340">
        <f>$I$340+$K$340+$M$340+$O$340+$Q$340+$S$340+$U$340+$W$340+$Y$340+$AA$340</f>
        <v>0</v>
      </c>
    </row>
    <row r="341" spans="1:36" x14ac:dyDescent="0.25">
      <c r="A341" t="s">
        <v>1063</v>
      </c>
      <c r="B341" t="s">
        <v>1086</v>
      </c>
      <c r="C341" t="s">
        <v>1087</v>
      </c>
      <c r="D341" t="s">
        <v>1155</v>
      </c>
      <c r="E341" t="s">
        <v>1160</v>
      </c>
      <c r="F341" t="s">
        <v>1161</v>
      </c>
      <c r="G341">
        <v>700</v>
      </c>
      <c r="H341" t="s">
        <v>1162</v>
      </c>
      <c r="I341">
        <v>300</v>
      </c>
      <c r="AB341">
        <f>$I$341+$K$341+$M$341+$O$341+$Q$341+$S$341+$U$341+$W$341+$Y$341+$AA$341</f>
        <v>300</v>
      </c>
    </row>
    <row r="342" spans="1:36" x14ac:dyDescent="0.25">
      <c r="A342" t="s">
        <v>1063</v>
      </c>
      <c r="B342" t="s">
        <v>1086</v>
      </c>
      <c r="C342" t="s">
        <v>1087</v>
      </c>
      <c r="D342" t="s">
        <v>1066</v>
      </c>
      <c r="E342" t="s">
        <v>1163</v>
      </c>
      <c r="F342" t="s">
        <v>1164</v>
      </c>
      <c r="G342">
        <v>5400</v>
      </c>
      <c r="H342" t="s">
        <v>1165</v>
      </c>
      <c r="I342">
        <v>1400</v>
      </c>
      <c r="AB342">
        <f>$I$342+$K$342+$M$342+$O$342+$Q$342+$S$342+$U$342+$W$342+$Y$342+$AA$342</f>
        <v>1400</v>
      </c>
      <c r="AC342">
        <v>542</v>
      </c>
      <c r="AD342">
        <v>285</v>
      </c>
      <c r="AE342" s="4">
        <f t="shared" ref="AE342" si="43">(AD342/0.12)</f>
        <v>2375</v>
      </c>
      <c r="AF342">
        <v>88.4</v>
      </c>
      <c r="AG342">
        <v>73.900000000000006</v>
      </c>
      <c r="AH342">
        <v>82</v>
      </c>
      <c r="AI342">
        <v>63.5</v>
      </c>
      <c r="AJ342">
        <v>42.6</v>
      </c>
    </row>
    <row r="343" spans="1:36" x14ac:dyDescent="0.25">
      <c r="A343" t="s">
        <v>1063</v>
      </c>
      <c r="B343" t="s">
        <v>1166</v>
      </c>
      <c r="C343" t="s">
        <v>1167</v>
      </c>
      <c r="D343" t="s">
        <v>1168</v>
      </c>
      <c r="E343" t="s">
        <v>1169</v>
      </c>
      <c r="F343" t="s">
        <v>1170</v>
      </c>
      <c r="G343">
        <v>230</v>
      </c>
      <c r="H343" t="s">
        <v>1171</v>
      </c>
      <c r="I343">
        <v>180</v>
      </c>
      <c r="AB343">
        <f>$I$343+$K$343+$M$343+$O$343+$Q$343+$S$343+$U$343+$W$343+$Y$343+$AA$343</f>
        <v>180</v>
      </c>
    </row>
    <row r="344" spans="1:36" x14ac:dyDescent="0.25">
      <c r="A344" t="s">
        <v>1063</v>
      </c>
      <c r="B344" t="s">
        <v>1078</v>
      </c>
      <c r="C344" t="s">
        <v>1079</v>
      </c>
      <c r="D344" t="s">
        <v>1135</v>
      </c>
      <c r="E344" t="s">
        <v>1172</v>
      </c>
      <c r="F344" t="s">
        <v>1173</v>
      </c>
      <c r="G344">
        <v>300</v>
      </c>
      <c r="H344" t="s">
        <v>1174</v>
      </c>
      <c r="I344">
        <v>250</v>
      </c>
      <c r="AB344">
        <f>$I$344+$K$344+$M$344+$O$344+$Q$344+$S$344+$U$344+$W$344+$Y$344+$AA$344</f>
        <v>250</v>
      </c>
    </row>
    <row r="345" spans="1:36" x14ac:dyDescent="0.25">
      <c r="A345" t="s">
        <v>1063</v>
      </c>
      <c r="B345" t="s">
        <v>1078</v>
      </c>
      <c r="C345" t="s">
        <v>1079</v>
      </c>
      <c r="D345" t="s">
        <v>1135</v>
      </c>
      <c r="E345" t="s">
        <v>1175</v>
      </c>
      <c r="F345" t="s">
        <v>1176</v>
      </c>
      <c r="G345">
        <v>1550</v>
      </c>
      <c r="H345" t="s">
        <v>1174</v>
      </c>
      <c r="I345">
        <v>310</v>
      </c>
      <c r="AB345">
        <f>$I$345+$K$345+$M$345+$O$345+$Q$345+$S$345+$U$345+$W$345+$Y$345+$AA$345</f>
        <v>310</v>
      </c>
      <c r="AC345">
        <v>425</v>
      </c>
      <c r="AD345">
        <v>59.3</v>
      </c>
      <c r="AE345" s="4">
        <f t="shared" ref="AE345" si="44">(AD345/0.12)</f>
        <v>494.16666666666669</v>
      </c>
      <c r="AF345">
        <v>76.2</v>
      </c>
      <c r="AG345">
        <v>74.3</v>
      </c>
      <c r="AH345">
        <v>86.5</v>
      </c>
      <c r="AI345">
        <v>33.200000000000003</v>
      </c>
      <c r="AJ345">
        <v>35.1</v>
      </c>
    </row>
    <row r="346" spans="1:36" x14ac:dyDescent="0.25">
      <c r="A346" t="s">
        <v>1063</v>
      </c>
      <c r="B346" t="s">
        <v>1078</v>
      </c>
      <c r="C346" t="s">
        <v>1079</v>
      </c>
      <c r="D346" t="s">
        <v>1177</v>
      </c>
      <c r="E346" t="s">
        <v>1178</v>
      </c>
      <c r="F346" t="s">
        <v>1179</v>
      </c>
      <c r="G346">
        <v>170</v>
      </c>
      <c r="H346" t="s">
        <v>1180</v>
      </c>
      <c r="I346">
        <v>139</v>
      </c>
      <c r="AB346">
        <f>$I$346+$K$346+$M$346+$O$346+$Q$346+$S$346+$U$346+$W$346+$Y$346+$AA$346</f>
        <v>139</v>
      </c>
    </row>
    <row r="347" spans="1:36" x14ac:dyDescent="0.25">
      <c r="A347" t="s">
        <v>1063</v>
      </c>
      <c r="B347" t="s">
        <v>1064</v>
      </c>
      <c r="C347" t="s">
        <v>1065</v>
      </c>
      <c r="D347" t="s">
        <v>1105</v>
      </c>
      <c r="E347" t="s">
        <v>1181</v>
      </c>
      <c r="F347" t="s">
        <v>1182</v>
      </c>
      <c r="G347">
        <v>2700</v>
      </c>
      <c r="H347" t="s">
        <v>1183</v>
      </c>
      <c r="I347">
        <v>1500</v>
      </c>
      <c r="AB347">
        <f>$I$347+$K$347+$M$347+$O$347+$Q$347+$S$347+$U$347+$W$347+$Y$347+$AA$347</f>
        <v>1500</v>
      </c>
      <c r="AC347">
        <v>872</v>
      </c>
      <c r="AD347">
        <v>165</v>
      </c>
      <c r="AE347" s="4">
        <f t="shared" ref="AE347" si="45">(AD347/0.12)</f>
        <v>1375</v>
      </c>
      <c r="AF347">
        <v>92.6</v>
      </c>
      <c r="AG347">
        <v>81.599999999999994</v>
      </c>
      <c r="AH347">
        <v>95.5</v>
      </c>
      <c r="AI347">
        <v>87.1</v>
      </c>
      <c r="AJ347">
        <v>39.200000000000003</v>
      </c>
    </row>
    <row r="348" spans="1:36" x14ac:dyDescent="0.25">
      <c r="A348" t="s">
        <v>1063</v>
      </c>
      <c r="B348" t="s">
        <v>1086</v>
      </c>
      <c r="C348" t="s">
        <v>1087</v>
      </c>
      <c r="D348" t="s">
        <v>1135</v>
      </c>
      <c r="E348" t="s">
        <v>1184</v>
      </c>
      <c r="F348" t="s">
        <v>1185</v>
      </c>
      <c r="G348">
        <v>1000</v>
      </c>
      <c r="H348" t="s">
        <v>1144</v>
      </c>
      <c r="I348">
        <v>850</v>
      </c>
      <c r="AB348">
        <f>$I$348+$K$348+$M$348+$O$348+$Q$348+$S$348+$U$348+$W$348+$Y$348+$AA$348</f>
        <v>850</v>
      </c>
    </row>
    <row r="349" spans="1:36" x14ac:dyDescent="0.25">
      <c r="A349" t="s">
        <v>1063</v>
      </c>
      <c r="B349" t="s">
        <v>1086</v>
      </c>
      <c r="C349" t="s">
        <v>1087</v>
      </c>
      <c r="E349" t="s">
        <v>1186</v>
      </c>
      <c r="F349" t="s">
        <v>1187</v>
      </c>
      <c r="G349">
        <v>120</v>
      </c>
      <c r="H349" t="s">
        <v>1188</v>
      </c>
      <c r="I349">
        <v>100</v>
      </c>
      <c r="AB349">
        <f>$I$349+$K$349+$M$349+$O$349+$Q$349+$S$349+$U$349+$W$349+$Y$349+$AA$349</f>
        <v>100</v>
      </c>
    </row>
    <row r="350" spans="1:36" x14ac:dyDescent="0.25">
      <c r="A350" t="s">
        <v>1063</v>
      </c>
      <c r="B350" t="s">
        <v>1086</v>
      </c>
      <c r="C350" t="s">
        <v>1087</v>
      </c>
      <c r="E350" t="s">
        <v>1189</v>
      </c>
      <c r="F350" t="s">
        <v>1190</v>
      </c>
      <c r="G350">
        <v>160</v>
      </c>
      <c r="H350" t="s">
        <v>1188</v>
      </c>
      <c r="I350">
        <v>150</v>
      </c>
      <c r="AB350">
        <f>$I$350+$K$350+$M$350+$O$350+$Q$350+$S$350+$U$350+$W$350+$Y$350+$AA$350</f>
        <v>150</v>
      </c>
    </row>
    <row r="351" spans="1:36" x14ac:dyDescent="0.25">
      <c r="A351" t="s">
        <v>1063</v>
      </c>
      <c r="B351" t="s">
        <v>1072</v>
      </c>
      <c r="C351" t="s">
        <v>1073</v>
      </c>
      <c r="D351" t="s">
        <v>1074</v>
      </c>
      <c r="E351" t="s">
        <v>1191</v>
      </c>
      <c r="F351" t="s">
        <v>1192</v>
      </c>
      <c r="G351">
        <v>160</v>
      </c>
      <c r="H351" t="s">
        <v>1193</v>
      </c>
      <c r="I351">
        <v>245</v>
      </c>
      <c r="AB351">
        <f>$I$351+$K$351+$M$351+$O$351+$Q$351+$S$351+$U$351+$W$351+$Y$351+$AA$351</f>
        <v>245</v>
      </c>
    </row>
    <row r="352" spans="1:36" x14ac:dyDescent="0.25">
      <c r="A352" t="s">
        <v>1063</v>
      </c>
      <c r="B352" t="s">
        <v>1086</v>
      </c>
      <c r="C352" t="s">
        <v>1087</v>
      </c>
      <c r="D352" t="s">
        <v>1194</v>
      </c>
      <c r="E352" t="s">
        <v>1195</v>
      </c>
      <c r="F352" t="s">
        <v>1196</v>
      </c>
      <c r="G352">
        <v>250</v>
      </c>
      <c r="H352" t="s">
        <v>1171</v>
      </c>
      <c r="I352">
        <v>21</v>
      </c>
      <c r="J352" t="s">
        <v>1197</v>
      </c>
      <c r="K352">
        <v>230</v>
      </c>
      <c r="AB352">
        <f>$I$352+$K$352+$M$352+$O$352+$Q$352+$S$352+$U$352+$W$352+$Y$352+$AA$352</f>
        <v>251</v>
      </c>
      <c r="AC352">
        <v>192</v>
      </c>
      <c r="AD352">
        <v>15.7</v>
      </c>
      <c r="AE352" s="4">
        <f t="shared" ref="AE352:AE355" si="46">(AD352/0.12)</f>
        <v>130.83333333333334</v>
      </c>
      <c r="AF352">
        <v>92.3</v>
      </c>
      <c r="AG352">
        <v>80.400000000000006</v>
      </c>
      <c r="AH352">
        <v>90</v>
      </c>
      <c r="AI352">
        <v>81.099999999999994</v>
      </c>
      <c r="AJ352">
        <v>49.7</v>
      </c>
    </row>
    <row r="353" spans="1:44" x14ac:dyDescent="0.25">
      <c r="A353" t="s">
        <v>1198</v>
      </c>
      <c r="B353" t="s">
        <v>1199</v>
      </c>
      <c r="C353" t="s">
        <v>1200</v>
      </c>
      <c r="D353" t="s">
        <v>1199</v>
      </c>
      <c r="E353" t="s">
        <v>1201</v>
      </c>
      <c r="F353" t="s">
        <v>1202</v>
      </c>
      <c r="G353">
        <v>1200</v>
      </c>
      <c r="H353" t="s">
        <v>1203</v>
      </c>
      <c r="I353">
        <v>924</v>
      </c>
      <c r="AB353">
        <f>$I$353+$K$353+$M$353+$O$353+$Q$353+$S$353+$U$353+$W$353+$Y$353+$AA$353</f>
        <v>924</v>
      </c>
      <c r="AC353">
        <v>138</v>
      </c>
      <c r="AD353">
        <v>20.9</v>
      </c>
      <c r="AE353" s="4">
        <f t="shared" si="46"/>
        <v>174.16666666666666</v>
      </c>
      <c r="AF353">
        <v>67.5</v>
      </c>
      <c r="AG353">
        <v>43.4</v>
      </c>
      <c r="AH353">
        <v>82.9</v>
      </c>
      <c r="AI353">
        <v>58.6</v>
      </c>
      <c r="AJ353">
        <v>79.400000000000006</v>
      </c>
    </row>
    <row r="354" spans="1:44" x14ac:dyDescent="0.25">
      <c r="A354" t="s">
        <v>1198</v>
      </c>
      <c r="B354" t="s">
        <v>1204</v>
      </c>
      <c r="C354" t="s">
        <v>1205</v>
      </c>
      <c r="D354" t="s">
        <v>1206</v>
      </c>
      <c r="E354" t="s">
        <v>1207</v>
      </c>
      <c r="F354" t="s">
        <v>1208</v>
      </c>
      <c r="G354">
        <v>400</v>
      </c>
      <c r="H354" t="s">
        <v>1209</v>
      </c>
      <c r="I354">
        <v>346</v>
      </c>
      <c r="AB354">
        <f>$I$354+$K$354+$M$354+$O$354+$Q$354+$S$354+$U$354+$W$354+$Y$354+$AA$354</f>
        <v>346</v>
      </c>
      <c r="AC354">
        <v>69.099999999999994</v>
      </c>
      <c r="AD354">
        <v>48.3</v>
      </c>
      <c r="AE354" s="4">
        <f t="shared" si="46"/>
        <v>402.5</v>
      </c>
      <c r="AF354">
        <v>94.3</v>
      </c>
      <c r="AG354">
        <v>91.1</v>
      </c>
      <c r="AH354">
        <v>92.1</v>
      </c>
      <c r="AI354">
        <v>82.5</v>
      </c>
      <c r="AJ354">
        <v>80.8</v>
      </c>
    </row>
    <row r="355" spans="1:44" x14ac:dyDescent="0.25">
      <c r="A355" t="s">
        <v>1198</v>
      </c>
      <c r="B355" t="s">
        <v>1210</v>
      </c>
      <c r="C355" t="s">
        <v>1211</v>
      </c>
      <c r="D355" t="s">
        <v>1212</v>
      </c>
      <c r="E355" t="s">
        <v>1213</v>
      </c>
      <c r="F355" t="s">
        <v>1214</v>
      </c>
      <c r="G355">
        <v>500</v>
      </c>
      <c r="H355" t="s">
        <v>1215</v>
      </c>
      <c r="I355">
        <v>490</v>
      </c>
      <c r="AB355">
        <f>$I$355+$K$355+$M$355+$O$355+$Q$355+$S$355+$U$355+$W$355+$Y$355+$AA$355</f>
        <v>490</v>
      </c>
      <c r="AC355">
        <v>128</v>
      </c>
      <c r="AD355">
        <v>124</v>
      </c>
      <c r="AE355" s="4">
        <f t="shared" si="46"/>
        <v>1033.3333333333335</v>
      </c>
      <c r="AF355">
        <v>98.6</v>
      </c>
      <c r="AG355">
        <v>96.9</v>
      </c>
      <c r="AH355">
        <v>96.1</v>
      </c>
      <c r="AI355">
        <v>92</v>
      </c>
      <c r="AJ355">
        <v>80.400000000000006</v>
      </c>
      <c r="AK355">
        <v>5.15</v>
      </c>
      <c r="AR355">
        <v>100</v>
      </c>
    </row>
    <row r="356" spans="1:44" x14ac:dyDescent="0.25">
      <c r="A356" t="s">
        <v>1198</v>
      </c>
      <c r="B356" t="s">
        <v>1199</v>
      </c>
      <c r="C356" t="s">
        <v>1200</v>
      </c>
      <c r="D356" t="s">
        <v>1199</v>
      </c>
      <c r="E356" t="s">
        <v>1216</v>
      </c>
      <c r="F356" t="s">
        <v>1217</v>
      </c>
      <c r="G356">
        <v>240</v>
      </c>
      <c r="H356" t="s">
        <v>1218</v>
      </c>
      <c r="I356">
        <v>224</v>
      </c>
      <c r="AB356">
        <f>$I$356+$K$356+$M$356+$O$356+$Q$356+$S$356+$U$356+$W$356+$Y$356+$AA$356</f>
        <v>224</v>
      </c>
    </row>
    <row r="357" spans="1:44" x14ac:dyDescent="0.25">
      <c r="A357" t="s">
        <v>1198</v>
      </c>
      <c r="B357" t="s">
        <v>1219</v>
      </c>
      <c r="C357" t="s">
        <v>1220</v>
      </c>
      <c r="D357" t="s">
        <v>1221</v>
      </c>
      <c r="E357" t="s">
        <v>1222</v>
      </c>
      <c r="F357" t="s">
        <v>1223</v>
      </c>
      <c r="G357">
        <v>150</v>
      </c>
      <c r="H357" t="s">
        <v>1224</v>
      </c>
      <c r="I357">
        <v>144</v>
      </c>
      <c r="AB357">
        <f>$I$357+$K$357+$M$357+$O$357+$Q$357+$S$357+$U$357+$W$357+$Y$357+$AA$357</f>
        <v>144</v>
      </c>
    </row>
    <row r="358" spans="1:44" x14ac:dyDescent="0.25">
      <c r="A358" t="s">
        <v>1198</v>
      </c>
      <c r="B358" t="s">
        <v>1225</v>
      </c>
      <c r="C358" t="s">
        <v>1226</v>
      </c>
      <c r="D358" t="s">
        <v>1227</v>
      </c>
      <c r="E358" t="s">
        <v>1228</v>
      </c>
      <c r="F358" t="s">
        <v>1229</v>
      </c>
      <c r="G358">
        <v>50</v>
      </c>
      <c r="H358" t="s">
        <v>1224</v>
      </c>
      <c r="I358">
        <v>48</v>
      </c>
      <c r="AB358">
        <f>$I$358+$K$358+$M$358+$O$358+$Q$358+$S$358+$U$358+$W$358+$Y$358+$AA$358</f>
        <v>48</v>
      </c>
    </row>
    <row r="359" spans="1:44" x14ac:dyDescent="0.25">
      <c r="A359" t="s">
        <v>1198</v>
      </c>
      <c r="B359" t="s">
        <v>1230</v>
      </c>
      <c r="C359" t="s">
        <v>1231</v>
      </c>
      <c r="D359" t="s">
        <v>1212</v>
      </c>
      <c r="E359" t="s">
        <v>1232</v>
      </c>
      <c r="F359" t="s">
        <v>1233</v>
      </c>
      <c r="G359">
        <v>390</v>
      </c>
      <c r="H359" t="s">
        <v>1234</v>
      </c>
      <c r="I359">
        <v>355</v>
      </c>
      <c r="AB359">
        <f>$I$359+$K$359+$M$359+$O$359+$Q$359+$S$359+$U$359+$W$359+$Y$359+$AA$359</f>
        <v>355</v>
      </c>
    </row>
    <row r="360" spans="1:44" x14ac:dyDescent="0.25">
      <c r="A360" t="s">
        <v>1198</v>
      </c>
      <c r="B360" t="s">
        <v>1230</v>
      </c>
      <c r="C360" t="s">
        <v>1231</v>
      </c>
      <c r="D360" t="s">
        <v>1212</v>
      </c>
      <c r="E360" t="s">
        <v>1235</v>
      </c>
      <c r="F360" t="s">
        <v>1236</v>
      </c>
      <c r="G360">
        <v>180</v>
      </c>
      <c r="H360" t="s">
        <v>1234</v>
      </c>
      <c r="I360">
        <v>228</v>
      </c>
      <c r="AB360">
        <f>$I$360+$K$360+$M$360+$O$360+$Q$360+$S$360+$U$360+$W$360+$Y$360+$AA$360</f>
        <v>228</v>
      </c>
    </row>
    <row r="361" spans="1:44" x14ac:dyDescent="0.25">
      <c r="A361" t="s">
        <v>1198</v>
      </c>
      <c r="B361" t="s">
        <v>1230</v>
      </c>
      <c r="C361" t="s">
        <v>1231</v>
      </c>
      <c r="D361" t="s">
        <v>1212</v>
      </c>
      <c r="E361" t="s">
        <v>1237</v>
      </c>
      <c r="F361" t="s">
        <v>1238</v>
      </c>
      <c r="G361">
        <v>100</v>
      </c>
      <c r="H361" t="s">
        <v>1234</v>
      </c>
      <c r="I361">
        <v>35</v>
      </c>
      <c r="AB361">
        <f>$I$361+$K$361+$M$361+$O$361+$Q$361+$S$361+$U$361+$W$361+$Y$361+$AA$361</f>
        <v>35</v>
      </c>
    </row>
    <row r="362" spans="1:44" x14ac:dyDescent="0.25">
      <c r="A362" t="s">
        <v>1198</v>
      </c>
      <c r="B362" t="s">
        <v>1239</v>
      </c>
      <c r="C362" t="s">
        <v>1240</v>
      </c>
      <c r="D362" t="s">
        <v>1241</v>
      </c>
      <c r="E362" t="s">
        <v>1242</v>
      </c>
      <c r="F362" t="s">
        <v>1243</v>
      </c>
      <c r="G362">
        <v>80</v>
      </c>
      <c r="H362" t="s">
        <v>1244</v>
      </c>
      <c r="I362">
        <v>59</v>
      </c>
      <c r="AB362">
        <f>$I$362+$K$362+$M$362+$O$362+$Q$362+$S$362+$U$362+$W$362+$Y$362+$AA$362</f>
        <v>59</v>
      </c>
    </row>
    <row r="363" spans="1:44" x14ac:dyDescent="0.25">
      <c r="A363" t="s">
        <v>1198</v>
      </c>
      <c r="B363" t="s">
        <v>1199</v>
      </c>
      <c r="C363" t="s">
        <v>1200</v>
      </c>
      <c r="D363" t="s">
        <v>1199</v>
      </c>
      <c r="E363" t="s">
        <v>1245</v>
      </c>
      <c r="F363" t="s">
        <v>1246</v>
      </c>
      <c r="G363">
        <v>720</v>
      </c>
      <c r="H363" t="s">
        <v>1244</v>
      </c>
      <c r="I363">
        <v>500</v>
      </c>
      <c r="AB363">
        <f>$I$363+$K$363+$M$363+$O$363+$Q$363+$S$363+$U$363+$W$363+$Y$363+$AA$363</f>
        <v>500</v>
      </c>
      <c r="AC363">
        <v>98</v>
      </c>
      <c r="AD363">
        <v>123</v>
      </c>
      <c r="AE363" s="4">
        <f t="shared" ref="AE363:AE364" si="47">(AD363/0.12)</f>
        <v>1025</v>
      </c>
      <c r="AF363">
        <v>99.5</v>
      </c>
      <c r="AG363">
        <v>98.2</v>
      </c>
      <c r="AH363">
        <v>97.9</v>
      </c>
      <c r="AI363">
        <v>85.9</v>
      </c>
      <c r="AJ363">
        <v>90.7</v>
      </c>
    </row>
    <row r="364" spans="1:44" x14ac:dyDescent="0.25">
      <c r="A364" t="s">
        <v>1198</v>
      </c>
      <c r="B364" t="s">
        <v>1055</v>
      </c>
      <c r="C364" t="s">
        <v>1056</v>
      </c>
      <c r="D364" t="s">
        <v>1247</v>
      </c>
      <c r="E364" t="s">
        <v>1248</v>
      </c>
      <c r="F364" t="s">
        <v>1249</v>
      </c>
      <c r="G364">
        <v>300</v>
      </c>
      <c r="H364" t="s">
        <v>1244</v>
      </c>
      <c r="I364">
        <v>240</v>
      </c>
      <c r="AB364">
        <f>$I$364+$K$364+$M$364+$O$364+$Q$364+$S$364+$U$364+$W$364+$Y$364+$AA$364</f>
        <v>240</v>
      </c>
      <c r="AC364">
        <v>21</v>
      </c>
      <c r="AD364">
        <v>5.12</v>
      </c>
      <c r="AE364" s="4">
        <f t="shared" si="47"/>
        <v>42.666666666666671</v>
      </c>
      <c r="AF364">
        <v>100</v>
      </c>
      <c r="AG364">
        <v>100</v>
      </c>
      <c r="AH364">
        <v>100</v>
      </c>
      <c r="AI364">
        <v>100</v>
      </c>
      <c r="AJ364">
        <v>100</v>
      </c>
    </row>
    <row r="365" spans="1:44" x14ac:dyDescent="0.25">
      <c r="A365" t="s">
        <v>1198</v>
      </c>
      <c r="B365" t="s">
        <v>1225</v>
      </c>
      <c r="C365" t="s">
        <v>1226</v>
      </c>
      <c r="D365" t="s">
        <v>1227</v>
      </c>
      <c r="E365" t="s">
        <v>1250</v>
      </c>
      <c r="F365" t="s">
        <v>1251</v>
      </c>
      <c r="G365">
        <v>320</v>
      </c>
      <c r="H365" t="s">
        <v>1252</v>
      </c>
      <c r="I365">
        <v>274</v>
      </c>
      <c r="AB365">
        <f>$I$365+$K$365+$M$365+$O$365+$Q$365+$S$365+$U$365+$W$365+$Y$365+$AA$365</f>
        <v>274</v>
      </c>
    </row>
    <row r="366" spans="1:44" x14ac:dyDescent="0.25">
      <c r="A366" t="s">
        <v>1198</v>
      </c>
      <c r="B366" t="s">
        <v>1253</v>
      </c>
      <c r="C366" t="s">
        <v>1254</v>
      </c>
      <c r="D366" t="s">
        <v>1212</v>
      </c>
      <c r="E366" t="s">
        <v>1255</v>
      </c>
      <c r="F366" t="s">
        <v>1256</v>
      </c>
      <c r="G366">
        <v>810</v>
      </c>
      <c r="H366" t="s">
        <v>1257</v>
      </c>
      <c r="I366">
        <v>845</v>
      </c>
      <c r="AB366">
        <f>$I$366+$K$366+$M$366+$O$366+$Q$366+$S$366+$U$366+$W$366+$Y$366+$AA$366</f>
        <v>845</v>
      </c>
    </row>
    <row r="367" spans="1:44" x14ac:dyDescent="0.25">
      <c r="A367" t="s">
        <v>1198</v>
      </c>
      <c r="B367" t="s">
        <v>1199</v>
      </c>
      <c r="C367" t="s">
        <v>1200</v>
      </c>
      <c r="D367" t="s">
        <v>1199</v>
      </c>
      <c r="E367" t="s">
        <v>1258</v>
      </c>
      <c r="F367" t="s">
        <v>1259</v>
      </c>
      <c r="G367">
        <v>100</v>
      </c>
      <c r="H367" t="s">
        <v>1260</v>
      </c>
      <c r="I367">
        <v>82</v>
      </c>
      <c r="AB367">
        <f>$I$367+$K$367+$M$367+$O$367+$Q$367+$S$367+$U$367+$W$367+$Y$367+$AA$367</f>
        <v>82</v>
      </c>
    </row>
    <row r="368" spans="1:44" x14ac:dyDescent="0.25">
      <c r="A368" t="s">
        <v>1198</v>
      </c>
      <c r="B368" t="s">
        <v>1055</v>
      </c>
      <c r="C368" t="s">
        <v>1056</v>
      </c>
      <c r="D368" t="s">
        <v>1261</v>
      </c>
      <c r="E368" t="s">
        <v>1262</v>
      </c>
      <c r="F368" t="s">
        <v>1263</v>
      </c>
      <c r="G368">
        <v>240</v>
      </c>
      <c r="H368" t="s">
        <v>1264</v>
      </c>
      <c r="I368">
        <v>180</v>
      </c>
      <c r="AB368">
        <f>$I$368+$K$368+$M$368+$O$368+$Q$368+$S$368+$U$368+$W$368+$Y$368+$AA$368</f>
        <v>180</v>
      </c>
    </row>
    <row r="369" spans="1:44" x14ac:dyDescent="0.25">
      <c r="A369" t="s">
        <v>1198</v>
      </c>
      <c r="B369" t="s">
        <v>1055</v>
      </c>
      <c r="C369" t="s">
        <v>1056</v>
      </c>
      <c r="E369" t="s">
        <v>1265</v>
      </c>
      <c r="F369" t="s">
        <v>1266</v>
      </c>
      <c r="G369">
        <v>2200</v>
      </c>
      <c r="H369" t="s">
        <v>1267</v>
      </c>
      <c r="I369">
        <v>372</v>
      </c>
      <c r="J369" t="s">
        <v>1268</v>
      </c>
      <c r="K369">
        <v>943</v>
      </c>
      <c r="AB369">
        <f>$I$369+$K$369+$M$369+$O$369+$Q$369+$S$369+$U$369+$W$369+$Y$369+$AA$369</f>
        <v>1315</v>
      </c>
      <c r="AC369">
        <v>545</v>
      </c>
      <c r="AD369">
        <v>124</v>
      </c>
      <c r="AE369" s="4">
        <f t="shared" ref="AE369:AE370" si="48">(AD369/0.12)</f>
        <v>1033.3333333333335</v>
      </c>
      <c r="AF369">
        <v>94.9</v>
      </c>
      <c r="AG369">
        <v>92.8</v>
      </c>
      <c r="AH369">
        <v>96.5</v>
      </c>
      <c r="AI369">
        <v>84.9</v>
      </c>
      <c r="AJ369">
        <v>24.6</v>
      </c>
      <c r="AK369">
        <v>25.2</v>
      </c>
      <c r="AR369">
        <v>100</v>
      </c>
    </row>
    <row r="370" spans="1:44" x14ac:dyDescent="0.25">
      <c r="A370" t="s">
        <v>1198</v>
      </c>
      <c r="B370" t="s">
        <v>1230</v>
      </c>
      <c r="C370" t="s">
        <v>1231</v>
      </c>
      <c r="D370" t="s">
        <v>1212</v>
      </c>
      <c r="E370" t="s">
        <v>1269</v>
      </c>
      <c r="F370" t="s">
        <v>1270</v>
      </c>
      <c r="G370">
        <v>6700</v>
      </c>
      <c r="H370" t="s">
        <v>1271</v>
      </c>
      <c r="I370">
        <v>250</v>
      </c>
      <c r="AB370">
        <f>$I$370+$K$370+$M$370+$O$370+$Q$370+$S$370+$U$370+$W$370+$Y$370+$AA$370</f>
        <v>250</v>
      </c>
      <c r="AC370">
        <v>102</v>
      </c>
      <c r="AD370">
        <v>129</v>
      </c>
      <c r="AE370" s="4">
        <f t="shared" si="48"/>
        <v>1075</v>
      </c>
      <c r="AF370">
        <v>98.8</v>
      </c>
      <c r="AG370">
        <v>94.6</v>
      </c>
      <c r="AH370">
        <v>95.9</v>
      </c>
      <c r="AI370">
        <v>84.9</v>
      </c>
      <c r="AJ370">
        <v>60.1</v>
      </c>
    </row>
    <row r="371" spans="1:44" x14ac:dyDescent="0.25">
      <c r="A371" t="s">
        <v>1198</v>
      </c>
      <c r="B371" t="s">
        <v>1225</v>
      </c>
      <c r="C371" t="s">
        <v>1226</v>
      </c>
      <c r="D371" t="s">
        <v>1227</v>
      </c>
      <c r="E371" t="s">
        <v>1272</v>
      </c>
      <c r="F371" t="s">
        <v>1273</v>
      </c>
      <c r="G371">
        <v>100</v>
      </c>
      <c r="H371" t="s">
        <v>1274</v>
      </c>
      <c r="AB371">
        <f>$I$371+$K$371+$M$371+$O$371+$Q$371+$S$371+$U$371+$W$371+$Y$371+$AA$371</f>
        <v>0</v>
      </c>
    </row>
    <row r="372" spans="1:44" x14ac:dyDescent="0.25">
      <c r="A372" t="s">
        <v>1198</v>
      </c>
      <c r="B372" t="s">
        <v>1275</v>
      </c>
      <c r="C372" t="s">
        <v>1276</v>
      </c>
      <c r="D372" t="s">
        <v>1277</v>
      </c>
      <c r="E372" t="s">
        <v>1278</v>
      </c>
      <c r="F372" t="s">
        <v>1279</v>
      </c>
      <c r="G372">
        <v>720</v>
      </c>
      <c r="H372" t="s">
        <v>1280</v>
      </c>
      <c r="I372">
        <v>669</v>
      </c>
      <c r="AB372">
        <f>$I$372+$K$372+$M$372+$O$372+$Q$372+$S$372+$U$372+$W$372+$Y$372+$AA$372</f>
        <v>669</v>
      </c>
      <c r="AC372">
        <v>232</v>
      </c>
      <c r="AD372">
        <v>35</v>
      </c>
      <c r="AE372" s="4">
        <f t="shared" ref="AE372:AE373" si="49">(AD372/0.12)</f>
        <v>291.66666666666669</v>
      </c>
      <c r="AF372">
        <v>91.4</v>
      </c>
      <c r="AG372">
        <v>80.400000000000006</v>
      </c>
      <c r="AH372">
        <v>88.8</v>
      </c>
      <c r="AI372">
        <v>63.9</v>
      </c>
      <c r="AJ372">
        <v>66.599999999999994</v>
      </c>
    </row>
    <row r="373" spans="1:44" x14ac:dyDescent="0.25">
      <c r="A373" t="s">
        <v>1198</v>
      </c>
      <c r="B373" t="s">
        <v>1275</v>
      </c>
      <c r="C373" t="s">
        <v>1276</v>
      </c>
      <c r="D373" t="s">
        <v>1277</v>
      </c>
      <c r="E373" t="s">
        <v>1281</v>
      </c>
      <c r="F373" t="s">
        <v>1282</v>
      </c>
      <c r="G373">
        <v>350</v>
      </c>
      <c r="H373" t="s">
        <v>1280</v>
      </c>
      <c r="I373">
        <v>264</v>
      </c>
      <c r="AB373">
        <f>$I$373+$K$373+$M$373+$O$373+$Q$373+$S$373+$U$373+$W$373+$Y$373+$AA$373</f>
        <v>264</v>
      </c>
      <c r="AC373">
        <v>78</v>
      </c>
      <c r="AD373">
        <v>12.1</v>
      </c>
      <c r="AE373" s="4">
        <f t="shared" si="49"/>
        <v>100.83333333333333</v>
      </c>
      <c r="AF373">
        <v>83.1</v>
      </c>
      <c r="AG373">
        <v>85.3</v>
      </c>
      <c r="AH373">
        <v>93.3</v>
      </c>
      <c r="AJ373">
        <v>0</v>
      </c>
    </row>
    <row r="374" spans="1:44" x14ac:dyDescent="0.25">
      <c r="A374" t="s">
        <v>1198</v>
      </c>
      <c r="B374" t="s">
        <v>1283</v>
      </c>
      <c r="C374" t="s">
        <v>1284</v>
      </c>
      <c r="D374" t="s">
        <v>1285</v>
      </c>
      <c r="E374" t="s">
        <v>1286</v>
      </c>
      <c r="F374" t="s">
        <v>1287</v>
      </c>
      <c r="G374">
        <v>240</v>
      </c>
      <c r="H374" t="s">
        <v>1288</v>
      </c>
      <c r="I374">
        <v>286</v>
      </c>
      <c r="AB374">
        <f>$I$374+$K$374+$M$374+$O$374+$Q$374+$S$374+$U$374+$W$374+$Y$374+$AA$374</f>
        <v>286</v>
      </c>
    </row>
    <row r="375" spans="1:44" x14ac:dyDescent="0.25">
      <c r="A375" t="s">
        <v>1198</v>
      </c>
      <c r="B375" t="s">
        <v>1289</v>
      </c>
      <c r="C375" t="s">
        <v>1290</v>
      </c>
      <c r="D375" t="s">
        <v>1291</v>
      </c>
      <c r="E375" t="s">
        <v>1292</v>
      </c>
      <c r="F375" t="s">
        <v>1293</v>
      </c>
      <c r="G375">
        <v>1400</v>
      </c>
      <c r="H375" t="s">
        <v>1294</v>
      </c>
      <c r="J375" t="s">
        <v>1295</v>
      </c>
      <c r="K375">
        <v>1860</v>
      </c>
      <c r="AB375">
        <f>$I$375+$K$375+$M$375+$O$375+$Q$375+$S$375+$U$375+$W$375+$Y$375+$AA$375</f>
        <v>1860</v>
      </c>
      <c r="AC375">
        <v>374</v>
      </c>
      <c r="AD375">
        <v>231</v>
      </c>
      <c r="AE375" s="4">
        <f t="shared" ref="AE375:AE379" si="50">(AD375/0.12)</f>
        <v>1925</v>
      </c>
      <c r="AF375">
        <v>96.1</v>
      </c>
      <c r="AG375">
        <v>87.8</v>
      </c>
      <c r="AH375">
        <v>10.199999999999999</v>
      </c>
      <c r="AI375">
        <v>7.79</v>
      </c>
      <c r="AJ375">
        <v>0</v>
      </c>
    </row>
    <row r="376" spans="1:44" x14ac:dyDescent="0.25">
      <c r="A376" t="s">
        <v>1198</v>
      </c>
      <c r="B376" t="s">
        <v>1199</v>
      </c>
      <c r="C376" t="s">
        <v>1200</v>
      </c>
      <c r="D376" t="s">
        <v>1199</v>
      </c>
      <c r="E376" t="s">
        <v>1296</v>
      </c>
      <c r="F376" t="s">
        <v>1297</v>
      </c>
      <c r="G376">
        <v>600</v>
      </c>
      <c r="H376" t="s">
        <v>1298</v>
      </c>
      <c r="I376">
        <v>484</v>
      </c>
      <c r="AB376">
        <f>$I$376+$K$376+$M$376+$O$376+$Q$376+$S$376+$U$376+$W$376+$Y$376+$AA$376</f>
        <v>484</v>
      </c>
      <c r="AC376">
        <v>131</v>
      </c>
      <c r="AD376">
        <v>36.4</v>
      </c>
      <c r="AE376" s="4">
        <f t="shared" si="50"/>
        <v>303.33333333333331</v>
      </c>
      <c r="AF376">
        <v>45.3</v>
      </c>
      <c r="AG376">
        <v>1.33</v>
      </c>
      <c r="AH376">
        <v>0</v>
      </c>
      <c r="AI376">
        <v>20.9</v>
      </c>
      <c r="AJ376">
        <v>0</v>
      </c>
    </row>
    <row r="377" spans="1:44" x14ac:dyDescent="0.25">
      <c r="A377" t="s">
        <v>1198</v>
      </c>
      <c r="B377" t="s">
        <v>1199</v>
      </c>
      <c r="C377" t="s">
        <v>1200</v>
      </c>
      <c r="D377" t="s">
        <v>1199</v>
      </c>
      <c r="E377" t="s">
        <v>1299</v>
      </c>
      <c r="F377" t="s">
        <v>1300</v>
      </c>
      <c r="G377">
        <v>600</v>
      </c>
      <c r="H377" t="s">
        <v>1301</v>
      </c>
      <c r="I377">
        <v>420</v>
      </c>
      <c r="AB377">
        <f>$I$377+$K$377+$M$377+$O$377+$Q$377+$S$377+$U$377+$W$377+$Y$377+$AA$377</f>
        <v>420</v>
      </c>
      <c r="AC377">
        <v>89.3</v>
      </c>
      <c r="AD377">
        <v>42.7</v>
      </c>
      <c r="AE377" s="4">
        <f t="shared" si="50"/>
        <v>355.83333333333337</v>
      </c>
      <c r="AF377">
        <v>99.4</v>
      </c>
      <c r="AG377">
        <v>97.6</v>
      </c>
      <c r="AH377">
        <v>99.6</v>
      </c>
      <c r="AI377">
        <v>97.8</v>
      </c>
      <c r="AJ377">
        <v>56.3</v>
      </c>
    </row>
    <row r="378" spans="1:44" x14ac:dyDescent="0.25">
      <c r="A378" t="s">
        <v>1198</v>
      </c>
      <c r="B378" t="s">
        <v>1055</v>
      </c>
      <c r="C378" t="s">
        <v>1056</v>
      </c>
      <c r="D378" t="s">
        <v>1092</v>
      </c>
      <c r="E378" t="s">
        <v>1302</v>
      </c>
      <c r="F378" t="s">
        <v>1303</v>
      </c>
      <c r="G378">
        <v>300</v>
      </c>
      <c r="H378" t="s">
        <v>1304</v>
      </c>
      <c r="I378">
        <v>190</v>
      </c>
      <c r="AB378">
        <f>$I$378+$K$378+$M$378+$O$378+$Q$378+$S$378+$U$378+$W$378+$Y$378+$AA$378</f>
        <v>190</v>
      </c>
      <c r="AC378">
        <v>9.68</v>
      </c>
      <c r="AD378">
        <v>19.5</v>
      </c>
      <c r="AE378" s="4">
        <f t="shared" si="50"/>
        <v>162.5</v>
      </c>
      <c r="AF378">
        <v>99.6</v>
      </c>
      <c r="AG378">
        <v>98.5</v>
      </c>
      <c r="AH378">
        <v>99.7</v>
      </c>
      <c r="AI378">
        <v>97.7</v>
      </c>
      <c r="AJ378">
        <v>0</v>
      </c>
    </row>
    <row r="379" spans="1:44" x14ac:dyDescent="0.25">
      <c r="A379" t="s">
        <v>1198</v>
      </c>
      <c r="B379" t="s">
        <v>1055</v>
      </c>
      <c r="C379" t="s">
        <v>1056</v>
      </c>
      <c r="E379" t="s">
        <v>1305</v>
      </c>
      <c r="F379" t="s">
        <v>1306</v>
      </c>
      <c r="G379">
        <v>147500</v>
      </c>
      <c r="H379" t="s">
        <v>1307</v>
      </c>
      <c r="I379">
        <v>7000</v>
      </c>
      <c r="J379" t="s">
        <v>1308</v>
      </c>
      <c r="K379">
        <v>1500</v>
      </c>
      <c r="L379" t="s">
        <v>1309</v>
      </c>
      <c r="M379">
        <v>36000</v>
      </c>
      <c r="N379" t="s">
        <v>1310</v>
      </c>
      <c r="O379">
        <v>800</v>
      </c>
      <c r="P379" t="s">
        <v>1311</v>
      </c>
      <c r="Q379">
        <v>1800</v>
      </c>
      <c r="AB379">
        <f>$I$379+$K$379+$M$379+$O$379+$Q$379+$S$379+$U$379+$W$379+$Y$379+$AA$379</f>
        <v>47100</v>
      </c>
      <c r="AC379">
        <v>11379</v>
      </c>
      <c r="AD379">
        <v>6585</v>
      </c>
      <c r="AE379" s="4">
        <f t="shared" si="50"/>
        <v>54875</v>
      </c>
      <c r="AF379">
        <v>98.3</v>
      </c>
      <c r="AG379">
        <v>93.3</v>
      </c>
      <c r="AH379">
        <v>97.4</v>
      </c>
      <c r="AI379">
        <v>91.2</v>
      </c>
      <c r="AJ379">
        <v>90.5</v>
      </c>
    </row>
    <row r="380" spans="1:44" x14ac:dyDescent="0.25">
      <c r="A380" t="s">
        <v>1198</v>
      </c>
      <c r="B380" t="s">
        <v>1204</v>
      </c>
      <c r="C380" t="s">
        <v>1205</v>
      </c>
      <c r="D380" t="s">
        <v>1206</v>
      </c>
      <c r="E380" t="s">
        <v>1312</v>
      </c>
      <c r="F380" t="s">
        <v>1313</v>
      </c>
      <c r="G380">
        <v>420</v>
      </c>
      <c r="H380" t="s">
        <v>1314</v>
      </c>
      <c r="I380">
        <v>190</v>
      </c>
      <c r="AB380">
        <f>$I$380+$K$380+$M$380+$O$380+$Q$380+$S$380+$U$380+$W$380+$Y$380+$AA$380</f>
        <v>190</v>
      </c>
    </row>
    <row r="381" spans="1:44" x14ac:dyDescent="0.25">
      <c r="A381" t="s">
        <v>1198</v>
      </c>
      <c r="B381" t="s">
        <v>1204</v>
      </c>
      <c r="C381" t="s">
        <v>1205</v>
      </c>
      <c r="D381" t="s">
        <v>1206</v>
      </c>
      <c r="E381" t="s">
        <v>1315</v>
      </c>
      <c r="F381" t="s">
        <v>1316</v>
      </c>
      <c r="G381">
        <v>200</v>
      </c>
      <c r="H381" t="s">
        <v>1314</v>
      </c>
      <c r="I381">
        <v>75</v>
      </c>
      <c r="J381" t="s">
        <v>1317</v>
      </c>
      <c r="K381">
        <v>25</v>
      </c>
      <c r="L381" t="s">
        <v>1318</v>
      </c>
      <c r="M381">
        <v>12</v>
      </c>
      <c r="AB381">
        <f>$I$381+$K$381+$M$381+$O$381+$Q$381+$S$381+$U$381+$W$381+$Y$381+$AA$381</f>
        <v>112</v>
      </c>
    </row>
    <row r="382" spans="1:44" x14ac:dyDescent="0.25">
      <c r="A382" t="s">
        <v>1198</v>
      </c>
      <c r="B382" t="s">
        <v>732</v>
      </c>
      <c r="C382" t="s">
        <v>733</v>
      </c>
      <c r="E382" t="s">
        <v>1319</v>
      </c>
      <c r="F382" t="s">
        <v>1320</v>
      </c>
      <c r="G382">
        <v>300</v>
      </c>
      <c r="H382" t="s">
        <v>1321</v>
      </c>
      <c r="AB382">
        <f>$I$382+$K$382+$M$382+$O$382+$Q$382+$S$382+$U$382+$W$382+$Y$382+$AA$382</f>
        <v>0</v>
      </c>
    </row>
    <row r="383" spans="1:44" x14ac:dyDescent="0.25">
      <c r="A383" t="s">
        <v>1198</v>
      </c>
      <c r="B383" t="s">
        <v>1204</v>
      </c>
      <c r="C383" t="s">
        <v>1205</v>
      </c>
      <c r="D383" t="s">
        <v>1206</v>
      </c>
      <c r="E383" t="s">
        <v>1322</v>
      </c>
      <c r="F383" t="s">
        <v>1323</v>
      </c>
      <c r="G383">
        <v>130</v>
      </c>
      <c r="H383" t="s">
        <v>1321</v>
      </c>
      <c r="I383">
        <v>120</v>
      </c>
      <c r="AB383">
        <f>$I$383+$K$383+$M$383+$O$383+$Q$383+$S$383+$U$383+$W$383+$Y$383+$AA$383</f>
        <v>120</v>
      </c>
    </row>
    <row r="384" spans="1:44" x14ac:dyDescent="0.25">
      <c r="A384" t="s">
        <v>1198</v>
      </c>
      <c r="B384" t="s">
        <v>1289</v>
      </c>
      <c r="C384" t="s">
        <v>1290</v>
      </c>
      <c r="D384" t="s">
        <v>1291</v>
      </c>
      <c r="E384" t="s">
        <v>1324</v>
      </c>
      <c r="F384" t="s">
        <v>1325</v>
      </c>
      <c r="G384">
        <v>350</v>
      </c>
      <c r="H384" t="s">
        <v>1326</v>
      </c>
      <c r="I384">
        <v>288</v>
      </c>
      <c r="AB384">
        <f>$I$384+$K$384+$M$384+$O$384+$Q$384+$S$384+$U$384+$W$384+$Y$384+$AA$384</f>
        <v>288</v>
      </c>
      <c r="AC384">
        <v>76</v>
      </c>
      <c r="AD384">
        <v>43.8</v>
      </c>
      <c r="AE384" s="4">
        <f t="shared" ref="AE384:AE385" si="51">(AD384/0.12)</f>
        <v>365</v>
      </c>
      <c r="AF384">
        <v>99</v>
      </c>
      <c r="AG384">
        <v>95</v>
      </c>
      <c r="AH384">
        <v>78.400000000000006</v>
      </c>
      <c r="AI384">
        <v>57.2</v>
      </c>
      <c r="AJ384">
        <v>51.9</v>
      </c>
    </row>
    <row r="385" spans="1:44" x14ac:dyDescent="0.25">
      <c r="A385" t="s">
        <v>1198</v>
      </c>
      <c r="B385" t="s">
        <v>1055</v>
      </c>
      <c r="C385" t="s">
        <v>1056</v>
      </c>
      <c r="D385" t="s">
        <v>1327</v>
      </c>
      <c r="E385" t="s">
        <v>1328</v>
      </c>
      <c r="F385" t="s">
        <v>1329</v>
      </c>
      <c r="G385">
        <v>3550</v>
      </c>
      <c r="H385" t="s">
        <v>1330</v>
      </c>
      <c r="I385">
        <v>132</v>
      </c>
      <c r="J385" t="s">
        <v>1331</v>
      </c>
      <c r="K385">
        <v>110</v>
      </c>
      <c r="L385" t="s">
        <v>1332</v>
      </c>
      <c r="M385">
        <v>957</v>
      </c>
      <c r="N385" t="s">
        <v>1333</v>
      </c>
      <c r="O385">
        <v>719</v>
      </c>
      <c r="P385" t="s">
        <v>1334</v>
      </c>
      <c r="Q385">
        <v>564</v>
      </c>
      <c r="AB385">
        <f>$I$385+$K$385+$M$385+$O$385+$Q$385+$S$385+$U$385+$W$385+$Y$385+$AA$385</f>
        <v>2482</v>
      </c>
      <c r="AC385">
        <v>946</v>
      </c>
      <c r="AD385">
        <v>213</v>
      </c>
      <c r="AE385" s="4">
        <f t="shared" si="51"/>
        <v>1775</v>
      </c>
      <c r="AF385">
        <v>95.7</v>
      </c>
      <c r="AG385">
        <v>93.6</v>
      </c>
      <c r="AH385">
        <v>97.4</v>
      </c>
      <c r="AI385">
        <v>84.8</v>
      </c>
      <c r="AJ385">
        <v>55.6</v>
      </c>
      <c r="AK385">
        <v>35.9</v>
      </c>
      <c r="AR385">
        <v>100</v>
      </c>
    </row>
    <row r="386" spans="1:44" x14ac:dyDescent="0.25">
      <c r="A386" t="s">
        <v>1198</v>
      </c>
      <c r="B386" t="s">
        <v>1283</v>
      </c>
      <c r="C386" t="s">
        <v>1284</v>
      </c>
      <c r="D386" t="s">
        <v>1335</v>
      </c>
      <c r="E386" t="s">
        <v>1336</v>
      </c>
      <c r="F386" t="s">
        <v>1337</v>
      </c>
      <c r="G386">
        <v>40</v>
      </c>
      <c r="H386" t="s">
        <v>1338</v>
      </c>
      <c r="I386">
        <v>52</v>
      </c>
      <c r="AB386">
        <f>$I$386+$K$386+$M$386+$O$386+$Q$386+$S$386+$U$386+$W$386+$Y$386+$AA$386</f>
        <v>52</v>
      </c>
    </row>
    <row r="387" spans="1:44" x14ac:dyDescent="0.25">
      <c r="A387" t="s">
        <v>1198</v>
      </c>
      <c r="B387" t="s">
        <v>1283</v>
      </c>
      <c r="C387" t="s">
        <v>1284</v>
      </c>
      <c r="D387" t="s">
        <v>1335</v>
      </c>
      <c r="E387" t="s">
        <v>1339</v>
      </c>
      <c r="F387" t="s">
        <v>1340</v>
      </c>
      <c r="G387">
        <v>120</v>
      </c>
      <c r="H387" t="s">
        <v>925</v>
      </c>
      <c r="I387">
        <v>32</v>
      </c>
      <c r="AB387">
        <f>$I$387+$K$387+$M$387+$O$387+$Q$387+$S$387+$U$387+$W$387+$Y$387+$AA$387</f>
        <v>32</v>
      </c>
    </row>
    <row r="388" spans="1:44" x14ac:dyDescent="0.25">
      <c r="A388" t="s">
        <v>1198</v>
      </c>
      <c r="B388" t="s">
        <v>1204</v>
      </c>
      <c r="C388" t="s">
        <v>1205</v>
      </c>
      <c r="D388" t="s">
        <v>1206</v>
      </c>
      <c r="E388" t="s">
        <v>1341</v>
      </c>
      <c r="F388" t="s">
        <v>1342</v>
      </c>
      <c r="G388">
        <v>200</v>
      </c>
      <c r="H388" t="s">
        <v>1343</v>
      </c>
      <c r="I388">
        <v>100</v>
      </c>
      <c r="AB388">
        <f>$I$388+$K$388+$M$388+$O$388+$Q$388+$S$388+$U$388+$W$388+$Y$388+$AA$388</f>
        <v>100</v>
      </c>
    </row>
    <row r="389" spans="1:44" x14ac:dyDescent="0.25">
      <c r="A389" t="s">
        <v>1198</v>
      </c>
      <c r="B389" t="s">
        <v>1204</v>
      </c>
      <c r="C389" t="s">
        <v>1205</v>
      </c>
      <c r="D389" t="s">
        <v>1206</v>
      </c>
      <c r="E389" t="s">
        <v>1344</v>
      </c>
      <c r="F389" t="s">
        <v>1345</v>
      </c>
      <c r="G389">
        <v>70</v>
      </c>
      <c r="H389" t="s">
        <v>1343</v>
      </c>
      <c r="I389">
        <v>30</v>
      </c>
      <c r="AB389">
        <f>$I$389+$K$389+$M$389+$O$389+$Q$389+$S$389+$U$389+$W$389+$Y$389+$AA$389</f>
        <v>30</v>
      </c>
    </row>
    <row r="390" spans="1:44" x14ac:dyDescent="0.25">
      <c r="A390" t="s">
        <v>1198</v>
      </c>
      <c r="B390" t="s">
        <v>1204</v>
      </c>
      <c r="C390" t="s">
        <v>1205</v>
      </c>
      <c r="D390" t="s">
        <v>1206</v>
      </c>
      <c r="E390" t="s">
        <v>1346</v>
      </c>
      <c r="F390" t="s">
        <v>1347</v>
      </c>
      <c r="G390">
        <v>80</v>
      </c>
      <c r="H390" t="s">
        <v>1343</v>
      </c>
      <c r="I390">
        <v>140</v>
      </c>
      <c r="AB390">
        <f>$I$390+$K$390+$M$390+$O$390+$Q$390+$S$390+$U$390+$W$390+$Y$390+$AA$390</f>
        <v>140</v>
      </c>
    </row>
    <row r="391" spans="1:44" x14ac:dyDescent="0.25">
      <c r="A391" t="s">
        <v>1198</v>
      </c>
      <c r="B391" t="s">
        <v>1239</v>
      </c>
      <c r="C391" t="s">
        <v>1240</v>
      </c>
      <c r="D391" t="s">
        <v>1241</v>
      </c>
      <c r="E391" t="s">
        <v>1348</v>
      </c>
      <c r="F391" t="s">
        <v>1349</v>
      </c>
      <c r="G391">
        <v>500</v>
      </c>
      <c r="H391" t="s">
        <v>1350</v>
      </c>
      <c r="I391">
        <v>508</v>
      </c>
      <c r="AB391">
        <f>$I$391+$K$391+$M$391+$O$391+$Q$391+$S$391+$U$391+$W$391+$Y$391+$AA$391</f>
        <v>508</v>
      </c>
    </row>
    <row r="392" spans="1:44" x14ac:dyDescent="0.25">
      <c r="A392" t="s">
        <v>1198</v>
      </c>
      <c r="B392" t="s">
        <v>1210</v>
      </c>
      <c r="C392" t="s">
        <v>1211</v>
      </c>
      <c r="D392" t="s">
        <v>1212</v>
      </c>
      <c r="E392" t="s">
        <v>1351</v>
      </c>
      <c r="F392" t="s">
        <v>1352</v>
      </c>
      <c r="G392">
        <v>1300</v>
      </c>
      <c r="H392" t="s">
        <v>1353</v>
      </c>
      <c r="I392">
        <v>792</v>
      </c>
      <c r="AB392">
        <f>$I$392+$K$392+$M$392+$O$392+$Q$392+$S$392+$U$392+$W$392+$Y$392+$AA$392</f>
        <v>792</v>
      </c>
      <c r="AC392">
        <v>256</v>
      </c>
      <c r="AD392">
        <v>106</v>
      </c>
      <c r="AE392" s="4">
        <f t="shared" ref="AE392:AE394" si="52">(AD392/0.12)</f>
        <v>883.33333333333337</v>
      </c>
      <c r="AF392">
        <v>98</v>
      </c>
      <c r="AG392">
        <v>93.3</v>
      </c>
      <c r="AH392">
        <v>94.7</v>
      </c>
      <c r="AI392">
        <v>85.2</v>
      </c>
      <c r="AJ392">
        <v>87.4</v>
      </c>
      <c r="AK392">
        <v>23.6</v>
      </c>
      <c r="AR392">
        <v>100</v>
      </c>
    </row>
    <row r="393" spans="1:44" x14ac:dyDescent="0.25">
      <c r="A393" t="s">
        <v>1198</v>
      </c>
      <c r="B393" t="s">
        <v>1354</v>
      </c>
      <c r="C393" t="s">
        <v>1355</v>
      </c>
      <c r="D393" t="s">
        <v>1356</v>
      </c>
      <c r="E393" t="s">
        <v>1357</v>
      </c>
      <c r="F393" t="s">
        <v>1358</v>
      </c>
      <c r="G393">
        <v>420</v>
      </c>
      <c r="H393" t="s">
        <v>1359</v>
      </c>
      <c r="I393">
        <v>400</v>
      </c>
      <c r="AB393">
        <f>$I$393+$K$393+$M$393+$O$393+$Q$393+$S$393+$U$393+$W$393+$Y$393+$AA$393</f>
        <v>400</v>
      </c>
      <c r="AC393">
        <v>358</v>
      </c>
      <c r="AD393">
        <v>66.2</v>
      </c>
      <c r="AE393" s="4">
        <f t="shared" si="52"/>
        <v>551.66666666666674</v>
      </c>
      <c r="AF393">
        <v>47.6</v>
      </c>
      <c r="AG393">
        <v>46.6</v>
      </c>
      <c r="AH393">
        <v>63.6</v>
      </c>
      <c r="AI393">
        <v>0</v>
      </c>
      <c r="AJ393">
        <v>30.9</v>
      </c>
    </row>
    <row r="394" spans="1:44" x14ac:dyDescent="0.25">
      <c r="A394" t="s">
        <v>1198</v>
      </c>
      <c r="B394" t="s">
        <v>1230</v>
      </c>
      <c r="C394" t="s">
        <v>1231</v>
      </c>
      <c r="D394" t="s">
        <v>1212</v>
      </c>
      <c r="E394" t="s">
        <v>1360</v>
      </c>
      <c r="F394" t="s">
        <v>1361</v>
      </c>
      <c r="G394">
        <v>4500</v>
      </c>
      <c r="H394" t="s">
        <v>1257</v>
      </c>
      <c r="I394">
        <v>16</v>
      </c>
      <c r="J394" t="s">
        <v>1295</v>
      </c>
      <c r="K394">
        <v>216</v>
      </c>
      <c r="L394" t="s">
        <v>1362</v>
      </c>
      <c r="M394">
        <v>1700</v>
      </c>
      <c r="AB394">
        <f>$I$394+$K$394+$M$394+$O$394+$Q$394+$S$394+$U$394+$W$394+$Y$394+$AA$394</f>
        <v>1932</v>
      </c>
      <c r="AC394">
        <v>842</v>
      </c>
      <c r="AD394">
        <v>265</v>
      </c>
      <c r="AE394" s="4">
        <f t="shared" si="52"/>
        <v>2208.3333333333335</v>
      </c>
      <c r="AF394">
        <v>97.1</v>
      </c>
      <c r="AG394">
        <v>93.6</v>
      </c>
      <c r="AH394">
        <v>97.9</v>
      </c>
      <c r="AI394">
        <v>82.7</v>
      </c>
      <c r="AJ394">
        <v>56.5</v>
      </c>
      <c r="AK394">
        <v>31.6</v>
      </c>
      <c r="AR394">
        <v>100</v>
      </c>
    </row>
    <row r="395" spans="1:44" x14ac:dyDescent="0.25">
      <c r="A395" t="s">
        <v>1198</v>
      </c>
      <c r="B395" t="s">
        <v>1204</v>
      </c>
      <c r="C395" t="s">
        <v>1205</v>
      </c>
      <c r="D395" t="s">
        <v>1363</v>
      </c>
      <c r="E395" t="s">
        <v>1364</v>
      </c>
      <c r="F395" t="s">
        <v>1365</v>
      </c>
      <c r="G395">
        <v>150</v>
      </c>
      <c r="H395" t="s">
        <v>1366</v>
      </c>
      <c r="I395">
        <v>170</v>
      </c>
      <c r="AB395">
        <f>$I$395+$K$395+$M$395+$O$395+$Q$395+$S$395+$U$395+$W$395+$Y$395+$AA$395</f>
        <v>170</v>
      </c>
    </row>
    <row r="396" spans="1:44" x14ac:dyDescent="0.25">
      <c r="A396" t="s">
        <v>1198</v>
      </c>
      <c r="B396" t="s">
        <v>1055</v>
      </c>
      <c r="C396" t="s">
        <v>1056</v>
      </c>
      <c r="E396" t="s">
        <v>1367</v>
      </c>
      <c r="F396" t="s">
        <v>1368</v>
      </c>
      <c r="G396">
        <v>500</v>
      </c>
      <c r="H396" t="s">
        <v>1369</v>
      </c>
      <c r="I396">
        <v>504</v>
      </c>
      <c r="AB396">
        <f>$I$396+$K$396+$M$396+$O$396+$Q$396+$S$396+$U$396+$W$396+$Y$396+$AA$396</f>
        <v>504</v>
      </c>
      <c r="AC396">
        <v>322</v>
      </c>
      <c r="AD396">
        <v>113</v>
      </c>
      <c r="AE396" s="4">
        <f t="shared" ref="AE396" si="53">(AD396/0.12)</f>
        <v>941.66666666666674</v>
      </c>
      <c r="AF396">
        <v>95.5</v>
      </c>
      <c r="AG396">
        <v>85.7</v>
      </c>
      <c r="AH396">
        <v>92.5</v>
      </c>
      <c r="AI396">
        <v>54.3</v>
      </c>
      <c r="AJ396">
        <v>37.700000000000003</v>
      </c>
    </row>
    <row r="397" spans="1:44" x14ac:dyDescent="0.25">
      <c r="A397" t="s">
        <v>1198</v>
      </c>
      <c r="B397" t="s">
        <v>1199</v>
      </c>
      <c r="C397" t="s">
        <v>1200</v>
      </c>
      <c r="D397" t="s">
        <v>1199</v>
      </c>
      <c r="E397" t="s">
        <v>1370</v>
      </c>
      <c r="F397" t="s">
        <v>1371</v>
      </c>
      <c r="G397">
        <v>400</v>
      </c>
      <c r="H397" t="s">
        <v>1372</v>
      </c>
      <c r="I397">
        <v>334</v>
      </c>
      <c r="AB397">
        <f>$I$397+$K$397+$M$397+$O$397+$Q$397+$S$397+$U$397+$W$397+$Y$397+$AA$397</f>
        <v>334</v>
      </c>
    </row>
    <row r="398" spans="1:44" x14ac:dyDescent="0.25">
      <c r="A398" t="s">
        <v>1198</v>
      </c>
      <c r="B398" t="s">
        <v>1199</v>
      </c>
      <c r="C398" t="s">
        <v>1200</v>
      </c>
      <c r="D398" t="s">
        <v>1373</v>
      </c>
      <c r="E398" t="s">
        <v>1374</v>
      </c>
      <c r="F398" t="s">
        <v>1375</v>
      </c>
      <c r="G398">
        <v>190</v>
      </c>
      <c r="H398" t="s">
        <v>1372</v>
      </c>
      <c r="I398">
        <v>110</v>
      </c>
      <c r="AB398">
        <f>$I$398+$K$398+$M$398+$O$398+$Q$398+$S$398+$U$398+$W$398+$Y$398+$AA$398</f>
        <v>110</v>
      </c>
      <c r="AC398">
        <v>18.8</v>
      </c>
    </row>
    <row r="399" spans="1:44" x14ac:dyDescent="0.25">
      <c r="A399" t="s">
        <v>1198</v>
      </c>
      <c r="B399" t="s">
        <v>1055</v>
      </c>
      <c r="C399" t="s">
        <v>1056</v>
      </c>
      <c r="E399" t="s">
        <v>1376</v>
      </c>
      <c r="F399" t="s">
        <v>1377</v>
      </c>
      <c r="G399">
        <v>100</v>
      </c>
      <c r="AB399">
        <f>$I$399+$K$399+$M$399+$O$399+$Q$399+$S$399+$U$399+$W$399+$Y$399+$AA$399</f>
        <v>0</v>
      </c>
    </row>
    <row r="400" spans="1:44" x14ac:dyDescent="0.25">
      <c r="A400" t="s">
        <v>1198</v>
      </c>
      <c r="B400" t="s">
        <v>1283</v>
      </c>
      <c r="C400" t="s">
        <v>1284</v>
      </c>
      <c r="D400" t="s">
        <v>1285</v>
      </c>
      <c r="E400" t="s">
        <v>1378</v>
      </c>
      <c r="F400" t="s">
        <v>1379</v>
      </c>
      <c r="G400">
        <v>320</v>
      </c>
      <c r="H400" t="s">
        <v>1380</v>
      </c>
      <c r="I400">
        <v>280</v>
      </c>
      <c r="AB400">
        <f>$I$400+$K$400+$M$400+$O$400+$Q$400+$S$400+$U$400+$W$400+$Y$400+$AA$400</f>
        <v>280</v>
      </c>
    </row>
    <row r="401" spans="1:40" x14ac:dyDescent="0.25">
      <c r="A401" t="s">
        <v>1198</v>
      </c>
      <c r="B401" t="s">
        <v>1381</v>
      </c>
      <c r="C401" t="s">
        <v>1382</v>
      </c>
      <c r="D401" t="s">
        <v>1383</v>
      </c>
      <c r="E401" t="s">
        <v>1384</v>
      </c>
      <c r="F401" t="s">
        <v>1385</v>
      </c>
      <c r="G401">
        <v>3000</v>
      </c>
      <c r="H401" t="s">
        <v>1380</v>
      </c>
      <c r="I401">
        <v>3318</v>
      </c>
      <c r="AB401">
        <f>$I$401+$K$401+$M$401+$O$401+$Q$401+$S$401+$U$401+$W$401+$Y$401+$AA$401</f>
        <v>3318</v>
      </c>
      <c r="AC401">
        <v>1170</v>
      </c>
      <c r="AD401">
        <v>223</v>
      </c>
      <c r="AE401" s="4">
        <f t="shared" ref="AE401" si="54">(AD401/0.12)</f>
        <v>1858.3333333333335</v>
      </c>
      <c r="AF401">
        <v>93.1</v>
      </c>
      <c r="AG401">
        <v>80.599999999999994</v>
      </c>
      <c r="AH401">
        <v>96.4</v>
      </c>
      <c r="AI401">
        <v>86.3</v>
      </c>
      <c r="AJ401">
        <v>85.4</v>
      </c>
      <c r="AK401">
        <v>98.5</v>
      </c>
      <c r="AN401">
        <v>100</v>
      </c>
    </row>
    <row r="402" spans="1:40" x14ac:dyDescent="0.25">
      <c r="A402" t="s">
        <v>1198</v>
      </c>
      <c r="B402" t="s">
        <v>1055</v>
      </c>
      <c r="C402" t="s">
        <v>1056</v>
      </c>
      <c r="E402" t="s">
        <v>1386</v>
      </c>
      <c r="F402" t="s">
        <v>1387</v>
      </c>
      <c r="G402">
        <v>20000</v>
      </c>
      <c r="H402" t="s">
        <v>1388</v>
      </c>
      <c r="I402">
        <v>1200</v>
      </c>
      <c r="J402" t="s">
        <v>1389</v>
      </c>
      <c r="K402">
        <v>900</v>
      </c>
      <c r="AB402">
        <f>$I$402+$K$402+$M$402+$O$402+$Q$402+$S$402+$U$402+$W$402+$Y$402+$AA$402</f>
        <v>2100</v>
      </c>
    </row>
    <row r="403" spans="1:40" x14ac:dyDescent="0.25">
      <c r="A403" t="s">
        <v>1198</v>
      </c>
      <c r="B403" t="s">
        <v>1230</v>
      </c>
      <c r="C403" t="s">
        <v>1231</v>
      </c>
      <c r="D403" t="s">
        <v>1212</v>
      </c>
      <c r="E403" t="s">
        <v>1390</v>
      </c>
      <c r="F403" t="s">
        <v>1391</v>
      </c>
      <c r="G403">
        <v>175</v>
      </c>
      <c r="H403" t="s">
        <v>1392</v>
      </c>
      <c r="I403">
        <v>112</v>
      </c>
      <c r="AB403">
        <f>$I$403+$K$403+$M$403+$O$403+$Q$403+$S$403+$U$403+$W$403+$Y$403+$AA$403</f>
        <v>112</v>
      </c>
    </row>
    <row r="404" spans="1:40" x14ac:dyDescent="0.25">
      <c r="A404" t="s">
        <v>1198</v>
      </c>
      <c r="B404" t="s">
        <v>1289</v>
      </c>
      <c r="C404" t="s">
        <v>1290</v>
      </c>
      <c r="D404" t="s">
        <v>1291</v>
      </c>
      <c r="E404" t="s">
        <v>1393</v>
      </c>
      <c r="F404" t="s">
        <v>1394</v>
      </c>
      <c r="G404">
        <v>750</v>
      </c>
      <c r="H404" t="s">
        <v>1294</v>
      </c>
      <c r="I404">
        <v>156</v>
      </c>
      <c r="J404" t="s">
        <v>1395</v>
      </c>
      <c r="K404">
        <v>51</v>
      </c>
      <c r="L404" t="s">
        <v>1326</v>
      </c>
      <c r="M404">
        <v>13</v>
      </c>
      <c r="N404" t="s">
        <v>1396</v>
      </c>
      <c r="O404">
        <v>471</v>
      </c>
      <c r="AB404">
        <f>$I$404+$K$404+$M$404+$O$404+$Q$404+$S$404+$U$404+$W$404+$Y$404+$AA$404</f>
        <v>691</v>
      </c>
      <c r="AC404">
        <v>63</v>
      </c>
      <c r="AD404">
        <v>45.4</v>
      </c>
      <c r="AE404" s="4">
        <f t="shared" ref="AE404" si="55">(AD404/0.12)</f>
        <v>378.33333333333331</v>
      </c>
      <c r="AF404">
        <v>99.4</v>
      </c>
      <c r="AG404">
        <v>92.9</v>
      </c>
      <c r="AH404">
        <v>95.5</v>
      </c>
      <c r="AI404">
        <v>80</v>
      </c>
      <c r="AJ404">
        <v>76.2</v>
      </c>
    </row>
    <row r="405" spans="1:40" x14ac:dyDescent="0.25">
      <c r="A405" t="s">
        <v>1198</v>
      </c>
      <c r="B405" t="s">
        <v>1253</v>
      </c>
      <c r="C405" t="s">
        <v>1254</v>
      </c>
      <c r="D405" t="s">
        <v>1397</v>
      </c>
      <c r="E405" t="s">
        <v>1398</v>
      </c>
      <c r="F405" t="s">
        <v>1399</v>
      </c>
      <c r="G405">
        <v>420</v>
      </c>
      <c r="H405" t="s">
        <v>1400</v>
      </c>
      <c r="I405">
        <v>248</v>
      </c>
      <c r="AB405">
        <f>$I$405+$K$405+$M$405+$O$405+$Q$405+$S$405+$U$405+$W$405+$Y$405+$AA$405</f>
        <v>248</v>
      </c>
    </row>
    <row r="406" spans="1:40" x14ac:dyDescent="0.25">
      <c r="A406" t="s">
        <v>1198</v>
      </c>
      <c r="B406" t="s">
        <v>1055</v>
      </c>
      <c r="C406" t="s">
        <v>1056</v>
      </c>
      <c r="E406" t="s">
        <v>1401</v>
      </c>
      <c r="F406" t="s">
        <v>1402</v>
      </c>
      <c r="G406">
        <v>10500</v>
      </c>
      <c r="H406" t="s">
        <v>1359</v>
      </c>
      <c r="I406">
        <v>262</v>
      </c>
      <c r="J406" t="s">
        <v>1317</v>
      </c>
      <c r="K406">
        <v>6276</v>
      </c>
      <c r="AB406">
        <f>$I$406+$K$406+$M$406+$O$406+$Q$406+$S$406+$U$406+$W$406+$Y$406+$AA$406</f>
        <v>6538</v>
      </c>
      <c r="AC406">
        <v>2139</v>
      </c>
      <c r="AD406">
        <v>387</v>
      </c>
      <c r="AE406" s="4">
        <f t="shared" ref="AE406:AE408" si="56">(AD406/0.12)</f>
        <v>3225</v>
      </c>
      <c r="AF406">
        <v>91</v>
      </c>
      <c r="AG406">
        <v>85.9</v>
      </c>
      <c r="AH406">
        <v>94.7</v>
      </c>
      <c r="AI406">
        <v>87.2</v>
      </c>
      <c r="AJ406">
        <v>81.400000000000006</v>
      </c>
    </row>
    <row r="407" spans="1:40" x14ac:dyDescent="0.25">
      <c r="A407" t="s">
        <v>1198</v>
      </c>
      <c r="B407" t="s">
        <v>1055</v>
      </c>
      <c r="C407" t="s">
        <v>1056</v>
      </c>
      <c r="D407" t="s">
        <v>1261</v>
      </c>
      <c r="E407" t="s">
        <v>1403</v>
      </c>
      <c r="F407" t="s">
        <v>1404</v>
      </c>
      <c r="G407">
        <v>810</v>
      </c>
      <c r="H407" t="s">
        <v>1405</v>
      </c>
      <c r="I407">
        <v>770</v>
      </c>
      <c r="AB407">
        <f>$I$407+$K$407+$M$407+$O$407+$Q$407+$S$407+$U$407+$W$407+$Y$407+$AA$407</f>
        <v>770</v>
      </c>
      <c r="AC407">
        <v>147</v>
      </c>
      <c r="AD407">
        <v>76.7</v>
      </c>
      <c r="AE407" s="4">
        <f t="shared" si="56"/>
        <v>639.16666666666674</v>
      </c>
      <c r="AF407">
        <v>76.099999999999994</v>
      </c>
      <c r="AG407">
        <v>80.5</v>
      </c>
      <c r="AH407">
        <v>77.400000000000006</v>
      </c>
      <c r="AI407">
        <v>69.2</v>
      </c>
      <c r="AJ407">
        <v>50.8</v>
      </c>
    </row>
    <row r="408" spans="1:40" x14ac:dyDescent="0.25">
      <c r="A408" t="s">
        <v>1198</v>
      </c>
      <c r="B408" t="s">
        <v>1055</v>
      </c>
      <c r="C408" t="s">
        <v>1056</v>
      </c>
      <c r="E408" t="s">
        <v>1406</v>
      </c>
      <c r="F408" t="s">
        <v>1407</v>
      </c>
      <c r="G408">
        <v>3000</v>
      </c>
      <c r="H408" t="s">
        <v>1408</v>
      </c>
      <c r="I408">
        <v>400</v>
      </c>
      <c r="AB408">
        <f>$I$408+$K$408+$M$408+$O$408+$Q$408+$S$408+$U$408+$W$408+$Y$408+$AA$408</f>
        <v>400</v>
      </c>
      <c r="AC408">
        <v>85</v>
      </c>
      <c r="AD408">
        <v>298</v>
      </c>
      <c r="AE408" s="4">
        <f t="shared" si="56"/>
        <v>2483.3333333333335</v>
      </c>
      <c r="AF408">
        <v>99.2</v>
      </c>
      <c r="AG408">
        <v>96.3</v>
      </c>
      <c r="AH408">
        <v>95.6</v>
      </c>
      <c r="AI408">
        <v>97.1</v>
      </c>
      <c r="AJ408">
        <v>79.099999999999994</v>
      </c>
    </row>
    <row r="409" spans="1:40" x14ac:dyDescent="0.25">
      <c r="A409" t="s">
        <v>1198</v>
      </c>
      <c r="B409" t="s">
        <v>1253</v>
      </c>
      <c r="C409" t="s">
        <v>1254</v>
      </c>
      <c r="D409" t="s">
        <v>1397</v>
      </c>
      <c r="E409" t="s">
        <v>1409</v>
      </c>
      <c r="F409" t="s">
        <v>1410</v>
      </c>
      <c r="G409">
        <v>500</v>
      </c>
      <c r="H409" t="s">
        <v>1411</v>
      </c>
      <c r="I409">
        <v>312</v>
      </c>
      <c r="AB409">
        <f>$I$409+$K$409+$M$409+$O$409+$Q$409+$S$409+$U$409+$W$409+$Y$409+$AA$409</f>
        <v>312</v>
      </c>
    </row>
    <row r="410" spans="1:40" x14ac:dyDescent="0.25">
      <c r="A410" t="s">
        <v>1198</v>
      </c>
      <c r="B410" t="s">
        <v>1204</v>
      </c>
      <c r="C410" t="s">
        <v>1205</v>
      </c>
      <c r="D410" t="s">
        <v>1412</v>
      </c>
      <c r="E410" t="s">
        <v>1413</v>
      </c>
      <c r="F410" t="s">
        <v>1414</v>
      </c>
      <c r="G410">
        <v>110</v>
      </c>
      <c r="H410" t="s">
        <v>1318</v>
      </c>
      <c r="I410">
        <v>70</v>
      </c>
      <c r="AB410">
        <f>$I$410+$K$410+$M$410+$O$410+$Q$410+$S$410+$U$410+$W$410+$Y$410+$AA$410</f>
        <v>70</v>
      </c>
    </row>
    <row r="411" spans="1:40" x14ac:dyDescent="0.25">
      <c r="A411" t="s">
        <v>1198</v>
      </c>
      <c r="B411" t="s">
        <v>1204</v>
      </c>
      <c r="C411" t="s">
        <v>1205</v>
      </c>
      <c r="D411" t="s">
        <v>1412</v>
      </c>
      <c r="E411" t="s">
        <v>1415</v>
      </c>
      <c r="F411" t="s">
        <v>1416</v>
      </c>
      <c r="G411">
        <v>100</v>
      </c>
      <c r="H411" t="s">
        <v>1318</v>
      </c>
      <c r="I411">
        <v>40</v>
      </c>
      <c r="AB411">
        <f>$I$411+$K$411+$M$411+$O$411+$Q$411+$S$411+$U$411+$W$411+$Y$411+$AA$411</f>
        <v>40</v>
      </c>
    </row>
    <row r="412" spans="1:40" x14ac:dyDescent="0.25">
      <c r="A412" t="s">
        <v>1198</v>
      </c>
      <c r="B412" t="s">
        <v>1204</v>
      </c>
      <c r="C412" t="s">
        <v>1205</v>
      </c>
      <c r="D412" t="s">
        <v>1412</v>
      </c>
      <c r="E412" t="s">
        <v>1417</v>
      </c>
      <c r="F412" t="s">
        <v>1418</v>
      </c>
      <c r="G412">
        <v>15</v>
      </c>
      <c r="H412" t="s">
        <v>1318</v>
      </c>
      <c r="I412">
        <v>10</v>
      </c>
      <c r="AB412">
        <f>$I$412+$K$412+$M$412+$O$412+$Q$412+$S$412+$U$412+$W$412+$Y$412+$AA$412</f>
        <v>10</v>
      </c>
    </row>
    <row r="413" spans="1:40" x14ac:dyDescent="0.25">
      <c r="A413" t="s">
        <v>1198</v>
      </c>
      <c r="B413" t="s">
        <v>1204</v>
      </c>
      <c r="C413" t="s">
        <v>1205</v>
      </c>
      <c r="D413" t="s">
        <v>1412</v>
      </c>
      <c r="E413" t="s">
        <v>1419</v>
      </c>
      <c r="F413" t="s">
        <v>1420</v>
      </c>
      <c r="G413">
        <v>10</v>
      </c>
      <c r="H413" t="s">
        <v>1318</v>
      </c>
      <c r="I413">
        <v>10</v>
      </c>
      <c r="AB413">
        <f>$I$413+$K$413+$M$413+$O$413+$Q$413+$S$413+$U$413+$W$413+$Y$413+$AA$413</f>
        <v>10</v>
      </c>
    </row>
    <row r="414" spans="1:40" x14ac:dyDescent="0.25">
      <c r="A414" t="s">
        <v>1198</v>
      </c>
      <c r="B414" t="s">
        <v>1421</v>
      </c>
      <c r="C414" t="s">
        <v>1422</v>
      </c>
      <c r="D414" t="s">
        <v>1423</v>
      </c>
      <c r="E414" t="s">
        <v>1424</v>
      </c>
      <c r="F414" t="s">
        <v>1425</v>
      </c>
      <c r="G414">
        <v>500</v>
      </c>
      <c r="H414" t="s">
        <v>1426</v>
      </c>
      <c r="I414">
        <v>394</v>
      </c>
      <c r="AB414">
        <f>$I$414+$K$414+$M$414+$O$414+$Q$414+$S$414+$U$414+$W$414+$Y$414+$AA$414</f>
        <v>394</v>
      </c>
      <c r="AC414">
        <v>31</v>
      </c>
      <c r="AD414">
        <v>37.4</v>
      </c>
      <c r="AE414" s="4">
        <f t="shared" ref="AE414" si="57">(AD414/0.12)</f>
        <v>311.66666666666669</v>
      </c>
      <c r="AF414">
        <v>99.6</v>
      </c>
      <c r="AG414">
        <v>98.4</v>
      </c>
      <c r="AH414">
        <v>98.4</v>
      </c>
      <c r="AI414">
        <v>90.2</v>
      </c>
      <c r="AJ414">
        <v>87.5</v>
      </c>
    </row>
    <row r="415" spans="1:40" x14ac:dyDescent="0.25">
      <c r="A415" t="s">
        <v>1198</v>
      </c>
      <c r="B415" t="s">
        <v>1289</v>
      </c>
      <c r="C415" t="s">
        <v>1290</v>
      </c>
      <c r="D415" t="s">
        <v>1291</v>
      </c>
      <c r="E415" t="s">
        <v>1427</v>
      </c>
      <c r="F415" t="s">
        <v>1428</v>
      </c>
      <c r="G415">
        <v>120</v>
      </c>
      <c r="H415" t="s">
        <v>1426</v>
      </c>
      <c r="I415">
        <v>134</v>
      </c>
      <c r="AB415">
        <f>$I$415+$K$415+$M$415+$O$415+$Q$415+$S$415+$U$415+$W$415+$Y$415+$AA$415</f>
        <v>134</v>
      </c>
    </row>
    <row r="416" spans="1:40" x14ac:dyDescent="0.25">
      <c r="A416" t="s">
        <v>1198</v>
      </c>
      <c r="B416" t="s">
        <v>1421</v>
      </c>
      <c r="C416" t="s">
        <v>1422</v>
      </c>
      <c r="D416" t="s">
        <v>1423</v>
      </c>
      <c r="E416" t="s">
        <v>1429</v>
      </c>
      <c r="F416" t="s">
        <v>1430</v>
      </c>
      <c r="G416">
        <v>150</v>
      </c>
      <c r="H416" t="s">
        <v>1426</v>
      </c>
      <c r="I416">
        <v>55</v>
      </c>
      <c r="AB416">
        <f>$I$416+$K$416+$M$416+$O$416+$Q$416+$S$416+$U$416+$W$416+$Y$416+$AA$416</f>
        <v>55</v>
      </c>
      <c r="AC416">
        <v>12.1</v>
      </c>
    </row>
    <row r="417" spans="1:44" x14ac:dyDescent="0.25">
      <c r="A417" t="s">
        <v>1431</v>
      </c>
      <c r="B417" t="s">
        <v>1432</v>
      </c>
      <c r="C417" t="s">
        <v>1433</v>
      </c>
      <c r="D417" t="s">
        <v>1434</v>
      </c>
      <c r="E417" t="s">
        <v>1435</v>
      </c>
      <c r="F417" t="s">
        <v>1436</v>
      </c>
      <c r="G417">
        <v>300</v>
      </c>
      <c r="H417" t="s">
        <v>1437</v>
      </c>
      <c r="I417">
        <v>202</v>
      </c>
      <c r="AB417">
        <f>$I$417+$K$417+$M$417+$O$417+$Q$417+$S$417+$U$417+$W$417+$Y$417+$AA$417</f>
        <v>202</v>
      </c>
    </row>
    <row r="418" spans="1:44" x14ac:dyDescent="0.25">
      <c r="A418" t="s">
        <v>1431</v>
      </c>
      <c r="B418" t="s">
        <v>1432</v>
      </c>
      <c r="C418" t="s">
        <v>1433</v>
      </c>
      <c r="D418" t="s">
        <v>1438</v>
      </c>
      <c r="E418" t="s">
        <v>1439</v>
      </c>
      <c r="F418" t="s">
        <v>1440</v>
      </c>
      <c r="G418">
        <v>250</v>
      </c>
      <c r="H418" t="s">
        <v>1437</v>
      </c>
      <c r="I418">
        <v>212</v>
      </c>
      <c r="AB418">
        <f>$I$418+$K$418+$M$418+$O$418+$Q$418+$S$418+$U$418+$W$418+$Y$418+$AA$418</f>
        <v>212</v>
      </c>
      <c r="AC418">
        <v>55.2</v>
      </c>
    </row>
    <row r="419" spans="1:44" x14ac:dyDescent="0.25">
      <c r="A419" t="s">
        <v>1431</v>
      </c>
      <c r="B419" t="s">
        <v>1441</v>
      </c>
      <c r="C419" t="s">
        <v>1442</v>
      </c>
      <c r="E419" t="s">
        <v>1443</v>
      </c>
      <c r="F419" t="s">
        <v>1444</v>
      </c>
      <c r="G419">
        <v>180</v>
      </c>
      <c r="H419" t="s">
        <v>1445</v>
      </c>
      <c r="I419">
        <v>101</v>
      </c>
      <c r="AB419">
        <f>$I$419+$K$419+$M$419+$O$419+$Q$419+$S$419+$U$419+$W$419+$Y$419+$AA$419</f>
        <v>101</v>
      </c>
    </row>
    <row r="420" spans="1:44" x14ac:dyDescent="0.25">
      <c r="A420" t="s">
        <v>1431</v>
      </c>
      <c r="B420" t="s">
        <v>1441</v>
      </c>
      <c r="C420" t="s">
        <v>1442</v>
      </c>
      <c r="E420" t="s">
        <v>1446</v>
      </c>
      <c r="F420" t="s">
        <v>1447</v>
      </c>
      <c r="G420">
        <v>260</v>
      </c>
      <c r="H420" t="s">
        <v>1445</v>
      </c>
      <c r="I420">
        <v>156</v>
      </c>
      <c r="AB420">
        <f>$I$420+$K$420+$M$420+$O$420+$Q$420+$S$420+$U$420+$W$420+$Y$420+$AA$420</f>
        <v>156</v>
      </c>
    </row>
    <row r="421" spans="1:44" x14ac:dyDescent="0.25">
      <c r="A421" t="s">
        <v>1431</v>
      </c>
      <c r="B421" t="s">
        <v>1441</v>
      </c>
      <c r="C421" t="s">
        <v>1442</v>
      </c>
      <c r="E421" t="s">
        <v>1448</v>
      </c>
      <c r="F421" t="s">
        <v>1449</v>
      </c>
      <c r="G421">
        <v>100</v>
      </c>
      <c r="H421" t="s">
        <v>1445</v>
      </c>
      <c r="I421">
        <v>84</v>
      </c>
      <c r="AB421">
        <f>$I$421+$K$421+$M$421+$O$421+$Q$421+$S$421+$U$421+$W$421+$Y$421+$AA$421</f>
        <v>84</v>
      </c>
    </row>
    <row r="422" spans="1:44" x14ac:dyDescent="0.25">
      <c r="A422" t="s">
        <v>1431</v>
      </c>
      <c r="B422" t="s">
        <v>1441</v>
      </c>
      <c r="C422" t="s">
        <v>1442</v>
      </c>
      <c r="E422" t="s">
        <v>1450</v>
      </c>
      <c r="F422" t="s">
        <v>1451</v>
      </c>
      <c r="G422">
        <v>340</v>
      </c>
      <c r="H422" t="s">
        <v>1445</v>
      </c>
      <c r="I422">
        <v>152</v>
      </c>
      <c r="AB422">
        <f>$I$422+$K$422+$M$422+$O$422+$Q$422+$S$422+$U$422+$W$422+$Y$422+$AA$422</f>
        <v>152</v>
      </c>
    </row>
    <row r="423" spans="1:44" x14ac:dyDescent="0.25">
      <c r="A423" t="s">
        <v>1431</v>
      </c>
      <c r="B423" t="s">
        <v>1452</v>
      </c>
      <c r="C423" t="s">
        <v>1453</v>
      </c>
      <c r="D423" t="s">
        <v>1454</v>
      </c>
      <c r="E423" t="s">
        <v>1455</v>
      </c>
      <c r="F423" t="s">
        <v>1456</v>
      </c>
      <c r="G423">
        <v>200</v>
      </c>
      <c r="H423" t="s">
        <v>1457</v>
      </c>
      <c r="I423">
        <v>262</v>
      </c>
      <c r="AB423">
        <f>$I$423+$K$423+$M$423+$O$423+$Q$423+$S$423+$U$423+$W$423+$Y$423+$AA$423</f>
        <v>262</v>
      </c>
    </row>
    <row r="424" spans="1:44" x14ac:dyDescent="0.25">
      <c r="A424" t="s">
        <v>1431</v>
      </c>
      <c r="B424" t="s">
        <v>1452</v>
      </c>
      <c r="C424" t="s">
        <v>1453</v>
      </c>
      <c r="D424" t="s">
        <v>1458</v>
      </c>
      <c r="E424" t="s">
        <v>1459</v>
      </c>
      <c r="F424" t="s">
        <v>1460</v>
      </c>
      <c r="G424">
        <v>80</v>
      </c>
      <c r="H424" t="s">
        <v>1457</v>
      </c>
      <c r="I424">
        <v>114</v>
      </c>
      <c r="AB424">
        <f>$I$424+$K$424+$M$424+$O$424+$Q$424+$S$424+$U$424+$W$424+$Y$424+$AA$424</f>
        <v>114</v>
      </c>
    </row>
    <row r="425" spans="1:44" x14ac:dyDescent="0.25">
      <c r="A425" t="s">
        <v>1431</v>
      </c>
      <c r="B425" t="s">
        <v>1452</v>
      </c>
      <c r="C425" t="s">
        <v>1453</v>
      </c>
      <c r="D425" t="s">
        <v>1461</v>
      </c>
      <c r="E425" t="s">
        <v>1462</v>
      </c>
      <c r="F425" t="s">
        <v>1463</v>
      </c>
      <c r="G425">
        <v>340</v>
      </c>
      <c r="H425" t="s">
        <v>1457</v>
      </c>
      <c r="I425">
        <v>175</v>
      </c>
      <c r="AB425">
        <f>$I$425+$K$425+$M$425+$O$425+$Q$425+$S$425+$U$425+$W$425+$Y$425+$AA$425</f>
        <v>175</v>
      </c>
    </row>
    <row r="426" spans="1:44" x14ac:dyDescent="0.25">
      <c r="A426" t="s">
        <v>1431</v>
      </c>
      <c r="B426" t="s">
        <v>1441</v>
      </c>
      <c r="C426" t="s">
        <v>1442</v>
      </c>
      <c r="D426" t="s">
        <v>1464</v>
      </c>
      <c r="E426" t="s">
        <v>1465</v>
      </c>
      <c r="F426" t="s">
        <v>1466</v>
      </c>
      <c r="G426">
        <v>160</v>
      </c>
      <c r="H426" t="s">
        <v>1467</v>
      </c>
      <c r="I426">
        <v>50</v>
      </c>
      <c r="AB426">
        <f>$I$426+$K$426+$M$426+$O$426+$Q$426+$S$426+$U$426+$W$426+$Y$426+$AA$426</f>
        <v>50</v>
      </c>
    </row>
    <row r="427" spans="1:44" x14ac:dyDescent="0.25">
      <c r="A427" t="s">
        <v>1431</v>
      </c>
      <c r="B427" t="s">
        <v>1441</v>
      </c>
      <c r="C427" t="s">
        <v>1442</v>
      </c>
      <c r="D427" t="s">
        <v>1468</v>
      </c>
      <c r="E427" t="s">
        <v>1469</v>
      </c>
      <c r="F427" t="s">
        <v>1470</v>
      </c>
      <c r="G427">
        <v>80</v>
      </c>
      <c r="H427" t="s">
        <v>1467</v>
      </c>
      <c r="AB427">
        <f>$I$427+$K$427+$M$427+$O$427+$Q$427+$S$427+$U$427+$W$427+$Y$427+$AA$427</f>
        <v>0</v>
      </c>
    </row>
    <row r="428" spans="1:44" x14ac:dyDescent="0.25">
      <c r="A428" t="s">
        <v>1431</v>
      </c>
      <c r="B428" t="s">
        <v>1452</v>
      </c>
      <c r="C428" t="s">
        <v>1453</v>
      </c>
      <c r="D428" t="s">
        <v>1454</v>
      </c>
      <c r="E428" t="s">
        <v>1471</v>
      </c>
      <c r="F428" t="s">
        <v>1472</v>
      </c>
      <c r="G428">
        <v>34100</v>
      </c>
      <c r="H428" t="s">
        <v>1457</v>
      </c>
      <c r="I428">
        <v>40</v>
      </c>
      <c r="J428" t="s">
        <v>1473</v>
      </c>
      <c r="K428">
        <v>1500</v>
      </c>
      <c r="AB428">
        <f>$I$428+$K$428+$M$428+$O$428+$Q$428+$S$428+$U$428+$W$428+$Y$428+$AA$428</f>
        <v>1540</v>
      </c>
      <c r="AC428">
        <v>1277</v>
      </c>
      <c r="AD428">
        <v>3852</v>
      </c>
      <c r="AE428" s="4">
        <f t="shared" ref="AE428" si="58">(AD428/0.12)</f>
        <v>32100</v>
      </c>
      <c r="AF428">
        <v>99.6</v>
      </c>
      <c r="AG428">
        <v>96.2</v>
      </c>
      <c r="AH428">
        <v>98.9</v>
      </c>
      <c r="AI428">
        <v>98.3</v>
      </c>
      <c r="AJ428">
        <v>95.8</v>
      </c>
    </row>
    <row r="429" spans="1:44" x14ac:dyDescent="0.25">
      <c r="A429" t="s">
        <v>1431</v>
      </c>
      <c r="B429" t="s">
        <v>1452</v>
      </c>
      <c r="C429" t="s">
        <v>1453</v>
      </c>
      <c r="D429" t="s">
        <v>1454</v>
      </c>
      <c r="E429" t="s">
        <v>1474</v>
      </c>
      <c r="F429" t="s">
        <v>1475</v>
      </c>
      <c r="G429">
        <v>180</v>
      </c>
      <c r="H429" t="s">
        <v>1473</v>
      </c>
      <c r="I429">
        <v>90</v>
      </c>
      <c r="AB429">
        <f>$I$429+$K$429+$M$429+$O$429+$Q$429+$S$429+$U$429+$W$429+$Y$429+$AA$429</f>
        <v>90</v>
      </c>
    </row>
    <row r="430" spans="1:44" x14ac:dyDescent="0.25">
      <c r="A430" t="s">
        <v>1431</v>
      </c>
      <c r="B430" t="s">
        <v>1476</v>
      </c>
      <c r="C430" t="s">
        <v>1477</v>
      </c>
      <c r="E430" t="s">
        <v>1478</v>
      </c>
      <c r="F430" t="s">
        <v>1479</v>
      </c>
      <c r="G430">
        <v>6800</v>
      </c>
      <c r="H430" t="s">
        <v>1480</v>
      </c>
      <c r="I430">
        <v>1725</v>
      </c>
      <c r="AB430">
        <f>$I$430+$K$430+$M$430+$O$430+$Q$430+$S$430+$U$430+$W$430+$Y$430+$AA$430</f>
        <v>1725</v>
      </c>
      <c r="AC430">
        <v>813</v>
      </c>
      <c r="AD430">
        <v>343</v>
      </c>
      <c r="AE430" s="4">
        <f t="shared" ref="AE430" si="59">(AD430/0.12)</f>
        <v>2858.3333333333335</v>
      </c>
      <c r="AF430">
        <v>98.1</v>
      </c>
      <c r="AG430">
        <v>95.1</v>
      </c>
      <c r="AH430">
        <v>97.4</v>
      </c>
      <c r="AI430">
        <v>87.3</v>
      </c>
      <c r="AJ430">
        <v>78.400000000000006</v>
      </c>
      <c r="AK430">
        <v>48.6</v>
      </c>
      <c r="AR430">
        <v>100</v>
      </c>
    </row>
    <row r="431" spans="1:44" x14ac:dyDescent="0.25">
      <c r="A431" t="s">
        <v>1431</v>
      </c>
      <c r="B431" t="s">
        <v>1476</v>
      </c>
      <c r="C431" t="s">
        <v>1477</v>
      </c>
      <c r="E431" t="s">
        <v>1481</v>
      </c>
      <c r="F431" t="s">
        <v>1482</v>
      </c>
      <c r="G431">
        <v>400</v>
      </c>
      <c r="H431" t="s">
        <v>1480</v>
      </c>
      <c r="I431">
        <v>411</v>
      </c>
      <c r="AB431">
        <f>$I$431+$K$431+$M$431+$O$431+$Q$431+$S$431+$U$431+$W$431+$Y$431+$AA$431</f>
        <v>411</v>
      </c>
    </row>
    <row r="432" spans="1:44" x14ac:dyDescent="0.25">
      <c r="A432" t="s">
        <v>1431</v>
      </c>
      <c r="B432" t="s">
        <v>1441</v>
      </c>
      <c r="C432" t="s">
        <v>1442</v>
      </c>
      <c r="E432" t="s">
        <v>1483</v>
      </c>
      <c r="F432" t="s">
        <v>1484</v>
      </c>
      <c r="G432">
        <v>500</v>
      </c>
      <c r="H432" t="s">
        <v>1485</v>
      </c>
      <c r="I432">
        <v>455</v>
      </c>
      <c r="AB432">
        <f>$I$432+$K$432+$M$432+$O$432+$Q$432+$S$432+$U$432+$W$432+$Y$432+$AA$432</f>
        <v>455</v>
      </c>
      <c r="AC432">
        <v>109</v>
      </c>
    </row>
    <row r="433" spans="1:36" x14ac:dyDescent="0.25">
      <c r="A433" t="s">
        <v>1431</v>
      </c>
      <c r="B433" t="s">
        <v>1486</v>
      </c>
      <c r="C433" t="s">
        <v>1487</v>
      </c>
      <c r="D433" t="s">
        <v>43</v>
      </c>
      <c r="E433" t="s">
        <v>1488</v>
      </c>
      <c r="F433" t="s">
        <v>1489</v>
      </c>
      <c r="G433">
        <v>260</v>
      </c>
      <c r="H433" t="s">
        <v>1490</v>
      </c>
      <c r="I433">
        <v>138</v>
      </c>
      <c r="AB433">
        <f>$I$433+$K$433+$M$433+$O$433+$Q$433+$S$433+$U$433+$W$433+$Y$433+$AA$433</f>
        <v>138</v>
      </c>
      <c r="AC433">
        <v>17</v>
      </c>
      <c r="AD433">
        <v>7.38</v>
      </c>
      <c r="AE433" s="4">
        <f t="shared" ref="AE433" si="60">(AD433/0.12)</f>
        <v>61.5</v>
      </c>
      <c r="AF433">
        <v>99</v>
      </c>
      <c r="AG433">
        <v>99.1</v>
      </c>
      <c r="AH433">
        <v>99.7</v>
      </c>
      <c r="AI433">
        <v>99</v>
      </c>
      <c r="AJ433">
        <v>96.6</v>
      </c>
    </row>
    <row r="434" spans="1:36" x14ac:dyDescent="0.25">
      <c r="A434" t="s">
        <v>1431</v>
      </c>
      <c r="B434" t="s">
        <v>1491</v>
      </c>
      <c r="C434" t="s">
        <v>1492</v>
      </c>
      <c r="D434" t="s">
        <v>1493</v>
      </c>
      <c r="E434" t="s">
        <v>1494</v>
      </c>
      <c r="F434" t="s">
        <v>1495</v>
      </c>
      <c r="G434">
        <v>150</v>
      </c>
      <c r="H434" t="s">
        <v>1496</v>
      </c>
      <c r="I434">
        <v>80</v>
      </c>
      <c r="AB434">
        <f>$I$434+$K$434+$M$434+$O$434+$Q$434+$S$434+$U$434+$W$434+$Y$434+$AA$434</f>
        <v>80</v>
      </c>
    </row>
    <row r="435" spans="1:36" x14ac:dyDescent="0.25">
      <c r="A435" t="s">
        <v>1431</v>
      </c>
      <c r="B435" t="s">
        <v>1452</v>
      </c>
      <c r="C435" t="s">
        <v>1453</v>
      </c>
      <c r="D435" t="s">
        <v>1497</v>
      </c>
      <c r="E435" t="s">
        <v>1498</v>
      </c>
      <c r="F435" t="s">
        <v>1499</v>
      </c>
      <c r="G435">
        <v>350</v>
      </c>
      <c r="H435" t="s">
        <v>1500</v>
      </c>
      <c r="I435">
        <v>306</v>
      </c>
      <c r="AB435">
        <f>$I$435+$K$435+$M$435+$O$435+$Q$435+$S$435+$U$435+$W$435+$Y$435+$AA$435</f>
        <v>306</v>
      </c>
    </row>
    <row r="436" spans="1:36" x14ac:dyDescent="0.25">
      <c r="A436" t="s">
        <v>1431</v>
      </c>
      <c r="B436" t="s">
        <v>1452</v>
      </c>
      <c r="C436" t="s">
        <v>1453</v>
      </c>
      <c r="D436" t="s">
        <v>1497</v>
      </c>
      <c r="E436" t="s">
        <v>1501</v>
      </c>
      <c r="F436" t="s">
        <v>1502</v>
      </c>
      <c r="G436">
        <v>15</v>
      </c>
      <c r="H436" t="s">
        <v>1500</v>
      </c>
      <c r="I436">
        <v>18</v>
      </c>
      <c r="AB436">
        <f>$I$436+$K$436+$M$436+$O$436+$Q$436+$S$436+$U$436+$W$436+$Y$436+$AA$436</f>
        <v>18</v>
      </c>
    </row>
    <row r="437" spans="1:36" x14ac:dyDescent="0.25">
      <c r="A437" t="s">
        <v>1431</v>
      </c>
      <c r="B437" t="s">
        <v>1452</v>
      </c>
      <c r="C437" t="s">
        <v>1453</v>
      </c>
      <c r="D437" t="s">
        <v>1497</v>
      </c>
      <c r="E437" t="s">
        <v>1503</v>
      </c>
      <c r="F437" t="s">
        <v>1504</v>
      </c>
      <c r="G437">
        <v>120</v>
      </c>
      <c r="H437" t="s">
        <v>1500</v>
      </c>
      <c r="I437">
        <v>110</v>
      </c>
      <c r="AB437">
        <f>$I$437+$K$437+$M$437+$O$437+$Q$437+$S$437+$U$437+$W$437+$Y$437+$AA$437</f>
        <v>110</v>
      </c>
    </row>
    <row r="438" spans="1:36" x14ac:dyDescent="0.25">
      <c r="A438" t="s">
        <v>1431</v>
      </c>
      <c r="B438" t="s">
        <v>1452</v>
      </c>
      <c r="C438" t="s">
        <v>1453</v>
      </c>
      <c r="D438" t="s">
        <v>1505</v>
      </c>
      <c r="E438" t="s">
        <v>1506</v>
      </c>
      <c r="F438" t="s">
        <v>1507</v>
      </c>
      <c r="G438">
        <v>120</v>
      </c>
      <c r="H438" t="s">
        <v>1508</v>
      </c>
      <c r="I438">
        <v>190</v>
      </c>
      <c r="AB438">
        <f>$I$438+$K$438+$M$438+$O$438+$Q$438+$S$438+$U$438+$W$438+$Y$438+$AA$438</f>
        <v>190</v>
      </c>
    </row>
    <row r="439" spans="1:36" x14ac:dyDescent="0.25">
      <c r="A439" t="s">
        <v>1431</v>
      </c>
      <c r="B439" t="s">
        <v>1452</v>
      </c>
      <c r="C439" t="s">
        <v>1453</v>
      </c>
      <c r="D439" t="s">
        <v>1509</v>
      </c>
      <c r="E439" t="s">
        <v>1510</v>
      </c>
      <c r="F439" t="s">
        <v>1511</v>
      </c>
      <c r="G439">
        <v>200</v>
      </c>
      <c r="H439" t="s">
        <v>1508</v>
      </c>
      <c r="I439">
        <v>150</v>
      </c>
      <c r="AB439">
        <f>$I$439+$K$439+$M$439+$O$439+$Q$439+$S$439+$U$439+$W$439+$Y$439+$AA$439</f>
        <v>150</v>
      </c>
    </row>
    <row r="440" spans="1:36" x14ac:dyDescent="0.25">
      <c r="A440" t="s">
        <v>1431</v>
      </c>
      <c r="B440" t="s">
        <v>1512</v>
      </c>
      <c r="C440" t="s">
        <v>1513</v>
      </c>
      <c r="D440" t="s">
        <v>1514</v>
      </c>
      <c r="E440" t="s">
        <v>1515</v>
      </c>
      <c r="F440" t="s">
        <v>1516</v>
      </c>
      <c r="G440">
        <v>120</v>
      </c>
      <c r="H440" t="s">
        <v>1517</v>
      </c>
      <c r="I440">
        <v>35</v>
      </c>
      <c r="AB440">
        <f>$I$440+$K$440+$M$440+$O$440+$Q$440+$S$440+$U$440+$W$440+$Y$440+$AA$440</f>
        <v>35</v>
      </c>
      <c r="AC440">
        <v>27.2</v>
      </c>
    </row>
    <row r="441" spans="1:36" x14ac:dyDescent="0.25">
      <c r="A441" t="s">
        <v>1431</v>
      </c>
      <c r="B441" t="s">
        <v>1512</v>
      </c>
      <c r="C441" t="s">
        <v>1513</v>
      </c>
      <c r="D441" t="s">
        <v>1514</v>
      </c>
      <c r="E441" t="s">
        <v>1518</v>
      </c>
      <c r="F441" t="s">
        <v>1519</v>
      </c>
      <c r="G441">
        <v>400</v>
      </c>
      <c r="H441" t="s">
        <v>1517</v>
      </c>
      <c r="I441">
        <v>190</v>
      </c>
      <c r="AB441">
        <f>$I$441+$K$441+$M$441+$O$441+$Q$441+$S$441+$U$441+$W$441+$Y$441+$AA$441</f>
        <v>190</v>
      </c>
      <c r="AC441">
        <v>54.2</v>
      </c>
    </row>
    <row r="442" spans="1:36" x14ac:dyDescent="0.25">
      <c r="A442" t="s">
        <v>1431</v>
      </c>
      <c r="B442" t="s">
        <v>1512</v>
      </c>
      <c r="C442" t="s">
        <v>1513</v>
      </c>
      <c r="D442" t="s">
        <v>1520</v>
      </c>
      <c r="E442" t="s">
        <v>1521</v>
      </c>
      <c r="F442" t="s">
        <v>1522</v>
      </c>
      <c r="G442">
        <v>45</v>
      </c>
      <c r="H442" t="s">
        <v>1523</v>
      </c>
      <c r="I442">
        <v>30</v>
      </c>
      <c r="AB442">
        <f>$I$442+$K$442+$M$442+$O$442+$Q$442+$S$442+$U$442+$W$442+$Y$442+$AA$442</f>
        <v>30</v>
      </c>
    </row>
    <row r="443" spans="1:36" x14ac:dyDescent="0.25">
      <c r="A443" t="s">
        <v>1431</v>
      </c>
      <c r="B443" t="s">
        <v>1524</v>
      </c>
      <c r="C443" t="s">
        <v>1525</v>
      </c>
      <c r="D443" t="s">
        <v>1526</v>
      </c>
      <c r="E443" t="s">
        <v>1527</v>
      </c>
      <c r="F443" t="s">
        <v>1528</v>
      </c>
      <c r="G443">
        <v>240</v>
      </c>
      <c r="H443" t="s">
        <v>1529</v>
      </c>
      <c r="I443">
        <v>46</v>
      </c>
      <c r="AB443">
        <f>$I$443+$K$443+$M$443+$O$443+$Q$443+$S$443+$U$443+$W$443+$Y$443+$AA$443</f>
        <v>46</v>
      </c>
    </row>
    <row r="444" spans="1:36" x14ac:dyDescent="0.25">
      <c r="A444" t="s">
        <v>1431</v>
      </c>
      <c r="B444" t="s">
        <v>1476</v>
      </c>
      <c r="C444" t="s">
        <v>1477</v>
      </c>
      <c r="D444" t="s">
        <v>1530</v>
      </c>
      <c r="E444" t="s">
        <v>1531</v>
      </c>
      <c r="F444" t="s">
        <v>1532</v>
      </c>
      <c r="G444">
        <v>250</v>
      </c>
      <c r="H444" t="s">
        <v>1533</v>
      </c>
      <c r="I444">
        <v>253</v>
      </c>
      <c r="AB444">
        <f>$I$444+$K$444+$M$444+$O$444+$Q$444+$S$444+$U$444+$W$444+$Y$444+$AA$444</f>
        <v>253</v>
      </c>
    </row>
    <row r="445" spans="1:36" x14ac:dyDescent="0.25">
      <c r="A445" t="s">
        <v>1431</v>
      </c>
      <c r="B445" t="s">
        <v>1476</v>
      </c>
      <c r="C445" t="s">
        <v>1477</v>
      </c>
      <c r="E445" t="s">
        <v>1534</v>
      </c>
      <c r="F445" t="s">
        <v>1535</v>
      </c>
      <c r="G445">
        <v>310</v>
      </c>
      <c r="H445" t="s">
        <v>1536</v>
      </c>
      <c r="I445">
        <v>244</v>
      </c>
      <c r="AB445">
        <f>$I$445+$K$445+$M$445+$O$445+$Q$445+$S$445+$U$445+$W$445+$Y$445+$AA$445</f>
        <v>244</v>
      </c>
      <c r="AC445">
        <v>36.4</v>
      </c>
    </row>
    <row r="446" spans="1:36" x14ac:dyDescent="0.25">
      <c r="A446" t="s">
        <v>1431</v>
      </c>
      <c r="B446" t="s">
        <v>1537</v>
      </c>
      <c r="C446" t="s">
        <v>1538</v>
      </c>
      <c r="E446" t="s">
        <v>1539</v>
      </c>
      <c r="F446" t="s">
        <v>1540</v>
      </c>
      <c r="G446">
        <v>180</v>
      </c>
      <c r="H446" t="s">
        <v>1541</v>
      </c>
      <c r="I446">
        <v>175</v>
      </c>
      <c r="AB446">
        <f>$I$446+$K$446+$M$446+$O$446+$Q$446+$S$446+$U$446+$W$446+$Y$446+$AA$446</f>
        <v>175</v>
      </c>
      <c r="AC446">
        <v>17.399999999999999</v>
      </c>
    </row>
    <row r="447" spans="1:36" x14ac:dyDescent="0.25">
      <c r="A447" t="s">
        <v>1431</v>
      </c>
      <c r="B447" t="s">
        <v>1452</v>
      </c>
      <c r="C447" t="s">
        <v>1453</v>
      </c>
      <c r="D447" t="s">
        <v>1497</v>
      </c>
      <c r="E447" t="s">
        <v>1542</v>
      </c>
      <c r="F447" t="s">
        <v>1543</v>
      </c>
      <c r="G447">
        <v>100</v>
      </c>
      <c r="H447" t="s">
        <v>1544</v>
      </c>
      <c r="I447">
        <v>70</v>
      </c>
      <c r="J447" t="s">
        <v>1544</v>
      </c>
      <c r="AB447">
        <f>$I$447+$K$447+$M$447+$O$447+$Q$447+$S$447+$U$447+$W$447+$Y$447+$AA$447</f>
        <v>70</v>
      </c>
    </row>
    <row r="448" spans="1:36" x14ac:dyDescent="0.25">
      <c r="A448" t="s">
        <v>1431</v>
      </c>
      <c r="B448" t="s">
        <v>1452</v>
      </c>
      <c r="C448" t="s">
        <v>1453</v>
      </c>
      <c r="D448" t="s">
        <v>1497</v>
      </c>
      <c r="E448" t="s">
        <v>1545</v>
      </c>
      <c r="F448" t="s">
        <v>1546</v>
      </c>
      <c r="G448">
        <v>320</v>
      </c>
      <c r="H448" t="s">
        <v>1544</v>
      </c>
      <c r="I448">
        <v>40</v>
      </c>
      <c r="AB448">
        <f>$I$448+$K$448+$M$448+$O$448+$Q$448+$S$448+$U$448+$W$448+$Y$448+$AA$448</f>
        <v>40</v>
      </c>
    </row>
    <row r="449" spans="1:44" x14ac:dyDescent="0.25">
      <c r="A449" t="s">
        <v>1431</v>
      </c>
      <c r="B449" t="s">
        <v>1452</v>
      </c>
      <c r="C449" t="s">
        <v>1453</v>
      </c>
      <c r="D449" t="s">
        <v>1497</v>
      </c>
      <c r="E449" t="s">
        <v>1547</v>
      </c>
      <c r="F449" t="s">
        <v>1548</v>
      </c>
      <c r="G449">
        <v>120</v>
      </c>
      <c r="H449" t="s">
        <v>1544</v>
      </c>
      <c r="I449">
        <v>90</v>
      </c>
      <c r="AB449">
        <f>$I$449+$K$449+$M$449+$O$449+$Q$449+$S$449+$U$449+$W$449+$Y$449+$AA$449</f>
        <v>90</v>
      </c>
    </row>
    <row r="450" spans="1:44" x14ac:dyDescent="0.25">
      <c r="A450" t="s">
        <v>1431</v>
      </c>
      <c r="B450" t="s">
        <v>1452</v>
      </c>
      <c r="C450" t="s">
        <v>1453</v>
      </c>
      <c r="D450" t="s">
        <v>1497</v>
      </c>
      <c r="E450" t="s">
        <v>1549</v>
      </c>
      <c r="F450" t="s">
        <v>1550</v>
      </c>
      <c r="G450">
        <v>100</v>
      </c>
      <c r="H450" t="s">
        <v>1544</v>
      </c>
      <c r="I450">
        <v>37</v>
      </c>
      <c r="AB450">
        <f>$I$450+$K$450+$M$450+$O$450+$Q$450+$S$450+$U$450+$W$450+$Y$450+$AA$450</f>
        <v>37</v>
      </c>
      <c r="AC450">
        <v>7.38</v>
      </c>
    </row>
    <row r="451" spans="1:44" x14ac:dyDescent="0.25">
      <c r="A451" t="s">
        <v>1431</v>
      </c>
      <c r="B451" t="s">
        <v>1476</v>
      </c>
      <c r="C451" t="s">
        <v>1477</v>
      </c>
      <c r="E451" t="s">
        <v>1551</v>
      </c>
      <c r="F451" t="s">
        <v>1552</v>
      </c>
      <c r="G451">
        <v>23</v>
      </c>
      <c r="H451" t="s">
        <v>1553</v>
      </c>
      <c r="I451">
        <v>15</v>
      </c>
      <c r="AB451">
        <f>$I$451+$K$451+$M$451+$O$451+$Q$451+$S$451+$U$451+$W$451+$Y$451+$AA$451</f>
        <v>15</v>
      </c>
    </row>
    <row r="452" spans="1:44" x14ac:dyDescent="0.25">
      <c r="A452" t="s">
        <v>1431</v>
      </c>
      <c r="B452" t="s">
        <v>1476</v>
      </c>
      <c r="C452" t="s">
        <v>1477</v>
      </c>
      <c r="E452" t="s">
        <v>1554</v>
      </c>
      <c r="F452" t="s">
        <v>1555</v>
      </c>
      <c r="G452">
        <v>25000</v>
      </c>
      <c r="H452" t="s">
        <v>1556</v>
      </c>
      <c r="I452">
        <v>1201</v>
      </c>
      <c r="J452" t="s">
        <v>1557</v>
      </c>
      <c r="K452">
        <v>6200</v>
      </c>
      <c r="L452" t="s">
        <v>1558</v>
      </c>
      <c r="M452">
        <v>1600</v>
      </c>
      <c r="AB452">
        <f>$I$452+$K$452+$M$452+$O$452+$Q$452+$S$452+$U$452+$W$452+$Y$452+$AA$452</f>
        <v>9001</v>
      </c>
      <c r="AC452">
        <v>3618</v>
      </c>
      <c r="AD452">
        <v>1850</v>
      </c>
      <c r="AE452" s="4">
        <f t="shared" ref="AE452" si="61">(AD452/0.12)</f>
        <v>15416.666666666668</v>
      </c>
      <c r="AF452">
        <v>98.5</v>
      </c>
      <c r="AG452">
        <v>93.2</v>
      </c>
      <c r="AH452">
        <v>98.1</v>
      </c>
      <c r="AI452">
        <v>93.8</v>
      </c>
      <c r="AJ452">
        <v>88.7</v>
      </c>
    </row>
    <row r="453" spans="1:44" x14ac:dyDescent="0.25">
      <c r="A453" t="s">
        <v>1431</v>
      </c>
      <c r="B453" t="s">
        <v>1559</v>
      </c>
      <c r="C453" t="s">
        <v>1560</v>
      </c>
      <c r="D453" t="s">
        <v>1561</v>
      </c>
      <c r="E453" t="s">
        <v>1562</v>
      </c>
      <c r="F453" t="s">
        <v>1563</v>
      </c>
      <c r="G453">
        <v>80</v>
      </c>
      <c r="H453" t="s">
        <v>1564</v>
      </c>
      <c r="I453">
        <v>33</v>
      </c>
      <c r="AB453">
        <f>$I$453+$K$453+$M$453+$O$453+$Q$453+$S$453+$U$453+$W$453+$Y$453+$AA$453</f>
        <v>33</v>
      </c>
    </row>
    <row r="454" spans="1:44" x14ac:dyDescent="0.25">
      <c r="A454" t="s">
        <v>1431</v>
      </c>
      <c r="B454" t="s">
        <v>1537</v>
      </c>
      <c r="C454" t="s">
        <v>1538</v>
      </c>
      <c r="E454" t="s">
        <v>1565</v>
      </c>
      <c r="F454" t="s">
        <v>1566</v>
      </c>
      <c r="G454">
        <v>40</v>
      </c>
      <c r="H454" t="s">
        <v>1567</v>
      </c>
      <c r="AB454">
        <f>$I$454+$K$454+$M$454+$O$454+$Q$454+$S$454+$U$454+$W$454+$Y$454+$AA$454</f>
        <v>0</v>
      </c>
    </row>
    <row r="455" spans="1:44" x14ac:dyDescent="0.25">
      <c r="A455" t="s">
        <v>1431</v>
      </c>
      <c r="B455" t="s">
        <v>1537</v>
      </c>
      <c r="C455" t="s">
        <v>1538</v>
      </c>
      <c r="E455" t="s">
        <v>1568</v>
      </c>
      <c r="F455" t="s">
        <v>1569</v>
      </c>
      <c r="G455">
        <v>60</v>
      </c>
      <c r="H455" t="s">
        <v>1567</v>
      </c>
      <c r="I455">
        <v>30</v>
      </c>
      <c r="AB455">
        <f>$I$455+$K$455+$M$455+$O$455+$Q$455+$S$455+$U$455+$W$455+$Y$455+$AA$455</f>
        <v>30</v>
      </c>
    </row>
    <row r="456" spans="1:44" x14ac:dyDescent="0.25">
      <c r="A456" t="s">
        <v>1431</v>
      </c>
      <c r="B456" t="s">
        <v>1570</v>
      </c>
      <c r="C456" t="s">
        <v>1571</v>
      </c>
      <c r="E456" t="s">
        <v>1572</v>
      </c>
      <c r="F456" t="s">
        <v>1573</v>
      </c>
      <c r="G456">
        <v>90</v>
      </c>
      <c r="H456" t="s">
        <v>1574</v>
      </c>
      <c r="I456">
        <v>46</v>
      </c>
      <c r="AB456">
        <f>$I$456+$K$456+$M$456+$O$456+$Q$456+$S$456+$U$456+$W$456+$Y$456+$AA$456</f>
        <v>46</v>
      </c>
    </row>
    <row r="457" spans="1:44" x14ac:dyDescent="0.25">
      <c r="A457" t="s">
        <v>1431</v>
      </c>
      <c r="B457" t="s">
        <v>1512</v>
      </c>
      <c r="C457" t="s">
        <v>1513</v>
      </c>
      <c r="D457" t="s">
        <v>1520</v>
      </c>
      <c r="E457" t="s">
        <v>1575</v>
      </c>
      <c r="F457" t="s">
        <v>1576</v>
      </c>
      <c r="G457">
        <v>580</v>
      </c>
      <c r="H457" t="s">
        <v>1577</v>
      </c>
      <c r="I457">
        <v>513</v>
      </c>
      <c r="AB457">
        <f>$I$457+$K$457+$M$457+$O$457+$Q$457+$S$457+$U$457+$W$457+$Y$457+$AA$457</f>
        <v>513</v>
      </c>
      <c r="AC457">
        <v>269</v>
      </c>
      <c r="AD457">
        <v>36.6</v>
      </c>
      <c r="AE457" s="4">
        <f t="shared" ref="AE457" si="62">(AD457/0.12)</f>
        <v>305</v>
      </c>
      <c r="AF457">
        <v>98.2</v>
      </c>
      <c r="AG457">
        <v>93.2</v>
      </c>
      <c r="AH457">
        <v>97.3</v>
      </c>
      <c r="AI457">
        <v>91.7</v>
      </c>
      <c r="AJ457">
        <v>92.1</v>
      </c>
    </row>
    <row r="458" spans="1:44" x14ac:dyDescent="0.25">
      <c r="A458" t="s">
        <v>1431</v>
      </c>
      <c r="B458" t="s">
        <v>1476</v>
      </c>
      <c r="C458" t="s">
        <v>1477</v>
      </c>
      <c r="D458" t="s">
        <v>1514</v>
      </c>
      <c r="E458" t="s">
        <v>1578</v>
      </c>
      <c r="F458" t="s">
        <v>1579</v>
      </c>
      <c r="G458">
        <v>320</v>
      </c>
      <c r="H458" t="s">
        <v>1580</v>
      </c>
      <c r="I458">
        <v>442</v>
      </c>
      <c r="AB458">
        <f>$I$458+$K$458+$M$458+$O$458+$Q$458+$S$458+$U$458+$W$458+$Y$458+$AA$458</f>
        <v>442</v>
      </c>
    </row>
    <row r="459" spans="1:44" x14ac:dyDescent="0.25">
      <c r="A459" t="s">
        <v>1431</v>
      </c>
      <c r="B459" t="s">
        <v>1476</v>
      </c>
      <c r="C459" t="s">
        <v>1477</v>
      </c>
      <c r="E459" t="s">
        <v>1581</v>
      </c>
      <c r="F459" t="s">
        <v>1582</v>
      </c>
      <c r="G459">
        <v>380</v>
      </c>
      <c r="H459" t="s">
        <v>1583</v>
      </c>
      <c r="I459">
        <v>207</v>
      </c>
      <c r="AB459">
        <f>$I$459+$K$459+$M$459+$O$459+$Q$459+$S$459+$U$459+$W$459+$Y$459+$AA$459</f>
        <v>207</v>
      </c>
      <c r="AC459">
        <v>47.7</v>
      </c>
      <c r="AD459">
        <v>9.35</v>
      </c>
      <c r="AE459" s="4">
        <f t="shared" ref="AE459" si="63">(AD459/0.12)</f>
        <v>77.916666666666671</v>
      </c>
      <c r="AF459">
        <v>98</v>
      </c>
      <c r="AG459">
        <v>83.5</v>
      </c>
      <c r="AH459">
        <v>95.4</v>
      </c>
      <c r="AI459">
        <v>75.8</v>
      </c>
    </row>
    <row r="460" spans="1:44" x14ac:dyDescent="0.25">
      <c r="A460" t="s">
        <v>1431</v>
      </c>
      <c r="B460" t="s">
        <v>1486</v>
      </c>
      <c r="C460" t="s">
        <v>1487</v>
      </c>
      <c r="D460" t="s">
        <v>1584</v>
      </c>
      <c r="E460" t="s">
        <v>1585</v>
      </c>
      <c r="F460" t="s">
        <v>1586</v>
      </c>
      <c r="G460">
        <v>40</v>
      </c>
      <c r="H460" t="s">
        <v>1587</v>
      </c>
      <c r="I460">
        <v>25</v>
      </c>
      <c r="AB460">
        <f>$I$460+$K$460+$M$460+$O$460+$Q$460+$S$460+$U$460+$W$460+$Y$460+$AA$460</f>
        <v>25</v>
      </c>
    </row>
    <row r="461" spans="1:44" x14ac:dyDescent="0.25">
      <c r="A461" t="s">
        <v>1431</v>
      </c>
      <c r="B461" t="s">
        <v>1588</v>
      </c>
      <c r="C461" t="s">
        <v>1589</v>
      </c>
      <c r="D461" t="s">
        <v>1590</v>
      </c>
      <c r="E461" t="s">
        <v>1591</v>
      </c>
      <c r="F461" t="s">
        <v>1592</v>
      </c>
      <c r="G461">
        <v>1350</v>
      </c>
      <c r="H461" t="s">
        <v>1593</v>
      </c>
      <c r="I461">
        <v>777</v>
      </c>
      <c r="AB461">
        <f>$I$461+$K$461+$M$461+$O$461+$Q$461+$S$461+$U$461+$W$461+$Y$461+$AA$461</f>
        <v>777</v>
      </c>
      <c r="AC461">
        <v>386</v>
      </c>
      <c r="AD461">
        <v>205</v>
      </c>
      <c r="AE461" s="4">
        <f t="shared" ref="AE461" si="64">(AD461/0.12)</f>
        <v>1708.3333333333335</v>
      </c>
      <c r="AF461">
        <v>99.3</v>
      </c>
      <c r="AG461">
        <v>98.7</v>
      </c>
      <c r="AH461">
        <v>98.2</v>
      </c>
      <c r="AI461">
        <v>94.1</v>
      </c>
      <c r="AJ461">
        <v>81.400000000000006</v>
      </c>
      <c r="AK461">
        <v>1.26</v>
      </c>
      <c r="AR461">
        <v>100</v>
      </c>
    </row>
    <row r="462" spans="1:44" x14ac:dyDescent="0.25">
      <c r="A462" t="s">
        <v>1431</v>
      </c>
      <c r="B462" t="s">
        <v>1486</v>
      </c>
      <c r="C462" t="s">
        <v>1487</v>
      </c>
      <c r="D462" t="s">
        <v>1594</v>
      </c>
      <c r="E462" t="s">
        <v>1595</v>
      </c>
      <c r="F462" t="s">
        <v>1596</v>
      </c>
      <c r="G462">
        <v>50</v>
      </c>
      <c r="H462" t="s">
        <v>1597</v>
      </c>
      <c r="I462">
        <v>32</v>
      </c>
      <c r="AB462">
        <f>$I$462+$K$462+$M$462+$O$462+$Q$462+$S$462+$U$462+$W$462+$Y$462+$AA$462</f>
        <v>32</v>
      </c>
    </row>
    <row r="463" spans="1:44" x14ac:dyDescent="0.25">
      <c r="A463" t="s">
        <v>1431</v>
      </c>
      <c r="B463" t="s">
        <v>1486</v>
      </c>
      <c r="C463" t="s">
        <v>1487</v>
      </c>
      <c r="D463" t="s">
        <v>1598</v>
      </c>
      <c r="E463" t="s">
        <v>1599</v>
      </c>
      <c r="F463" t="s">
        <v>1600</v>
      </c>
      <c r="G463">
        <v>140</v>
      </c>
      <c r="H463" t="s">
        <v>1597</v>
      </c>
      <c r="I463">
        <v>144</v>
      </c>
      <c r="AB463">
        <f>$I$463+$K$463+$M$463+$O$463+$Q$463+$S$463+$U$463+$W$463+$Y$463+$AA$463</f>
        <v>144</v>
      </c>
    </row>
    <row r="464" spans="1:44" x14ac:dyDescent="0.25">
      <c r="A464" t="s">
        <v>1431</v>
      </c>
      <c r="B464" t="s">
        <v>1486</v>
      </c>
      <c r="C464" t="s">
        <v>1487</v>
      </c>
      <c r="D464" t="s">
        <v>1594</v>
      </c>
      <c r="E464" t="s">
        <v>1601</v>
      </c>
      <c r="F464" t="s">
        <v>1602</v>
      </c>
      <c r="G464">
        <v>300</v>
      </c>
      <c r="H464" t="s">
        <v>1597</v>
      </c>
      <c r="I464">
        <v>180</v>
      </c>
      <c r="AB464">
        <f>$I$464+$K$464+$M$464+$O$464+$Q$464+$S$464+$U$464+$W$464+$Y$464+$AA$464</f>
        <v>180</v>
      </c>
    </row>
    <row r="465" spans="1:44" x14ac:dyDescent="0.25">
      <c r="A465" t="s">
        <v>1431</v>
      </c>
      <c r="B465" t="s">
        <v>1491</v>
      </c>
      <c r="C465" t="s">
        <v>1492</v>
      </c>
      <c r="D465" t="s">
        <v>1603</v>
      </c>
      <c r="E465" t="s">
        <v>1604</v>
      </c>
      <c r="F465" t="s">
        <v>1605</v>
      </c>
      <c r="G465">
        <v>250</v>
      </c>
      <c r="H465" t="s">
        <v>1606</v>
      </c>
      <c r="I465">
        <v>84</v>
      </c>
      <c r="AB465">
        <f>$I$465+$K$465+$M$465+$O$465+$Q$465+$S$465+$U$465+$W$465+$Y$465+$AA$465</f>
        <v>84</v>
      </c>
      <c r="AC465">
        <v>26.8</v>
      </c>
    </row>
    <row r="466" spans="1:44" x14ac:dyDescent="0.25">
      <c r="A466" t="s">
        <v>1431</v>
      </c>
      <c r="B466" t="s">
        <v>1607</v>
      </c>
      <c r="C466" t="s">
        <v>1608</v>
      </c>
      <c r="D466" t="s">
        <v>1609</v>
      </c>
      <c r="E466" t="s">
        <v>1610</v>
      </c>
      <c r="F466" t="s">
        <v>1611</v>
      </c>
      <c r="G466">
        <v>24</v>
      </c>
      <c r="H466" t="s">
        <v>1612</v>
      </c>
      <c r="I466">
        <v>24</v>
      </c>
      <c r="AB466">
        <f>$I$466+$K$466+$M$466+$O$466+$Q$466+$S$466+$U$466+$W$466+$Y$466+$AA$466</f>
        <v>24</v>
      </c>
    </row>
    <row r="467" spans="1:44" x14ac:dyDescent="0.25">
      <c r="A467" t="s">
        <v>1431</v>
      </c>
      <c r="B467" t="s">
        <v>1486</v>
      </c>
      <c r="C467" t="s">
        <v>1487</v>
      </c>
      <c r="D467" t="s">
        <v>1594</v>
      </c>
      <c r="E467" t="s">
        <v>1613</v>
      </c>
      <c r="F467" t="s">
        <v>1614</v>
      </c>
      <c r="G467">
        <v>140</v>
      </c>
      <c r="H467" t="s">
        <v>1615</v>
      </c>
      <c r="I467">
        <v>60</v>
      </c>
      <c r="AB467">
        <f>$I$467+$K$467+$M$467+$O$467+$Q$467+$S$467+$U$467+$W$467+$Y$467+$AA$467</f>
        <v>60</v>
      </c>
    </row>
    <row r="468" spans="1:44" x14ac:dyDescent="0.25">
      <c r="A468" t="s">
        <v>1431</v>
      </c>
      <c r="B468" t="s">
        <v>1616</v>
      </c>
      <c r="C468" t="s">
        <v>1617</v>
      </c>
      <c r="D468" t="s">
        <v>1618</v>
      </c>
      <c r="E468" t="s">
        <v>1619</v>
      </c>
      <c r="F468" t="s">
        <v>1620</v>
      </c>
      <c r="G468">
        <v>200</v>
      </c>
      <c r="H468" t="s">
        <v>1621</v>
      </c>
      <c r="I468">
        <v>184</v>
      </c>
      <c r="AB468">
        <f>$I$468+$K$468+$M$468+$O$468+$Q$468+$S$468+$U$468+$W$468+$Y$468+$AA$468</f>
        <v>184</v>
      </c>
    </row>
    <row r="469" spans="1:44" x14ac:dyDescent="0.25">
      <c r="A469" t="s">
        <v>1431</v>
      </c>
      <c r="B469" t="s">
        <v>1537</v>
      </c>
      <c r="C469" t="s">
        <v>1538</v>
      </c>
      <c r="E469" t="s">
        <v>1622</v>
      </c>
      <c r="F469" t="s">
        <v>1623</v>
      </c>
      <c r="G469">
        <v>100</v>
      </c>
      <c r="H469" t="s">
        <v>1621</v>
      </c>
      <c r="I469">
        <v>62</v>
      </c>
      <c r="AB469">
        <f>$I$469+$K$469+$M$469+$O$469+$Q$469+$S$469+$U$469+$W$469+$Y$469+$AA$469</f>
        <v>62</v>
      </c>
    </row>
    <row r="470" spans="1:44" x14ac:dyDescent="0.25">
      <c r="A470" t="s">
        <v>1431</v>
      </c>
      <c r="B470" t="s">
        <v>1616</v>
      </c>
      <c r="C470" t="s">
        <v>1617</v>
      </c>
      <c r="E470" t="s">
        <v>1624</v>
      </c>
      <c r="F470" t="s">
        <v>1625</v>
      </c>
      <c r="G470">
        <v>230</v>
      </c>
      <c r="H470" t="s">
        <v>1621</v>
      </c>
      <c r="I470">
        <v>184</v>
      </c>
      <c r="AB470">
        <f>$I$470+$K$470+$M$470+$O$470+$Q$470+$S$470+$U$470+$W$470+$Y$470+$AA$470</f>
        <v>184</v>
      </c>
    </row>
    <row r="471" spans="1:44" x14ac:dyDescent="0.25">
      <c r="A471" t="s">
        <v>1431</v>
      </c>
      <c r="B471" t="s">
        <v>1441</v>
      </c>
      <c r="C471" t="s">
        <v>1442</v>
      </c>
      <c r="E471" t="s">
        <v>1626</v>
      </c>
      <c r="F471" t="s">
        <v>1627</v>
      </c>
      <c r="G471">
        <v>290</v>
      </c>
      <c r="H471" t="s">
        <v>1628</v>
      </c>
      <c r="I471">
        <v>240</v>
      </c>
      <c r="AB471">
        <f>$I$471+$K$471+$M$471+$O$471+$Q$471+$S$471+$U$471+$W$471+$Y$471+$AA$471</f>
        <v>240</v>
      </c>
      <c r="AC471">
        <v>191</v>
      </c>
    </row>
    <row r="472" spans="1:44" x14ac:dyDescent="0.25">
      <c r="A472" t="s">
        <v>1431</v>
      </c>
      <c r="B472" t="s">
        <v>1486</v>
      </c>
      <c r="C472" t="s">
        <v>1487</v>
      </c>
      <c r="D472" t="s">
        <v>1594</v>
      </c>
      <c r="E472" t="s">
        <v>1629</v>
      </c>
      <c r="F472" t="s">
        <v>1630</v>
      </c>
      <c r="G472">
        <v>500</v>
      </c>
      <c r="H472" t="s">
        <v>1631</v>
      </c>
      <c r="I472">
        <v>376</v>
      </c>
      <c r="AB472">
        <f>$I$472+$K$472+$M$472+$O$472+$Q$472+$S$472+$U$472+$W$472+$Y$472+$AA$472</f>
        <v>376</v>
      </c>
    </row>
    <row r="473" spans="1:44" x14ac:dyDescent="0.25">
      <c r="A473" t="s">
        <v>1431</v>
      </c>
      <c r="B473" t="s">
        <v>1607</v>
      </c>
      <c r="C473" t="s">
        <v>1608</v>
      </c>
      <c r="E473" t="s">
        <v>1632</v>
      </c>
      <c r="F473" t="s">
        <v>1633</v>
      </c>
      <c r="G473">
        <v>33</v>
      </c>
      <c r="H473" t="s">
        <v>1634</v>
      </c>
      <c r="I473">
        <v>33</v>
      </c>
      <c r="AB473">
        <f>$I$473+$K$473+$M$473+$O$473+$Q$473+$S$473+$U$473+$W$473+$Y$473+$AA$473</f>
        <v>33</v>
      </c>
    </row>
    <row r="474" spans="1:44" x14ac:dyDescent="0.25">
      <c r="A474" t="s">
        <v>1431</v>
      </c>
      <c r="B474" t="s">
        <v>1441</v>
      </c>
      <c r="C474" t="s">
        <v>1442</v>
      </c>
      <c r="D474" t="s">
        <v>1635</v>
      </c>
      <c r="E474" t="s">
        <v>1636</v>
      </c>
      <c r="F474" t="s">
        <v>1637</v>
      </c>
      <c r="G474">
        <v>100</v>
      </c>
      <c r="H474" t="s">
        <v>1638</v>
      </c>
      <c r="J474" t="s">
        <v>1638</v>
      </c>
      <c r="AB474">
        <f>$I$474+$K$474+$M$474+$O$474+$Q$474+$S$474+$U$474+$W$474+$Y$474+$AA$474</f>
        <v>0</v>
      </c>
    </row>
    <row r="475" spans="1:44" x14ac:dyDescent="0.25">
      <c r="A475" t="s">
        <v>1431</v>
      </c>
      <c r="B475" t="s">
        <v>1441</v>
      </c>
      <c r="C475" t="s">
        <v>1442</v>
      </c>
      <c r="D475" t="s">
        <v>1635</v>
      </c>
      <c r="E475" t="s">
        <v>1639</v>
      </c>
      <c r="F475" t="s">
        <v>1640</v>
      </c>
      <c r="G475">
        <v>3200</v>
      </c>
      <c r="H475" t="s">
        <v>1638</v>
      </c>
      <c r="I475">
        <v>540</v>
      </c>
      <c r="AB475">
        <f>$I$475+$K$475+$M$475+$O$475+$Q$475+$S$475+$U$475+$W$475+$Y$475+$AA$475</f>
        <v>540</v>
      </c>
    </row>
    <row r="476" spans="1:44" x14ac:dyDescent="0.25">
      <c r="A476" t="s">
        <v>1431</v>
      </c>
      <c r="B476" t="s">
        <v>1441</v>
      </c>
      <c r="C476" t="s">
        <v>1442</v>
      </c>
      <c r="D476" t="s">
        <v>1641</v>
      </c>
      <c r="E476" t="s">
        <v>1642</v>
      </c>
      <c r="F476" t="s">
        <v>1643</v>
      </c>
      <c r="G476">
        <v>200</v>
      </c>
      <c r="H476" t="s">
        <v>1638</v>
      </c>
      <c r="I476">
        <v>185</v>
      </c>
      <c r="AB476">
        <f>$I$476+$K$476+$M$476+$O$476+$Q$476+$S$476+$U$476+$W$476+$Y$476+$AA$476</f>
        <v>185</v>
      </c>
    </row>
    <row r="477" spans="1:44" x14ac:dyDescent="0.25">
      <c r="A477" t="s">
        <v>1431</v>
      </c>
      <c r="B477" t="s">
        <v>1441</v>
      </c>
      <c r="C477" t="s">
        <v>1442</v>
      </c>
      <c r="D477" t="s">
        <v>1635</v>
      </c>
      <c r="E477" t="s">
        <v>1644</v>
      </c>
      <c r="F477" t="s">
        <v>1645</v>
      </c>
      <c r="G477">
        <v>11000</v>
      </c>
      <c r="AB477">
        <f>$I$477+$K$477+$M$477+$O$477+$Q$477+$S$477+$U$477+$W$477+$Y$477+$AA$477</f>
        <v>0</v>
      </c>
    </row>
    <row r="478" spans="1:44" x14ac:dyDescent="0.25">
      <c r="A478" t="s">
        <v>1646</v>
      </c>
      <c r="B478" t="s">
        <v>1647</v>
      </c>
      <c r="C478" t="s">
        <v>1648</v>
      </c>
      <c r="D478" t="s">
        <v>1649</v>
      </c>
      <c r="E478" t="s">
        <v>1650</v>
      </c>
      <c r="F478" t="s">
        <v>1651</v>
      </c>
      <c r="G478">
        <v>110</v>
      </c>
      <c r="H478" t="s">
        <v>1652</v>
      </c>
      <c r="I478">
        <v>92</v>
      </c>
      <c r="AB478">
        <f>$I$478+$K$478+$M$478+$O$478+$Q$478+$S$478+$U$478+$W$478+$Y$478+$AA$478</f>
        <v>92</v>
      </c>
      <c r="AC478">
        <v>8.67</v>
      </c>
    </row>
    <row r="479" spans="1:44" x14ac:dyDescent="0.25">
      <c r="A479" t="s">
        <v>1646</v>
      </c>
      <c r="B479" t="s">
        <v>1653</v>
      </c>
      <c r="C479" t="s">
        <v>1654</v>
      </c>
      <c r="D479" t="s">
        <v>1655</v>
      </c>
      <c r="E479" t="s">
        <v>1656</v>
      </c>
      <c r="F479" t="s">
        <v>1657</v>
      </c>
      <c r="G479">
        <v>5000</v>
      </c>
      <c r="H479" t="s">
        <v>1658</v>
      </c>
      <c r="I479">
        <v>4074</v>
      </c>
      <c r="AB479">
        <f>$I$479+$K$479+$M$479+$O$479+$Q$479+$S$479+$U$479+$W$479+$Y$479+$AA$479</f>
        <v>4074</v>
      </c>
      <c r="AC479">
        <v>1218</v>
      </c>
      <c r="AD479">
        <v>253</v>
      </c>
      <c r="AE479" s="4">
        <f t="shared" ref="AE479" si="65">(AD479/0.12)</f>
        <v>2108.3333333333335</v>
      </c>
      <c r="AF479">
        <v>88.1</v>
      </c>
      <c r="AG479">
        <v>80.2</v>
      </c>
      <c r="AH479">
        <v>96.5</v>
      </c>
      <c r="AI479">
        <v>63.3</v>
      </c>
      <c r="AJ479">
        <v>58.1</v>
      </c>
      <c r="AK479">
        <v>24.1</v>
      </c>
      <c r="AR479">
        <v>100</v>
      </c>
    </row>
    <row r="480" spans="1:44" x14ac:dyDescent="0.25">
      <c r="A480" t="s">
        <v>1646</v>
      </c>
      <c r="B480" t="s">
        <v>1653</v>
      </c>
      <c r="C480" t="s">
        <v>1654</v>
      </c>
      <c r="D480" t="s">
        <v>1659</v>
      </c>
      <c r="E480" t="s">
        <v>1660</v>
      </c>
      <c r="F480" t="s">
        <v>1661</v>
      </c>
      <c r="G480">
        <v>400</v>
      </c>
      <c r="H480" t="s">
        <v>1662</v>
      </c>
      <c r="I480">
        <v>372</v>
      </c>
      <c r="AB480">
        <f>$I$480+$K$480+$M$480+$O$480+$Q$480+$S$480+$U$480+$W$480+$Y$480+$AA$480</f>
        <v>372</v>
      </c>
    </row>
    <row r="481" spans="1:44" x14ac:dyDescent="0.25">
      <c r="A481" t="s">
        <v>1646</v>
      </c>
      <c r="B481" t="s">
        <v>1653</v>
      </c>
      <c r="C481" t="s">
        <v>1654</v>
      </c>
      <c r="D481" t="s">
        <v>1663</v>
      </c>
      <c r="E481" t="s">
        <v>1664</v>
      </c>
      <c r="F481" t="s">
        <v>1665</v>
      </c>
      <c r="G481">
        <v>420</v>
      </c>
      <c r="H481" t="s">
        <v>1662</v>
      </c>
      <c r="I481">
        <v>258</v>
      </c>
      <c r="J481" t="s">
        <v>1666</v>
      </c>
      <c r="K481">
        <v>32</v>
      </c>
      <c r="AB481">
        <f>$I$481+$K$481+$M$481+$O$481+$Q$481+$S$481+$U$481+$W$481+$Y$481+$AA$481</f>
        <v>290</v>
      </c>
    </row>
    <row r="482" spans="1:44" x14ac:dyDescent="0.25">
      <c r="A482" t="s">
        <v>1646</v>
      </c>
      <c r="B482" t="s">
        <v>1667</v>
      </c>
      <c r="C482" t="s">
        <v>1668</v>
      </c>
      <c r="D482" t="s">
        <v>1669</v>
      </c>
      <c r="E482" t="s">
        <v>1670</v>
      </c>
      <c r="F482" t="s">
        <v>1671</v>
      </c>
      <c r="G482">
        <v>90</v>
      </c>
      <c r="H482" t="s">
        <v>1672</v>
      </c>
      <c r="I482">
        <v>43</v>
      </c>
      <c r="AB482">
        <f>$I$482+$K$482+$M$482+$O$482+$Q$482+$S$482+$U$482+$W$482+$Y$482+$AA$482</f>
        <v>43</v>
      </c>
    </row>
    <row r="483" spans="1:44" x14ac:dyDescent="0.25">
      <c r="A483" t="s">
        <v>1646</v>
      </c>
      <c r="B483" t="s">
        <v>1667</v>
      </c>
      <c r="C483" t="s">
        <v>1668</v>
      </c>
      <c r="D483" t="s">
        <v>1673</v>
      </c>
      <c r="E483" t="s">
        <v>1674</v>
      </c>
      <c r="F483" t="s">
        <v>1675</v>
      </c>
      <c r="G483">
        <v>60</v>
      </c>
      <c r="H483" t="s">
        <v>1672</v>
      </c>
      <c r="I483">
        <v>42</v>
      </c>
      <c r="AB483">
        <f>$I$483+$K$483+$M$483+$O$483+$Q$483+$S$483+$U$483+$W$483+$Y$483+$AA$483</f>
        <v>42</v>
      </c>
    </row>
    <row r="484" spans="1:44" x14ac:dyDescent="0.25">
      <c r="A484" t="s">
        <v>1646</v>
      </c>
      <c r="B484" t="s">
        <v>1667</v>
      </c>
      <c r="C484" t="s">
        <v>1668</v>
      </c>
      <c r="D484" t="s">
        <v>1676</v>
      </c>
      <c r="E484" t="s">
        <v>1677</v>
      </c>
      <c r="F484" t="s">
        <v>1678</v>
      </c>
      <c r="G484">
        <v>350</v>
      </c>
      <c r="H484" t="s">
        <v>1679</v>
      </c>
      <c r="I484">
        <v>322</v>
      </c>
      <c r="AB484">
        <f>$I$484+$K$484+$M$484+$O$484+$Q$484+$S$484+$U$484+$W$484+$Y$484+$AA$484</f>
        <v>322</v>
      </c>
      <c r="AK484">
        <v>2.88</v>
      </c>
      <c r="AR484">
        <v>100</v>
      </c>
    </row>
    <row r="485" spans="1:44" x14ac:dyDescent="0.25">
      <c r="A485" t="s">
        <v>1646</v>
      </c>
      <c r="B485" t="s">
        <v>1647</v>
      </c>
      <c r="C485" t="s">
        <v>1648</v>
      </c>
      <c r="E485" t="s">
        <v>1680</v>
      </c>
      <c r="F485" t="s">
        <v>1681</v>
      </c>
      <c r="G485">
        <v>300</v>
      </c>
      <c r="H485" t="s">
        <v>1682</v>
      </c>
      <c r="I485">
        <v>191</v>
      </c>
      <c r="AB485">
        <f>$I$485+$K$485+$M$485+$O$485+$Q$485+$S$485+$U$485+$W$485+$Y$485+$AA$485</f>
        <v>191</v>
      </c>
    </row>
    <row r="486" spans="1:44" x14ac:dyDescent="0.25">
      <c r="A486" t="s">
        <v>1646</v>
      </c>
      <c r="B486" t="s">
        <v>1647</v>
      </c>
      <c r="C486" t="s">
        <v>1648</v>
      </c>
      <c r="E486" t="s">
        <v>1683</v>
      </c>
      <c r="F486" t="s">
        <v>1684</v>
      </c>
      <c r="G486">
        <v>9600</v>
      </c>
      <c r="H486" t="s">
        <v>1685</v>
      </c>
      <c r="I486">
        <v>430</v>
      </c>
      <c r="J486" t="s">
        <v>1686</v>
      </c>
      <c r="K486">
        <v>2187</v>
      </c>
      <c r="AB486">
        <f>$I$486+$K$486+$M$486+$O$486+$Q$486+$S$486+$U$486+$W$486+$Y$486+$AA$486</f>
        <v>2617</v>
      </c>
      <c r="AC486">
        <v>1547</v>
      </c>
      <c r="AD486">
        <v>338</v>
      </c>
      <c r="AE486" s="4">
        <f t="shared" ref="AE486" si="66">(AD486/0.12)</f>
        <v>2816.666666666667</v>
      </c>
      <c r="AF486">
        <v>93.7</v>
      </c>
      <c r="AG486">
        <v>84.7</v>
      </c>
      <c r="AH486">
        <v>98</v>
      </c>
      <c r="AI486">
        <v>65.3</v>
      </c>
      <c r="AJ486">
        <v>65.099999999999994</v>
      </c>
      <c r="AK486">
        <v>60</v>
      </c>
      <c r="AR486">
        <v>100</v>
      </c>
    </row>
    <row r="487" spans="1:44" x14ac:dyDescent="0.25">
      <c r="A487" t="s">
        <v>1646</v>
      </c>
      <c r="B487" t="s">
        <v>1687</v>
      </c>
      <c r="C487" t="s">
        <v>1688</v>
      </c>
      <c r="D487" t="s">
        <v>1689</v>
      </c>
      <c r="E487" t="s">
        <v>1690</v>
      </c>
      <c r="F487" t="s">
        <v>1691</v>
      </c>
      <c r="G487">
        <v>100</v>
      </c>
      <c r="H487" t="s">
        <v>1692</v>
      </c>
      <c r="I487">
        <v>92</v>
      </c>
      <c r="AB487">
        <f>$I$487+$K$487+$M$487+$O$487+$Q$487+$S$487+$U$487+$W$487+$Y$487+$AA$487</f>
        <v>92</v>
      </c>
    </row>
    <row r="488" spans="1:44" x14ac:dyDescent="0.25">
      <c r="A488" t="s">
        <v>1646</v>
      </c>
      <c r="B488" t="s">
        <v>1647</v>
      </c>
      <c r="C488" t="s">
        <v>1648</v>
      </c>
      <c r="D488" t="s">
        <v>1649</v>
      </c>
      <c r="E488" t="s">
        <v>1693</v>
      </c>
      <c r="F488" t="s">
        <v>1694</v>
      </c>
      <c r="G488">
        <v>150</v>
      </c>
      <c r="H488" t="s">
        <v>1695</v>
      </c>
      <c r="I488">
        <v>104</v>
      </c>
      <c r="AB488">
        <f>$I$488+$K$488+$M$488+$O$488+$Q$488+$S$488+$U$488+$W$488+$Y$488+$AA$488</f>
        <v>104</v>
      </c>
    </row>
    <row r="489" spans="1:44" x14ac:dyDescent="0.25">
      <c r="A489" t="s">
        <v>1646</v>
      </c>
      <c r="B489" t="s">
        <v>1653</v>
      </c>
      <c r="C489" t="s">
        <v>1654</v>
      </c>
      <c r="D489" t="s">
        <v>1663</v>
      </c>
      <c r="E489" t="s">
        <v>1696</v>
      </c>
      <c r="F489" t="s">
        <v>1697</v>
      </c>
      <c r="G489">
        <v>260</v>
      </c>
      <c r="H489" t="s">
        <v>1666</v>
      </c>
      <c r="I489">
        <v>190</v>
      </c>
      <c r="AB489">
        <f>$I$489+$K$489+$M$489+$O$489+$Q$489+$S$489+$U$489+$W$489+$Y$489+$AA$489</f>
        <v>190</v>
      </c>
    </row>
    <row r="490" spans="1:44" x14ac:dyDescent="0.25">
      <c r="A490" t="s">
        <v>1646</v>
      </c>
      <c r="B490" t="s">
        <v>1653</v>
      </c>
      <c r="C490" t="s">
        <v>1654</v>
      </c>
      <c r="D490" t="s">
        <v>1663</v>
      </c>
      <c r="E490" t="s">
        <v>1698</v>
      </c>
      <c r="F490" t="s">
        <v>1699</v>
      </c>
      <c r="G490">
        <v>290</v>
      </c>
      <c r="H490" t="s">
        <v>1666</v>
      </c>
      <c r="I490">
        <v>228</v>
      </c>
      <c r="AB490">
        <f>$I$490+$K$490+$M$490+$O$490+$Q$490+$S$490+$U$490+$W$490+$Y$490+$AA$490</f>
        <v>228</v>
      </c>
      <c r="AK490">
        <v>89.7</v>
      </c>
      <c r="AN490">
        <v>100</v>
      </c>
    </row>
    <row r="491" spans="1:44" x14ac:dyDescent="0.25">
      <c r="A491" t="s">
        <v>1646</v>
      </c>
      <c r="B491" t="s">
        <v>1647</v>
      </c>
      <c r="C491" t="s">
        <v>1648</v>
      </c>
      <c r="D491" t="s">
        <v>1700</v>
      </c>
      <c r="E491" t="s">
        <v>1701</v>
      </c>
      <c r="F491" t="s">
        <v>1702</v>
      </c>
      <c r="G491">
        <v>200</v>
      </c>
      <c r="H491" t="s">
        <v>1703</v>
      </c>
      <c r="I491">
        <v>180</v>
      </c>
      <c r="AB491">
        <f>$I$491+$K$491+$M$491+$O$491+$Q$491+$S$491+$U$491+$W$491+$Y$491+$AA$491</f>
        <v>180</v>
      </c>
      <c r="AK491">
        <v>133</v>
      </c>
      <c r="AN491">
        <v>100</v>
      </c>
    </row>
    <row r="492" spans="1:44" x14ac:dyDescent="0.25">
      <c r="A492" t="s">
        <v>1646</v>
      </c>
      <c r="B492" t="s">
        <v>1647</v>
      </c>
      <c r="C492" t="s">
        <v>1648</v>
      </c>
      <c r="E492" t="s">
        <v>1704</v>
      </c>
      <c r="F492" t="s">
        <v>1705</v>
      </c>
      <c r="G492">
        <v>250</v>
      </c>
      <c r="H492" t="s">
        <v>1706</v>
      </c>
      <c r="I492">
        <v>98</v>
      </c>
      <c r="J492" t="s">
        <v>1707</v>
      </c>
      <c r="K492">
        <v>350</v>
      </c>
      <c r="AB492">
        <f>$I$492+$K$492+$M$492+$O$492+$Q$492+$S$492+$U$492+$W$492+$Y$492+$AA$492</f>
        <v>448</v>
      </c>
      <c r="AC492">
        <v>92.2</v>
      </c>
      <c r="AD492">
        <v>35.4</v>
      </c>
      <c r="AE492" s="4">
        <f t="shared" ref="AE492" si="67">(AD492/0.12)</f>
        <v>295</v>
      </c>
      <c r="AF492">
        <v>93.6</v>
      </c>
      <c r="AG492">
        <v>84.9</v>
      </c>
      <c r="AH492">
        <v>93.2</v>
      </c>
      <c r="AI492">
        <v>60.2</v>
      </c>
      <c r="AJ492">
        <v>55.3</v>
      </c>
    </row>
    <row r="493" spans="1:44" x14ac:dyDescent="0.25">
      <c r="A493" t="s">
        <v>1646</v>
      </c>
      <c r="B493" t="s">
        <v>1653</v>
      </c>
      <c r="C493" t="s">
        <v>1654</v>
      </c>
      <c r="D493" t="s">
        <v>1655</v>
      </c>
      <c r="E493" t="s">
        <v>1708</v>
      </c>
      <c r="F493" t="s">
        <v>1709</v>
      </c>
      <c r="G493">
        <v>180</v>
      </c>
      <c r="H493" t="s">
        <v>1710</v>
      </c>
      <c r="I493">
        <v>132</v>
      </c>
      <c r="AB493">
        <f>$I$493+$K$493+$M$493+$O$493+$Q$493+$S$493+$U$493+$W$493+$Y$493+$AA$493</f>
        <v>132</v>
      </c>
    </row>
    <row r="494" spans="1:44" x14ac:dyDescent="0.25">
      <c r="A494" t="s">
        <v>1646</v>
      </c>
      <c r="B494" t="s">
        <v>1647</v>
      </c>
      <c r="C494" t="s">
        <v>1648</v>
      </c>
      <c r="D494" t="s">
        <v>1700</v>
      </c>
      <c r="E494" t="s">
        <v>1711</v>
      </c>
      <c r="F494" t="s">
        <v>1712</v>
      </c>
      <c r="G494">
        <v>190</v>
      </c>
      <c r="H494" t="s">
        <v>1713</v>
      </c>
      <c r="I494">
        <v>125</v>
      </c>
      <c r="AB494">
        <f>$I$494+$K$494+$M$494+$O$494+$Q$494+$S$494+$U$494+$W$494+$Y$494+$AA$494</f>
        <v>125</v>
      </c>
    </row>
    <row r="495" spans="1:44" x14ac:dyDescent="0.25">
      <c r="A495" t="s">
        <v>1646</v>
      </c>
      <c r="B495" t="s">
        <v>1647</v>
      </c>
      <c r="C495" t="s">
        <v>1648</v>
      </c>
      <c r="E495" t="s">
        <v>1714</v>
      </c>
      <c r="F495" t="s">
        <v>1715</v>
      </c>
      <c r="G495">
        <v>550</v>
      </c>
      <c r="H495" t="s">
        <v>1716</v>
      </c>
      <c r="I495">
        <v>302</v>
      </c>
      <c r="AB495">
        <f>$I$495+$K$495+$M$495+$O$495+$Q$495+$S$495+$U$495+$W$495+$Y$495+$AA$495</f>
        <v>302</v>
      </c>
      <c r="AC495">
        <v>160</v>
      </c>
      <c r="AD495">
        <v>34.9</v>
      </c>
      <c r="AE495" s="4">
        <f t="shared" ref="AE495" si="68">(AD495/0.12)</f>
        <v>290.83333333333331</v>
      </c>
      <c r="AF495">
        <v>97.2</v>
      </c>
      <c r="AG495">
        <v>95.9</v>
      </c>
      <c r="AH495">
        <v>97.5</v>
      </c>
      <c r="AI495">
        <v>93.9</v>
      </c>
      <c r="AJ495">
        <v>0</v>
      </c>
    </row>
  </sheetData>
  <autoFilter ref="A4:AS495"/>
  <mergeCells count="2">
    <mergeCell ref="AF3:AJ3"/>
    <mergeCell ref="AL3:AR3"/>
  </mergeCells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Performance</vt:lpstr>
    </vt:vector>
  </TitlesOfParts>
  <Company>CG71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MENEGON THIERRY</dc:creator>
  <cp:lastModifiedBy>VUILLOT CECILE</cp:lastModifiedBy>
  <dcterms:created xsi:type="dcterms:W3CDTF">2017-04-27T15:21:43Z</dcterms:created>
  <dcterms:modified xsi:type="dcterms:W3CDTF">2018-05-28T09:04:34Z</dcterms:modified>
</cp:coreProperties>
</file>