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70" yWindow="810" windowWidth="28215" windowHeight="11460"/>
  </bookViews>
  <sheets>
    <sheet name="Fig. 1" sheetId="11" r:id="rId1"/>
    <sheet name="Fig. 2" sheetId="9" r:id="rId2"/>
    <sheet name="Fig. 3" sheetId="7" r:id="rId3"/>
    <sheet name="Fig. 4" sheetId="12" r:id="rId4"/>
  </sheets>
  <definedNames>
    <definedName name="_xlnm.Print_Area" localSheetId="0">'Fig. 1'!$A$2:$G$14</definedName>
    <definedName name="_xlnm.Print_Area" localSheetId="1">'Fig. 2'!$A$1:$G$13</definedName>
    <definedName name="_xlnm.Print_Area" localSheetId="2">'Fig. 3'!$A$10:$C$38</definedName>
    <definedName name="_xlnm.Print_Area" localSheetId="3">'Fig. 4'!$A$11:$G$42</definedName>
  </definedNames>
  <calcPr calcId="145621"/>
</workbook>
</file>

<file path=xl/calcChain.xml><?xml version="1.0" encoding="utf-8"?>
<calcChain xmlns="http://schemas.openxmlformats.org/spreadsheetml/2006/main">
  <c r="C7" i="7" l="1"/>
  <c r="D4" i="7" s="1"/>
  <c r="D7" i="7" l="1"/>
  <c r="D6" i="7"/>
  <c r="D5" i="7"/>
  <c r="D3" i="7"/>
</calcChain>
</file>

<file path=xl/sharedStrings.xml><?xml version="1.0" encoding="utf-8"?>
<sst xmlns="http://schemas.openxmlformats.org/spreadsheetml/2006/main" count="52" uniqueCount="34">
  <si>
    <t>DEFENSE</t>
  </si>
  <si>
    <t>INFRASTRUCTURE DE COMMANDEMENT ET VIE DES UNITES</t>
  </si>
  <si>
    <t>LOGEMENTS DE CADRES ET IMMEUBLES A CARACTERE SOCIAL</t>
  </si>
  <si>
    <t>INFRASTRUCTURE INDUSTRIELLE OU LOGISTIQUE</t>
  </si>
  <si>
    <t>TERRAINS</t>
  </si>
  <si>
    <t>LOCAUX ADMINISTRATIFS</t>
  </si>
  <si>
    <t>TOTAL</t>
  </si>
  <si>
    <t>EMA</t>
  </si>
  <si>
    <t>DIVERS</t>
  </si>
  <si>
    <t>DGA</t>
  </si>
  <si>
    <t>SGA</t>
  </si>
  <si>
    <t>%</t>
  </si>
  <si>
    <t>Nombre d'immeubles</t>
  </si>
  <si>
    <t>TOTAL GENERAL</t>
  </si>
  <si>
    <t>Zone géographique</t>
  </si>
  <si>
    <t>Total</t>
  </si>
  <si>
    <t>Nombre de biens</t>
  </si>
  <si>
    <t>Surface occupée (ha)</t>
  </si>
  <si>
    <t>% nombre</t>
  </si>
  <si>
    <t>% surface</t>
  </si>
  <si>
    <t>Nord - Est</t>
  </si>
  <si>
    <t>Sud - Est</t>
  </si>
  <si>
    <t>Nord - Ouest</t>
  </si>
  <si>
    <t>Sud - Ouest</t>
  </si>
  <si>
    <t>Ile - de - France</t>
  </si>
  <si>
    <t>Étranger</t>
  </si>
  <si>
    <t>Outre-mer</t>
  </si>
  <si>
    <t>Répartition du patrimoine immobilier par zone géographique</t>
  </si>
  <si>
    <t>Typologie du patrimoine immobilier du ministère de la défense par catégorie de biens</t>
  </si>
  <si>
    <t>Répartition des immeubles par utilisateur au sein du ministère</t>
  </si>
  <si>
    <t>Source : DMPA, données G2D.</t>
  </si>
  <si>
    <t>Répartition de la surface occupée par utilisateur au sein du ministère</t>
  </si>
  <si>
    <t xml:space="preserve">% surface </t>
  </si>
  <si>
    <t>Champ : Biens immobiliers propriétés de l’Etat en France métropolitaine, Outre-mer, et étranger.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</si>
</sst>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8"/>
      <color rgb="FF231F2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0" fontId="4" fillId="0" borderId="0" xfId="0" applyFont="1" applyFill="1"/>
    <xf numFmtId="3" fontId="3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3" fontId="3" fillId="0" borderId="2" xfId="0" applyNumberFormat="1" applyFont="1" applyFill="1" applyBorder="1" applyAlignment="1">
      <alignment horizontal="left"/>
    </xf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3" fontId="3" fillId="0" borderId="6" xfId="0" applyNumberFormat="1" applyFon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9" fontId="2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9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3" fontId="2" fillId="0" borderId="14" xfId="0" applyNumberFormat="1" applyFont="1" applyFill="1" applyBorder="1"/>
    <xf numFmtId="3" fontId="2" fillId="0" borderId="15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/>
    <xf numFmtId="3" fontId="3" fillId="0" borderId="18" xfId="0" applyNumberFormat="1" applyFont="1" applyFill="1" applyBorder="1" applyAlignment="1">
      <alignment horizontal="center"/>
    </xf>
    <xf numFmtId="9" fontId="3" fillId="0" borderId="18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14" xfId="0" applyFont="1" applyFill="1" applyBorder="1"/>
    <xf numFmtId="0" fontId="3" fillId="0" borderId="17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9" fontId="2" fillId="0" borderId="1" xfId="1" applyFont="1" applyFill="1" applyBorder="1"/>
    <xf numFmtId="0" fontId="6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9" fontId="2" fillId="0" borderId="8" xfId="1" applyFont="1" applyFill="1" applyBorder="1" applyAlignment="1">
      <alignment horizontal="center"/>
    </xf>
    <xf numFmtId="9" fontId="2" fillId="0" borderId="9" xfId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9" fontId="2" fillId="0" borderId="7" xfId="1" applyFont="1" applyFill="1" applyBorder="1" applyAlignment="1">
      <alignment horizontal="center"/>
    </xf>
    <xf numFmtId="9" fontId="3" fillId="0" borderId="1" xfId="1" applyFont="1" applyFill="1" applyBorder="1"/>
    <xf numFmtId="0" fontId="6" fillId="0" borderId="0" xfId="0" applyFont="1" applyFill="1" applyAlignme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Lbls>
            <c:dLbl>
              <c:idx val="1"/>
              <c:layout>
                <c:manualLayout>
                  <c:x val="1.148904654244952E-2"/>
                  <c:y val="2.98958667564384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'Fig. 3'!$B$3:$B$6</c:f>
              <c:strCache>
                <c:ptCount val="4"/>
                <c:pt idx="0">
                  <c:v>DGA</c:v>
                </c:pt>
                <c:pt idx="1">
                  <c:v>DIVERS</c:v>
                </c:pt>
                <c:pt idx="2">
                  <c:v>EMA</c:v>
                </c:pt>
                <c:pt idx="3">
                  <c:v>SGA</c:v>
                </c:pt>
              </c:strCache>
            </c:strRef>
          </c:cat>
          <c:val>
            <c:numRef>
              <c:f>'Fig. 3'!$C$3:$C$6</c:f>
              <c:numCache>
                <c:formatCode>#,##0</c:formatCode>
                <c:ptCount val="4"/>
                <c:pt idx="0">
                  <c:v>165</c:v>
                </c:pt>
                <c:pt idx="1">
                  <c:v>104</c:v>
                </c:pt>
                <c:pt idx="2">
                  <c:v>2323</c:v>
                </c:pt>
                <c:pt idx="3">
                  <c:v>1200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'Fig. 4'!$B$4:$B$7</c:f>
              <c:strCache>
                <c:ptCount val="4"/>
                <c:pt idx="0">
                  <c:v>DGA</c:v>
                </c:pt>
                <c:pt idx="1">
                  <c:v>DIVERS</c:v>
                </c:pt>
                <c:pt idx="2">
                  <c:v>EMA</c:v>
                </c:pt>
                <c:pt idx="3">
                  <c:v>SGA</c:v>
                </c:pt>
              </c:strCache>
            </c:strRef>
          </c:cat>
          <c:val>
            <c:numRef>
              <c:f>'Fig. 4'!$D$4:$D$7</c:f>
              <c:numCache>
                <c:formatCode>0%</c:formatCode>
                <c:ptCount val="4"/>
                <c:pt idx="0">
                  <c:v>0.11398465607021234</c:v>
                </c:pt>
                <c:pt idx="1">
                  <c:v>2.5018240312195999E-2</c:v>
                </c:pt>
                <c:pt idx="2">
                  <c:v>0.85424308269481708</c:v>
                </c:pt>
                <c:pt idx="3">
                  <c:v>6.7540209227745888E-3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>
          <a:latin typeface="Calibri" panose="020F050202020403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11</xdr:row>
      <xdr:rowOff>138112</xdr:rowOff>
    </xdr:from>
    <xdr:to>
      <xdr:col>2</xdr:col>
      <xdr:colOff>95250</xdr:colOff>
      <xdr:row>35</xdr:row>
      <xdr:rowOff>123825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12</xdr:row>
      <xdr:rowOff>38099</xdr:rowOff>
    </xdr:from>
    <xdr:to>
      <xdr:col>5</xdr:col>
      <xdr:colOff>609600</xdr:colOff>
      <xdr:row>39</xdr:row>
      <xdr:rowOff>142875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4"/>
  <sheetViews>
    <sheetView tabSelected="1" workbookViewId="0">
      <selection activeCell="E34" sqref="E33:E34"/>
    </sheetView>
  </sheetViews>
  <sheetFormatPr baseColWidth="10" defaultRowHeight="12" x14ac:dyDescent="0.2"/>
  <cols>
    <col min="1" max="1" width="5.7109375" style="1" customWidth="1"/>
    <col min="2" max="2" width="21.140625" style="1" bestFit="1" customWidth="1"/>
    <col min="3" max="3" width="19.85546875" style="5" customWidth="1"/>
    <col min="4" max="4" width="5.28515625" style="5" bestFit="1" customWidth="1"/>
    <col min="5" max="5" width="19.85546875" style="5" customWidth="1"/>
    <col min="6" max="6" width="5.28515625" style="5" bestFit="1" customWidth="1"/>
    <col min="7" max="7" width="5.7109375" style="1" customWidth="1"/>
    <col min="8" max="16384" width="11.42578125" style="1"/>
  </cols>
  <sheetData>
    <row r="2" spans="2:8" ht="15" x14ac:dyDescent="0.25">
      <c r="B2" s="2" t="s">
        <v>27</v>
      </c>
    </row>
    <row r="3" spans="2:8" ht="12.75" thickBot="1" x14ac:dyDescent="0.25"/>
    <row r="4" spans="2:8" x14ac:dyDescent="0.2">
      <c r="B4" s="7" t="s">
        <v>14</v>
      </c>
      <c r="C4" s="14" t="s">
        <v>16</v>
      </c>
      <c r="D4" s="14" t="s">
        <v>11</v>
      </c>
      <c r="E4" s="14" t="s">
        <v>17</v>
      </c>
      <c r="F4" s="10" t="s">
        <v>11</v>
      </c>
      <c r="H4" s="3"/>
    </row>
    <row r="5" spans="2:8" x14ac:dyDescent="0.2">
      <c r="B5" s="8" t="s">
        <v>20</v>
      </c>
      <c r="C5" s="15">
        <v>1486</v>
      </c>
      <c r="D5" s="16">
        <v>0.3918776371308017</v>
      </c>
      <c r="E5" s="15">
        <v>74921.965800000005</v>
      </c>
      <c r="F5" s="11">
        <v>0.29043640120627556</v>
      </c>
    </row>
    <row r="6" spans="2:8" x14ac:dyDescent="0.2">
      <c r="B6" s="9" t="s">
        <v>21</v>
      </c>
      <c r="C6" s="17">
        <v>846</v>
      </c>
      <c r="D6" s="18">
        <v>0.22310126582278481</v>
      </c>
      <c r="E6" s="17">
        <v>63545.994400000003</v>
      </c>
      <c r="F6" s="12">
        <v>0.24633723538271257</v>
      </c>
    </row>
    <row r="7" spans="2:8" x14ac:dyDescent="0.2">
      <c r="B7" s="9" t="s">
        <v>22</v>
      </c>
      <c r="C7" s="17">
        <v>536</v>
      </c>
      <c r="D7" s="18">
        <v>0.14135021097046413</v>
      </c>
      <c r="E7" s="17">
        <v>31035.353771249996</v>
      </c>
      <c r="F7" s="12">
        <v>0.12030912914841672</v>
      </c>
    </row>
    <row r="8" spans="2:8" x14ac:dyDescent="0.2">
      <c r="B8" s="9" t="s">
        <v>23</v>
      </c>
      <c r="C8" s="17">
        <v>381</v>
      </c>
      <c r="D8" s="18">
        <v>0.10047468354430379</v>
      </c>
      <c r="E8" s="17">
        <v>56585.6976</v>
      </c>
      <c r="F8" s="12">
        <v>0.21935551470394793</v>
      </c>
    </row>
    <row r="9" spans="2:8" x14ac:dyDescent="0.2">
      <c r="B9" s="9" t="s">
        <v>24</v>
      </c>
      <c r="C9" s="17">
        <v>296</v>
      </c>
      <c r="D9" s="18">
        <v>7.805907172995781E-2</v>
      </c>
      <c r="E9" s="17">
        <v>3517.5488</v>
      </c>
      <c r="F9" s="12">
        <v>1.3635843689240909E-2</v>
      </c>
    </row>
    <row r="10" spans="2:8" x14ac:dyDescent="0.2">
      <c r="B10" s="9" t="s">
        <v>26</v>
      </c>
      <c r="C10" s="17">
        <v>234</v>
      </c>
      <c r="D10" s="18">
        <v>6.1708860759493674E-2</v>
      </c>
      <c r="E10" s="17">
        <v>28218.765800000001</v>
      </c>
      <c r="F10" s="12">
        <v>0.10939057321737716</v>
      </c>
    </row>
    <row r="11" spans="2:8" x14ac:dyDescent="0.2">
      <c r="B11" s="19" t="s">
        <v>25</v>
      </c>
      <c r="C11" s="20">
        <v>13</v>
      </c>
      <c r="D11" s="21">
        <v>3.428270042194093E-3</v>
      </c>
      <c r="E11" s="20">
        <v>138.08850000000001</v>
      </c>
      <c r="F11" s="22">
        <v>5.353026520290901E-4</v>
      </c>
    </row>
    <row r="12" spans="2:8" ht="12.75" thickBot="1" x14ac:dyDescent="0.25">
      <c r="B12" s="23" t="s">
        <v>15</v>
      </c>
      <c r="C12" s="24">
        <v>3792</v>
      </c>
      <c r="D12" s="25">
        <v>1</v>
      </c>
      <c r="E12" s="24">
        <v>257963.41467125001</v>
      </c>
      <c r="F12" s="26">
        <v>1</v>
      </c>
    </row>
    <row r="13" spans="2:8" x14ac:dyDescent="0.2">
      <c r="B13" s="6" t="s">
        <v>33</v>
      </c>
    </row>
    <row r="14" spans="2:8" x14ac:dyDescent="0.2">
      <c r="B14" s="6" t="s">
        <v>30</v>
      </c>
    </row>
  </sheetData>
  <sortState ref="B2:F8">
    <sortCondition descending="1" ref="C2:C8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3"/>
  <sheetViews>
    <sheetView workbookViewId="0">
      <selection activeCell="B39" sqref="B39"/>
    </sheetView>
  </sheetViews>
  <sheetFormatPr baseColWidth="10" defaultRowHeight="12" x14ac:dyDescent="0.2"/>
  <cols>
    <col min="1" max="1" width="5.7109375" style="1" customWidth="1"/>
    <col min="2" max="2" width="55.5703125" style="1" customWidth="1"/>
    <col min="3" max="3" width="18.42578125" style="5" bestFit="1" customWidth="1"/>
    <col min="4" max="4" width="9" style="5" bestFit="1" customWidth="1"/>
    <col min="5" max="5" width="18.5703125" style="5" bestFit="1" customWidth="1"/>
    <col min="6" max="6" width="9" style="5" bestFit="1" customWidth="1"/>
    <col min="7" max="7" width="5.7109375" style="1" customWidth="1"/>
    <col min="8" max="16384" width="11.42578125" style="1"/>
  </cols>
  <sheetData>
    <row r="2" spans="2:6" ht="15" x14ac:dyDescent="0.25">
      <c r="B2" s="2" t="s">
        <v>28</v>
      </c>
    </row>
    <row r="3" spans="2:6" ht="12.75" thickBot="1" x14ac:dyDescent="0.25"/>
    <row r="4" spans="2:6" x14ac:dyDescent="0.2">
      <c r="B4" s="29"/>
      <c r="C4" s="35" t="s">
        <v>12</v>
      </c>
      <c r="D4" s="35" t="s">
        <v>18</v>
      </c>
      <c r="E4" s="35" t="s">
        <v>17</v>
      </c>
      <c r="F4" s="34" t="s">
        <v>19</v>
      </c>
    </row>
    <row r="5" spans="2:6" x14ac:dyDescent="0.2">
      <c r="B5" s="30" t="s">
        <v>4</v>
      </c>
      <c r="C5" s="15">
        <v>995</v>
      </c>
      <c r="D5" s="16">
        <v>0.26239451476793246</v>
      </c>
      <c r="E5" s="15">
        <v>186157.43979999999</v>
      </c>
      <c r="F5" s="11">
        <v>0.72164279588731628</v>
      </c>
    </row>
    <row r="6" spans="2:6" x14ac:dyDescent="0.2">
      <c r="B6" s="31" t="s">
        <v>0</v>
      </c>
      <c r="C6" s="17">
        <v>934</v>
      </c>
      <c r="D6" s="18">
        <v>0.24630801687763712</v>
      </c>
      <c r="E6" s="17">
        <v>37994.972300000001</v>
      </c>
      <c r="F6" s="12">
        <v>0.14728822049599941</v>
      </c>
    </row>
    <row r="7" spans="2:6" x14ac:dyDescent="0.2">
      <c r="B7" s="31" t="s">
        <v>2</v>
      </c>
      <c r="C7" s="17">
        <v>866</v>
      </c>
      <c r="D7" s="18">
        <v>0.22837552742616032</v>
      </c>
      <c r="E7" s="17">
        <v>1143.932</v>
      </c>
      <c r="F7" s="13">
        <v>4.4344737855863525E-3</v>
      </c>
    </row>
    <row r="8" spans="2:6" x14ac:dyDescent="0.2">
      <c r="B8" s="31" t="s">
        <v>1</v>
      </c>
      <c r="C8" s="17">
        <v>649</v>
      </c>
      <c r="D8" s="18">
        <v>0.17114978902953587</v>
      </c>
      <c r="E8" s="17">
        <v>22966.162771250001</v>
      </c>
      <c r="F8" s="12">
        <v>8.902875937085189E-2</v>
      </c>
    </row>
    <row r="9" spans="2:6" x14ac:dyDescent="0.2">
      <c r="B9" s="31" t="s">
        <v>3</v>
      </c>
      <c r="C9" s="17">
        <v>259</v>
      </c>
      <c r="D9" s="18">
        <v>6.8301687763713079E-2</v>
      </c>
      <c r="E9" s="17">
        <v>9622.0676999999996</v>
      </c>
      <c r="F9" s="12">
        <v>3.7300125338557852E-2</v>
      </c>
    </row>
    <row r="10" spans="2:6" x14ac:dyDescent="0.2">
      <c r="B10" s="32" t="s">
        <v>5</v>
      </c>
      <c r="C10" s="20">
        <v>89</v>
      </c>
      <c r="D10" s="36">
        <v>2.3470464135021098E-2</v>
      </c>
      <c r="E10" s="20">
        <v>78.840100000000007</v>
      </c>
      <c r="F10" s="22">
        <v>3.0562512168818304E-4</v>
      </c>
    </row>
    <row r="11" spans="2:6" ht="12.75" thickBot="1" x14ac:dyDescent="0.25">
      <c r="B11" s="33" t="s">
        <v>13</v>
      </c>
      <c r="C11" s="24">
        <v>3792</v>
      </c>
      <c r="D11" s="25">
        <v>1</v>
      </c>
      <c r="E11" s="24">
        <v>257963.41467125001</v>
      </c>
      <c r="F11" s="26">
        <v>1</v>
      </c>
    </row>
    <row r="12" spans="2:6" x14ac:dyDescent="0.2">
      <c r="B12" s="28" t="s">
        <v>33</v>
      </c>
    </row>
    <row r="13" spans="2:6" x14ac:dyDescent="0.2">
      <c r="B13" s="28" t="s">
        <v>30</v>
      </c>
    </row>
  </sheetData>
  <sortState ref="B2:I7">
    <sortCondition descending="1" ref="C2:C7"/>
  </sortState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8"/>
  <sheetViews>
    <sheetView topLeftCell="A9" workbookViewId="0">
      <selection activeCell="D50" sqref="D50"/>
    </sheetView>
  </sheetViews>
  <sheetFormatPr baseColWidth="10" defaultRowHeight="12" x14ac:dyDescent="0.2"/>
  <cols>
    <col min="1" max="1" width="5.7109375" style="1" customWidth="1"/>
    <col min="2" max="2" width="57" style="1" customWidth="1"/>
    <col min="3" max="3" width="9.85546875" style="1" customWidth="1"/>
    <col min="4" max="4" width="10" style="1" bestFit="1" customWidth="1"/>
    <col min="5" max="5" width="12.7109375" style="1" bestFit="1" customWidth="1"/>
    <col min="6" max="7" width="11.42578125" style="1"/>
    <col min="8" max="8" width="21.140625" style="1" bestFit="1" customWidth="1"/>
    <col min="9" max="9" width="14.7109375" style="1" bestFit="1" customWidth="1"/>
    <col min="10" max="16384" width="11.42578125" style="1"/>
  </cols>
  <sheetData>
    <row r="1" spans="2:4" ht="12.75" thickBot="1" x14ac:dyDescent="0.25"/>
    <row r="2" spans="2:4" x14ac:dyDescent="0.2">
      <c r="B2" s="45"/>
      <c r="C2" s="35" t="s">
        <v>12</v>
      </c>
      <c r="D2" s="34" t="s">
        <v>18</v>
      </c>
    </row>
    <row r="3" spans="2:4" x14ac:dyDescent="0.2">
      <c r="B3" s="46" t="s">
        <v>9</v>
      </c>
      <c r="C3" s="15">
        <v>165</v>
      </c>
      <c r="D3" s="47">
        <f>C3/$C$7</f>
        <v>4.3512658227848104E-2</v>
      </c>
    </row>
    <row r="4" spans="2:4" x14ac:dyDescent="0.2">
      <c r="B4" s="40" t="s">
        <v>8</v>
      </c>
      <c r="C4" s="17">
        <v>104</v>
      </c>
      <c r="D4" s="42">
        <f t="shared" ref="D4:D7" si="0">C4/$C$7</f>
        <v>2.7426160337552744E-2</v>
      </c>
    </row>
    <row r="5" spans="2:4" x14ac:dyDescent="0.2">
      <c r="B5" s="40" t="s">
        <v>7</v>
      </c>
      <c r="C5" s="17">
        <v>2323</v>
      </c>
      <c r="D5" s="42">
        <f t="shared" si="0"/>
        <v>0.61260548523206748</v>
      </c>
    </row>
    <row r="6" spans="2:4" x14ac:dyDescent="0.2">
      <c r="B6" s="40" t="s">
        <v>10</v>
      </c>
      <c r="C6" s="17">
        <v>1200</v>
      </c>
      <c r="D6" s="42">
        <f t="shared" si="0"/>
        <v>0.31645569620253167</v>
      </c>
    </row>
    <row r="7" spans="2:4" ht="12.75" thickBot="1" x14ac:dyDescent="0.25">
      <c r="B7" s="41" t="s">
        <v>6</v>
      </c>
      <c r="C7" s="44">
        <f>SUM(C3:C6)</f>
        <v>3792</v>
      </c>
      <c r="D7" s="43">
        <f t="shared" si="0"/>
        <v>1</v>
      </c>
    </row>
    <row r="10" spans="2:4" ht="15" x14ac:dyDescent="0.25">
      <c r="B10" s="2" t="s">
        <v>29</v>
      </c>
    </row>
    <row r="11" spans="2:4" x14ac:dyDescent="0.2">
      <c r="B11" s="1" t="s">
        <v>11</v>
      </c>
    </row>
    <row r="37" spans="2:2" x14ac:dyDescent="0.2">
      <c r="B37" s="39" t="s">
        <v>33</v>
      </c>
    </row>
    <row r="38" spans="2:2" x14ac:dyDescent="0.2">
      <c r="B38" s="39" t="s">
        <v>30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42"/>
  <sheetViews>
    <sheetView topLeftCell="A10" workbookViewId="0">
      <selection activeCell="L25" sqref="L25"/>
    </sheetView>
  </sheetViews>
  <sheetFormatPr baseColWidth="10" defaultRowHeight="12" x14ac:dyDescent="0.2"/>
  <cols>
    <col min="1" max="1" width="5.7109375" style="1" customWidth="1"/>
    <col min="2" max="2" width="11.42578125" style="1"/>
    <col min="3" max="3" width="20.42578125" style="1" bestFit="1" customWidth="1"/>
    <col min="4" max="6" width="11.42578125" style="1"/>
    <col min="7" max="7" width="7.140625" style="1" customWidth="1"/>
    <col min="8" max="16384" width="11.42578125" style="1"/>
  </cols>
  <sheetData>
    <row r="3" spans="2:4" x14ac:dyDescent="0.2">
      <c r="C3" s="27" t="s">
        <v>17</v>
      </c>
      <c r="D3" s="48" t="s">
        <v>32</v>
      </c>
    </row>
    <row r="4" spans="2:4" x14ac:dyDescent="0.2">
      <c r="B4" s="37" t="s">
        <v>9</v>
      </c>
      <c r="C4" s="4">
        <v>29403.8711</v>
      </c>
      <c r="D4" s="38">
        <v>0.11398465607021234</v>
      </c>
    </row>
    <row r="5" spans="2:4" x14ac:dyDescent="0.2">
      <c r="B5" s="37" t="s">
        <v>8</v>
      </c>
      <c r="C5" s="4">
        <v>6453.7906999999996</v>
      </c>
      <c r="D5" s="38">
        <v>2.5018240312195999E-2</v>
      </c>
    </row>
    <row r="6" spans="2:4" x14ac:dyDescent="0.2">
      <c r="B6" s="37" t="s">
        <v>7</v>
      </c>
      <c r="C6" s="4">
        <v>220363.46257125001</v>
      </c>
      <c r="D6" s="38">
        <v>0.85424308269481708</v>
      </c>
    </row>
    <row r="7" spans="2:4" x14ac:dyDescent="0.2">
      <c r="B7" s="37" t="s">
        <v>10</v>
      </c>
      <c r="C7" s="4">
        <v>1742.2902999999999</v>
      </c>
      <c r="D7" s="38">
        <v>6.7540209227745888E-3</v>
      </c>
    </row>
    <row r="8" spans="2:4" x14ac:dyDescent="0.2">
      <c r="B8" s="37" t="s">
        <v>6</v>
      </c>
      <c r="C8" s="4">
        <v>257963.41467125001</v>
      </c>
      <c r="D8" s="38">
        <v>1</v>
      </c>
    </row>
    <row r="11" spans="2:4" ht="15" x14ac:dyDescent="0.25">
      <c r="B11" s="2" t="s">
        <v>31</v>
      </c>
    </row>
    <row r="12" spans="2:4" x14ac:dyDescent="0.2">
      <c r="B12" s="1" t="s">
        <v>11</v>
      </c>
    </row>
    <row r="41" spans="2:2" x14ac:dyDescent="0.2">
      <c r="B41" s="39" t="s">
        <v>33</v>
      </c>
    </row>
    <row r="42" spans="2:2" x14ac:dyDescent="0.2">
      <c r="B42" s="49" t="s">
        <v>30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Fig. 1</vt:lpstr>
      <vt:lpstr>Fig. 2</vt:lpstr>
      <vt:lpstr>Fig. 3</vt:lpstr>
      <vt:lpstr>Fig. 4</vt:lpstr>
      <vt:lpstr>'Fig. 1'!Zone_d_impression</vt:lpstr>
      <vt:lpstr>'Fig. 2'!Zone_d_impression</vt:lpstr>
      <vt:lpstr>'Fig. 3'!Zone_d_impression</vt:lpstr>
      <vt:lpstr>'Fig. 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CALZADA Christian M.</cp:lastModifiedBy>
  <cp:lastPrinted>2016-10-05T12:39:58Z</cp:lastPrinted>
  <dcterms:created xsi:type="dcterms:W3CDTF">2010-03-23T10:34:53Z</dcterms:created>
  <dcterms:modified xsi:type="dcterms:W3CDTF">2016-10-05T12:40:10Z</dcterms:modified>
</cp:coreProperties>
</file>