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changes\Dir. Aff. Generales\Dir Adj Innov Org\Transparence\Open data\donnees liberees\DGA RESSOURCES PROSPECTIVE\LOGISTIQUE\flotte émissions guyet\"/>
    </mc:Choice>
  </mc:AlternateContent>
  <bookViews>
    <workbookView xWindow="0" yWindow="60" windowWidth="20496" windowHeight="8148"/>
  </bookViews>
  <sheets>
    <sheet name="Emissions_vehicu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5" i="1" l="1"/>
  <c r="BQ5" i="1"/>
  <c r="BP5" i="1"/>
  <c r="BR4" i="1" l="1"/>
  <c r="BQ4" i="1"/>
  <c r="BP4" i="1"/>
  <c r="BQ3" i="1" l="1"/>
  <c r="BR3" i="1"/>
  <c r="BP3" i="1"/>
  <c r="BR2" i="1" l="1"/>
  <c r="BQ2" i="1" l="1"/>
  <c r="BP2" i="1"/>
</calcChain>
</file>

<file path=xl/sharedStrings.xml><?xml version="1.0" encoding="utf-8"?>
<sst xmlns="http://schemas.openxmlformats.org/spreadsheetml/2006/main" count="87" uniqueCount="78">
  <si>
    <t>sirenDeclarant</t>
  </si>
  <si>
    <t>sirenCouvert</t>
  </si>
  <si>
    <t>nom</t>
  </si>
  <si>
    <t>naf</t>
  </si>
  <si>
    <t>cj</t>
  </si>
  <si>
    <t>zone</t>
  </si>
  <si>
    <t>nbVP</t>
  </si>
  <si>
    <t>nbVPEL</t>
  </si>
  <si>
    <t>nbVPH2</t>
  </si>
  <si>
    <t>nbVPclean</t>
  </si>
  <si>
    <t>nbN1</t>
  </si>
  <si>
    <t>nbN1inf</t>
  </si>
  <si>
    <t>nbN1infEL</t>
  </si>
  <si>
    <t>nbN1infH2</t>
  </si>
  <si>
    <t>nbN1infclean</t>
  </si>
  <si>
    <t>nbN1sup</t>
  </si>
  <si>
    <t>nbN1supEL</t>
  </si>
  <si>
    <t>nbN1supH2</t>
  </si>
  <si>
    <t>nbN1supclean</t>
  </si>
  <si>
    <t>nbL</t>
  </si>
  <si>
    <t>nbLEL</t>
  </si>
  <si>
    <t>nbLH2</t>
  </si>
  <si>
    <t>nbN23</t>
  </si>
  <si>
    <t>nbN23EL</t>
  </si>
  <si>
    <t>nbN23H2</t>
  </si>
  <si>
    <t>nbN23EHRE</t>
  </si>
  <si>
    <t>nbN23GNV</t>
  </si>
  <si>
    <t>nbN23GPL</t>
  </si>
  <si>
    <t>nbN23Bio</t>
  </si>
  <si>
    <t>nbN23XTL</t>
  </si>
  <si>
    <t>nbBus</t>
  </si>
  <si>
    <t>nbBusM2</t>
  </si>
  <si>
    <t>nbBusM2EL</t>
  </si>
  <si>
    <t>nbBusM2H2</t>
  </si>
  <si>
    <t>nbBusM2clean</t>
  </si>
  <si>
    <t>nbBusM2EHRE</t>
  </si>
  <si>
    <t>nbBusM2GNV</t>
  </si>
  <si>
    <t>nbBusM2bioGNV</t>
  </si>
  <si>
    <t>nbBusM2GPL</t>
  </si>
  <si>
    <t>nbBusM2Bio</t>
  </si>
  <si>
    <t>nbBusM2XTL</t>
  </si>
  <si>
    <t>nbBusM3</t>
  </si>
  <si>
    <t>nbBusM3EL</t>
  </si>
  <si>
    <t>nbBusM3H2</t>
  </si>
  <si>
    <t>nbBusM3EHRE</t>
  </si>
  <si>
    <t>nbBusM3GNV</t>
  </si>
  <si>
    <t>nbBusM3bioGNV</t>
  </si>
  <si>
    <t>nbBusM3GPL</t>
  </si>
  <si>
    <t>nbBusM3Bio</t>
  </si>
  <si>
    <t>nbBusM3XTL</t>
  </si>
  <si>
    <t>nbCar</t>
  </si>
  <si>
    <t>nbCarM2</t>
  </si>
  <si>
    <t>nbCarM2EL</t>
  </si>
  <si>
    <t>nbCarM2H2</t>
  </si>
  <si>
    <t>nbCarM2clean</t>
  </si>
  <si>
    <t>nbCarEL</t>
  </si>
  <si>
    <t>nbCarH2</t>
  </si>
  <si>
    <t>nbCarEHRE</t>
  </si>
  <si>
    <t>nbCarGNV</t>
  </si>
  <si>
    <t>nbCarbioGNV</t>
  </si>
  <si>
    <t>nbCarGPL</t>
  </si>
  <si>
    <t>nbCarBio</t>
  </si>
  <si>
    <t>nbCarXTL</t>
  </si>
  <si>
    <t>pcentLDVFE</t>
  </si>
  <si>
    <t>pcentLDVTFE</t>
  </si>
  <si>
    <t>pcentLDVclean</t>
  </si>
  <si>
    <t>pcent23RMTFE</t>
  </si>
  <si>
    <t>pcentPLclean</t>
  </si>
  <si>
    <t>pcentTCFE</t>
  </si>
  <si>
    <t>pcentBusclean</t>
  </si>
  <si>
    <t>pcentBusTFE</t>
  </si>
  <si>
    <t>nbCarEuroVI</t>
  </si>
  <si>
    <t>nbBusM3EuroVI</t>
  </si>
  <si>
    <t>nbBusM2EuroVI</t>
  </si>
  <si>
    <t>B</t>
  </si>
  <si>
    <t>Ville d'Antibes</t>
  </si>
  <si>
    <t>84.11Z</t>
  </si>
  <si>
    <t>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</si>
</sst>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"/>
  <sheetViews>
    <sheetView tabSelected="1" topLeftCell="BS1" workbookViewId="0">
      <selection activeCell="CC5" sqref="CC5"/>
    </sheetView>
  </sheetViews>
  <sheetFormatPr baseColWidth="10" defaultRowHeight="14.4" x14ac:dyDescent="0.3"/>
  <cols>
    <col min="2" max="2" width="13.88671875" bestFit="1" customWidth="1"/>
    <col min="3" max="3" width="12.44140625" bestFit="1" customWidth="1"/>
    <col min="4" max="4" width="24.109375" bestFit="1" customWidth="1"/>
    <col min="5" max="5" width="7.109375" bestFit="1" customWidth="1"/>
    <col min="6" max="6" width="5.5546875" bestFit="1" customWidth="1"/>
    <col min="7" max="7" width="5.33203125" bestFit="1" customWidth="1"/>
    <col min="8" max="8" width="5.6640625" bestFit="1" customWidth="1"/>
    <col min="9" max="9" width="7.5546875" bestFit="1" customWidth="1"/>
    <col min="10" max="10" width="8" bestFit="1" customWidth="1"/>
    <col min="11" max="11" width="10.44140625" bestFit="1" customWidth="1"/>
    <col min="12" max="12" width="5.6640625" bestFit="1" customWidth="1"/>
    <col min="13" max="13" width="8.109375" bestFit="1" customWidth="1"/>
    <col min="14" max="14" width="10" bestFit="1" customWidth="1"/>
    <col min="15" max="15" width="10.44140625" bestFit="1" customWidth="1"/>
    <col min="16" max="16" width="12.88671875" bestFit="1" customWidth="1"/>
    <col min="17" max="17" width="8.88671875" bestFit="1" customWidth="1"/>
    <col min="18" max="18" width="10.6640625" bestFit="1" customWidth="1"/>
    <col min="19" max="19" width="11.109375" bestFit="1" customWidth="1"/>
    <col min="20" max="20" width="13.5546875" bestFit="1" customWidth="1"/>
    <col min="21" max="21" width="4.109375" bestFit="1" customWidth="1"/>
    <col min="22" max="22" width="6" bestFit="1" customWidth="1"/>
    <col min="23" max="23" width="6.44140625" bestFit="1" customWidth="1"/>
    <col min="24" max="24" width="6.6640625" bestFit="1" customWidth="1"/>
    <col min="25" max="25" width="8.5546875" bestFit="1" customWidth="1"/>
    <col min="26" max="26" width="9" bestFit="1" customWidth="1"/>
    <col min="27" max="27" width="11.109375" bestFit="1" customWidth="1"/>
    <col min="28" max="28" width="10.6640625" bestFit="1" customWidth="1"/>
    <col min="29" max="29" width="10" bestFit="1" customWidth="1"/>
    <col min="30" max="30" width="9.5546875" bestFit="1" customWidth="1"/>
    <col min="31" max="31" width="9.6640625" bestFit="1" customWidth="1"/>
    <col min="32" max="32" width="6.44140625" bestFit="1" customWidth="1"/>
    <col min="33" max="33" width="9.109375" bestFit="1" customWidth="1"/>
    <col min="34" max="34" width="11" bestFit="1" customWidth="1"/>
    <col min="36" max="36" width="13.88671875" bestFit="1" customWidth="1"/>
    <col min="37" max="37" width="13.5546875" bestFit="1" customWidth="1"/>
    <col min="38" max="38" width="13.109375" bestFit="1" customWidth="1"/>
    <col min="39" max="39" width="16.109375" bestFit="1" customWidth="1"/>
    <col min="40" max="40" width="12.44140625" bestFit="1" customWidth="1"/>
    <col min="41" max="41" width="12" bestFit="1" customWidth="1"/>
    <col min="42" max="42" width="12.109375" bestFit="1" customWidth="1"/>
    <col min="43" max="43" width="15" bestFit="1" customWidth="1"/>
    <col min="44" max="44" width="9.109375" bestFit="1" customWidth="1"/>
    <col min="45" max="45" width="11" bestFit="1" customWidth="1"/>
    <col min="47" max="47" width="13.5546875" bestFit="1" customWidth="1"/>
    <col min="48" max="48" width="13.109375" bestFit="1" customWidth="1"/>
    <col min="49" max="49" width="16.109375" bestFit="1" customWidth="1"/>
    <col min="50" max="50" width="12.44140625" bestFit="1" customWidth="1"/>
    <col min="51" max="51" width="12" bestFit="1" customWidth="1"/>
    <col min="52" max="52" width="12.109375" bestFit="1" customWidth="1"/>
    <col min="53" max="53" width="15" bestFit="1" customWidth="1"/>
    <col min="54" max="54" width="6.109375" bestFit="1" customWidth="1"/>
    <col min="55" max="55" width="8.88671875" bestFit="1" customWidth="1"/>
    <col min="56" max="56" width="10.6640625" bestFit="1" customWidth="1"/>
    <col min="57" max="57" width="11.109375" bestFit="1" customWidth="1"/>
    <col min="58" max="58" width="13.5546875" bestFit="1" customWidth="1"/>
    <col min="59" max="59" width="8" bestFit="1" customWidth="1"/>
    <col min="60" max="60" width="8.44140625" bestFit="1" customWidth="1"/>
    <col min="61" max="61" width="10.5546875" bestFit="1" customWidth="1"/>
    <col min="62" max="62" width="10.109375" bestFit="1" customWidth="1"/>
    <col min="63" max="63" width="13" bestFit="1" customWidth="1"/>
    <col min="64" max="64" width="9.44140625" bestFit="1" customWidth="1"/>
    <col min="65" max="65" width="9" bestFit="1" customWidth="1"/>
    <col min="66" max="66" width="9.109375" bestFit="1" customWidth="1"/>
    <col min="67" max="67" width="12" bestFit="1" customWidth="1"/>
    <col min="69" max="69" width="12.44140625" bestFit="1" customWidth="1"/>
    <col min="70" max="70" width="14.109375" bestFit="1" customWidth="1"/>
    <col min="71" max="71" width="13.88671875" bestFit="1" customWidth="1"/>
    <col min="72" max="72" width="12.6640625" bestFit="1" customWidth="1"/>
    <col min="73" max="73" width="10.109375" bestFit="1" customWidth="1"/>
    <col min="74" max="74" width="13.88671875" bestFit="1" customWidth="1"/>
    <col min="75" max="75" width="12.109375" bestFit="1" customWidth="1"/>
  </cols>
  <sheetData>
    <row r="1" spans="1:75" x14ac:dyDescent="0.3">
      <c r="A1" t="s">
        <v>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73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72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71</v>
      </c>
      <c r="BP1" t="s">
        <v>63</v>
      </c>
      <c r="BQ1" t="s">
        <v>64</v>
      </c>
      <c r="BR1" t="s">
        <v>65</v>
      </c>
      <c r="BS1" t="s">
        <v>66</v>
      </c>
      <c r="BT1" t="s">
        <v>67</v>
      </c>
      <c r="BU1" t="s">
        <v>68</v>
      </c>
      <c r="BV1" t="s">
        <v>69</v>
      </c>
      <c r="BW1" t="s">
        <v>70</v>
      </c>
    </row>
    <row r="2" spans="1:75" x14ac:dyDescent="0.3">
      <c r="A2" s="1">
        <v>2020</v>
      </c>
      <c r="B2">
        <v>210600045</v>
      </c>
      <c r="C2">
        <v>210600045</v>
      </c>
      <c r="D2" t="s">
        <v>75</v>
      </c>
      <c r="E2" t="s">
        <v>76</v>
      </c>
      <c r="F2">
        <v>7210</v>
      </c>
      <c r="G2" t="s">
        <v>74</v>
      </c>
      <c r="H2">
        <v>14</v>
      </c>
      <c r="I2">
        <v>8</v>
      </c>
      <c r="J2">
        <v>0</v>
      </c>
      <c r="K2">
        <v>8</v>
      </c>
      <c r="L2">
        <v>14</v>
      </c>
      <c r="M2">
        <v>6</v>
      </c>
      <c r="N2">
        <v>1</v>
      </c>
      <c r="O2">
        <v>0</v>
      </c>
      <c r="P2">
        <v>1</v>
      </c>
      <c r="Q2">
        <v>8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f>(K2+P2+T2)/(H2+L2)*100</f>
        <v>32.142857142857146</v>
      </c>
      <c r="BQ2">
        <f>(I2+J2+N2+O2+R2+S2)/(H2+L2)*100</f>
        <v>32.142857142857146</v>
      </c>
      <c r="BR2">
        <f>(K2+P2+T2+AJ2+BF2)/(BC2+AG2+L2+H2)*100</f>
        <v>32.142857142857146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x14ac:dyDescent="0.3">
      <c r="A3" s="1">
        <v>2021</v>
      </c>
      <c r="B3">
        <v>210600045</v>
      </c>
      <c r="C3">
        <v>210600045</v>
      </c>
      <c r="D3" t="s">
        <v>75</v>
      </c>
      <c r="E3" t="s">
        <v>76</v>
      </c>
      <c r="F3">
        <v>7210</v>
      </c>
      <c r="G3" t="s">
        <v>74</v>
      </c>
      <c r="H3">
        <v>16</v>
      </c>
      <c r="I3">
        <v>11</v>
      </c>
      <c r="J3">
        <v>0</v>
      </c>
      <c r="K3">
        <v>11</v>
      </c>
      <c r="L3">
        <v>15</v>
      </c>
      <c r="M3">
        <v>7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f>(K3+P3+T3)/(H3+L3)*100</f>
        <v>35.483870967741936</v>
      </c>
      <c r="BQ3">
        <f>(I3+J3+N3+O3+R3+S3)/(H3+L3)*100</f>
        <v>35.483870967741936</v>
      </c>
      <c r="BR3">
        <f>(K3+P3+T3+AJ3+BF3)/(BC3+AG3+L3+H3)*100</f>
        <v>35.483870967741936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x14ac:dyDescent="0.3">
      <c r="A4" s="1">
        <v>2022</v>
      </c>
      <c r="B4">
        <v>210600045</v>
      </c>
      <c r="C4">
        <v>210600045</v>
      </c>
      <c r="D4" t="s">
        <v>75</v>
      </c>
      <c r="E4" t="s">
        <v>76</v>
      </c>
      <c r="F4">
        <v>7210</v>
      </c>
      <c r="G4" t="s">
        <v>74</v>
      </c>
      <c r="H4">
        <v>3</v>
      </c>
      <c r="I4">
        <v>3</v>
      </c>
      <c r="J4">
        <v>0</v>
      </c>
      <c r="K4">
        <v>3</v>
      </c>
      <c r="L4">
        <v>13</v>
      </c>
      <c r="M4">
        <v>12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12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f>(K4+P4+T4)/(H4+L4)*100</f>
        <v>18.75</v>
      </c>
      <c r="BQ4">
        <f>(I4+J4+N4+O4+R4+S4)/(H4+L4)*100</f>
        <v>18.75</v>
      </c>
      <c r="BR4">
        <f>(K4+P4+T4+AJ4+BF4)/(BC4+AG4+L4+H4)*100</f>
        <v>18.75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x14ac:dyDescent="0.3">
      <c r="A5" s="1">
        <v>2023</v>
      </c>
      <c r="B5">
        <v>210600045</v>
      </c>
      <c r="C5">
        <v>210600045</v>
      </c>
      <c r="D5" t="s">
        <v>75</v>
      </c>
      <c r="E5" t="s">
        <v>76</v>
      </c>
      <c r="F5">
        <v>7210</v>
      </c>
      <c r="G5" t="s">
        <v>74</v>
      </c>
      <c r="H5">
        <v>15</v>
      </c>
      <c r="I5">
        <v>15</v>
      </c>
      <c r="J5">
        <v>0</v>
      </c>
      <c r="K5">
        <v>15</v>
      </c>
      <c r="L5">
        <v>13</v>
      </c>
      <c r="M5">
        <v>12</v>
      </c>
      <c r="N5">
        <v>3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7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f>(K5+P5+T5)/(H5+L5)*100</f>
        <v>53.571428571428569</v>
      </c>
      <c r="BQ5">
        <f>(I5+J5+N5+O5+R5+S5)/(H5+L5)*100</f>
        <v>64.285714285714292</v>
      </c>
      <c r="BR5">
        <f>(K5+P5+T5+AJ5+BF5)/(BC5+AG5+L5+H5)*100</f>
        <v>53.571428571428569</v>
      </c>
      <c r="BS5">
        <v>0</v>
      </c>
      <c r="BT5">
        <v>0</v>
      </c>
      <c r="BU5">
        <v>0</v>
      </c>
      <c r="BV5">
        <v>0</v>
      </c>
      <c r="BW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Emissions_vehicules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BORMAND Victor</dc:creator>
  <cp:lastModifiedBy>Anthony Claverie</cp:lastModifiedBy>
  <dcterms:created xsi:type="dcterms:W3CDTF">2021-01-20T10:47:58Z</dcterms:created>
  <dcterms:modified xsi:type="dcterms:W3CDTF">2024-01-22T14:11:37Z</dcterms:modified>
</cp:coreProperties>
</file>