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DFCG\SBF\EXERCICE 2019\BP 2019\BP 2019 MAQUETTES\"/>
    </mc:Choice>
  </mc:AlternateContent>
  <bookViews>
    <workbookView xWindow="0" yWindow="0" windowWidth="23040" windowHeight="9165" firstSheet="10" activeTab="10"/>
  </bookViews>
  <sheets>
    <sheet name="page41" sheetId="29" r:id="rId1"/>
    <sheet name="page41b" sheetId="28" r:id="rId2"/>
    <sheet name="page42" sheetId="27" r:id="rId3"/>
    <sheet name="page43" sheetId="26" r:id="rId4"/>
    <sheet name="page44" sheetId="25" r:id="rId5"/>
    <sheet name="page45" sheetId="24" r:id="rId6"/>
    <sheet name="page46" sheetId="23" r:id="rId7"/>
    <sheet name="page47" sheetId="22" r:id="rId8"/>
    <sheet name="page48" sheetId="21" r:id="rId9"/>
    <sheet name="page410" sheetId="19" r:id="rId10"/>
    <sheet name="page49" sheetId="20" r:id="rId11"/>
    <sheet name="page411" sheetId="18" r:id="rId12"/>
    <sheet name="page412" sheetId="17" r:id="rId13"/>
    <sheet name="page413" sheetId="16" r:id="rId14"/>
    <sheet name="page414" sheetId="15" r:id="rId15"/>
    <sheet name="page415" sheetId="14" r:id="rId16"/>
    <sheet name="A1.2 - Nature de dette " sheetId="31" r:id="rId17"/>
    <sheet name="A1.2 - Nature de dette suite" sheetId="32" r:id="rId18"/>
    <sheet name="A1.4 - Typologie" sheetId="33" r:id="rId19"/>
    <sheet name="page422" sheetId="12" r:id="rId20"/>
    <sheet name="page423" sheetId="11" r:id="rId21"/>
    <sheet name="page429 (2)" sheetId="30" r:id="rId22"/>
    <sheet name="page433" sheetId="2" r:id="rId23"/>
  </sheets>
  <definedNames>
    <definedName name="_____________________________val1" localSheetId="21">#REF!</definedName>
    <definedName name="_____________________________val1">#REF!</definedName>
    <definedName name="_____________________________val10" localSheetId="21">#REF!</definedName>
    <definedName name="_____________________________val10">#REF!</definedName>
    <definedName name="_____________________________val11" localSheetId="21">#REF!</definedName>
    <definedName name="_____________________________val11">#REF!</definedName>
    <definedName name="_____________________________val12" localSheetId="21">#REF!</definedName>
    <definedName name="_____________________________val12">#REF!</definedName>
    <definedName name="_____________________________val12763" localSheetId="21">#REF!</definedName>
    <definedName name="_____________________________val12763">#REF!</definedName>
    <definedName name="_____________________________val2" localSheetId="21">#REF!</definedName>
    <definedName name="_____________________________val2">#REF!</definedName>
    <definedName name="_____________________________val22763" localSheetId="21">#REF!</definedName>
    <definedName name="_____________________________val22763">#REF!</definedName>
    <definedName name="_____________________________val3" localSheetId="21">#REF!</definedName>
    <definedName name="_____________________________val3">#REF!</definedName>
    <definedName name="_____________________________val32763" localSheetId="21">#REF!</definedName>
    <definedName name="_____________________________val32763">#REF!</definedName>
    <definedName name="_____________________________val4" localSheetId="21">#REF!</definedName>
    <definedName name="_____________________________val4">#REF!</definedName>
    <definedName name="_____________________________val5" localSheetId="21">#REF!</definedName>
    <definedName name="_____________________________val5">#REF!</definedName>
    <definedName name="_____________________________val6" localSheetId="21">#REF!</definedName>
    <definedName name="_____________________________val6">#REF!</definedName>
    <definedName name="_____________________________val7" localSheetId="21">#REF!</definedName>
    <definedName name="_____________________________val7">#REF!</definedName>
    <definedName name="_____________________________val8" localSheetId="21">#REF!</definedName>
    <definedName name="_____________________________val8">#REF!</definedName>
    <definedName name="_____________________________val9" localSheetId="21">#REF!</definedName>
    <definedName name="_____________________________val9">#REF!</definedName>
    <definedName name="____________________________val1" localSheetId="0">#REF!</definedName>
    <definedName name="____________________________val10" localSheetId="0">#REF!</definedName>
    <definedName name="____________________________val1001" localSheetId="21">#REF!</definedName>
    <definedName name="____________________________val1001">#REF!</definedName>
    <definedName name="____________________________val11" localSheetId="0">#REF!</definedName>
    <definedName name="____________________________val12" localSheetId="0">#REF!</definedName>
    <definedName name="____________________________val12763" localSheetId="0">#REF!</definedName>
    <definedName name="____________________________val13" localSheetId="21">#REF!</definedName>
    <definedName name="____________________________val13">#REF!</definedName>
    <definedName name="____________________________val14" localSheetId="21">#REF!</definedName>
    <definedName name="____________________________val14">#REF!</definedName>
    <definedName name="____________________________val15" localSheetId="21">#REF!</definedName>
    <definedName name="____________________________val15">#REF!</definedName>
    <definedName name="____________________________val2" localSheetId="0">#REF!</definedName>
    <definedName name="____________________________val2001" localSheetId="21">#REF!</definedName>
    <definedName name="____________________________val2001">#REF!</definedName>
    <definedName name="____________________________val22763" localSheetId="0">#REF!</definedName>
    <definedName name="____________________________val3" localSheetId="0">#REF!</definedName>
    <definedName name="____________________________val3001" localSheetId="21">#REF!</definedName>
    <definedName name="____________________________val3001">#REF!</definedName>
    <definedName name="____________________________val32763" localSheetId="0">#REF!</definedName>
    <definedName name="____________________________val4" localSheetId="0">#REF!</definedName>
    <definedName name="____________________________val5" localSheetId="0">#REF!</definedName>
    <definedName name="____________________________val50" localSheetId="21">#REF!</definedName>
    <definedName name="____________________________val50">#REF!</definedName>
    <definedName name="____________________________val52" localSheetId="21">#REF!</definedName>
    <definedName name="____________________________val52">#REF!</definedName>
    <definedName name="____________________________val53" localSheetId="21">#REF!</definedName>
    <definedName name="____________________________val53">#REF!</definedName>
    <definedName name="____________________________val6" localSheetId="0">#REF!</definedName>
    <definedName name="____________________________val7" localSheetId="0">#REF!</definedName>
    <definedName name="____________________________val8" localSheetId="0">#REF!</definedName>
    <definedName name="____________________________val9" localSheetId="0">#REF!</definedName>
    <definedName name="____________________________vil5" localSheetId="21">#REF!</definedName>
    <definedName name="____________________________vil5">#REF!</definedName>
    <definedName name="____________________________vil6" localSheetId="21">#REF!</definedName>
    <definedName name="____________________________vil6">#REF!</definedName>
    <definedName name="___________________________val1" localSheetId="21">#REF!</definedName>
    <definedName name="___________________________val1">#REF!</definedName>
    <definedName name="___________________________val10" localSheetId="21">#REF!</definedName>
    <definedName name="___________________________val10">#REF!</definedName>
    <definedName name="___________________________val1001" localSheetId="21">#REF!</definedName>
    <definedName name="___________________________val1001">#REF!</definedName>
    <definedName name="___________________________val11" localSheetId="21">#REF!</definedName>
    <definedName name="___________________________val11">#REF!</definedName>
    <definedName name="___________________________val12" localSheetId="21">#REF!</definedName>
    <definedName name="___________________________val12">#REF!</definedName>
    <definedName name="___________________________val12763" localSheetId="21">#REF!</definedName>
    <definedName name="___________________________val12763">#REF!</definedName>
    <definedName name="___________________________val13" localSheetId="21">#REF!</definedName>
    <definedName name="___________________________val13">#REF!</definedName>
    <definedName name="___________________________val14" localSheetId="21">#REF!</definedName>
    <definedName name="___________________________val14">#REF!</definedName>
    <definedName name="___________________________val15" localSheetId="21">#REF!</definedName>
    <definedName name="___________________________val15">#REF!</definedName>
    <definedName name="___________________________val2" localSheetId="21">#REF!</definedName>
    <definedName name="___________________________val2">#REF!</definedName>
    <definedName name="___________________________val2001" localSheetId="21">#REF!</definedName>
    <definedName name="___________________________val2001">#REF!</definedName>
    <definedName name="___________________________val22763" localSheetId="21">#REF!</definedName>
    <definedName name="___________________________val22763">#REF!</definedName>
    <definedName name="___________________________val3" localSheetId="21">#REF!</definedName>
    <definedName name="___________________________val3">#REF!</definedName>
    <definedName name="___________________________val3001" localSheetId="21">#REF!</definedName>
    <definedName name="___________________________val3001">#REF!</definedName>
    <definedName name="___________________________val32763" localSheetId="21">#REF!</definedName>
    <definedName name="___________________________val32763">#REF!</definedName>
    <definedName name="___________________________val4" localSheetId="21">#REF!</definedName>
    <definedName name="___________________________val4">#REF!</definedName>
    <definedName name="___________________________val5" localSheetId="21">#REF!</definedName>
    <definedName name="___________________________val5">#REF!</definedName>
    <definedName name="___________________________val50" localSheetId="21">#REF!</definedName>
    <definedName name="___________________________val50">#REF!</definedName>
    <definedName name="___________________________val52" localSheetId="21">#REF!</definedName>
    <definedName name="___________________________val52">#REF!</definedName>
    <definedName name="___________________________val53" localSheetId="21">#REF!</definedName>
    <definedName name="___________________________val53">#REF!</definedName>
    <definedName name="___________________________val6" localSheetId="21">#REF!</definedName>
    <definedName name="___________________________val6">#REF!</definedName>
    <definedName name="___________________________val7" localSheetId="21">#REF!</definedName>
    <definedName name="___________________________val7">#REF!</definedName>
    <definedName name="___________________________val8" localSheetId="21">#REF!</definedName>
    <definedName name="___________________________val8">#REF!</definedName>
    <definedName name="___________________________val9" localSheetId="21">#REF!</definedName>
    <definedName name="___________________________val9">#REF!</definedName>
    <definedName name="___________________________vil5" localSheetId="21">#REF!</definedName>
    <definedName name="___________________________vil5">#REF!</definedName>
    <definedName name="___________________________vil6" localSheetId="21">#REF!</definedName>
    <definedName name="___________________________vil6">#REF!</definedName>
    <definedName name="__________________________val1" localSheetId="21">#REF!</definedName>
    <definedName name="__________________________val1">#REF!</definedName>
    <definedName name="__________________________val10" localSheetId="21">#REF!</definedName>
    <definedName name="__________________________val10">#REF!</definedName>
    <definedName name="__________________________val1001" localSheetId="21">#REF!</definedName>
    <definedName name="__________________________val1001">#REF!</definedName>
    <definedName name="__________________________val11" localSheetId="21">#REF!</definedName>
    <definedName name="__________________________val11">#REF!</definedName>
    <definedName name="__________________________val12" localSheetId="21">#REF!</definedName>
    <definedName name="__________________________val12">#REF!</definedName>
    <definedName name="__________________________val12763" localSheetId="21">#REF!</definedName>
    <definedName name="__________________________val12763">#REF!</definedName>
    <definedName name="__________________________val13" localSheetId="21">#REF!</definedName>
    <definedName name="__________________________val13">#REF!</definedName>
    <definedName name="__________________________val14" localSheetId="21">#REF!</definedName>
    <definedName name="__________________________val14">#REF!</definedName>
    <definedName name="__________________________val15" localSheetId="21">#REF!</definedName>
    <definedName name="__________________________val15">#REF!</definedName>
    <definedName name="__________________________val2" localSheetId="21">#REF!</definedName>
    <definedName name="__________________________val2">#REF!</definedName>
    <definedName name="__________________________val2001" localSheetId="21">#REF!</definedName>
    <definedName name="__________________________val2001">#REF!</definedName>
    <definedName name="__________________________val22763" localSheetId="21">#REF!</definedName>
    <definedName name="__________________________val22763">#REF!</definedName>
    <definedName name="__________________________val3" localSheetId="21">#REF!</definedName>
    <definedName name="__________________________val3">#REF!</definedName>
    <definedName name="__________________________val3001" localSheetId="21">#REF!</definedName>
    <definedName name="__________________________val3001">#REF!</definedName>
    <definedName name="__________________________val32763" localSheetId="21">#REF!</definedName>
    <definedName name="__________________________val32763">#REF!</definedName>
    <definedName name="__________________________val4" localSheetId="21">#REF!</definedName>
    <definedName name="__________________________val4">#REF!</definedName>
    <definedName name="__________________________val5" localSheetId="21">#REF!</definedName>
    <definedName name="__________________________val5">#REF!</definedName>
    <definedName name="__________________________val50" localSheetId="21">#REF!</definedName>
    <definedName name="__________________________val50">#REF!</definedName>
    <definedName name="__________________________val52" localSheetId="21">#REF!</definedName>
    <definedName name="__________________________val52">#REF!</definedName>
    <definedName name="__________________________val53" localSheetId="21">#REF!</definedName>
    <definedName name="__________________________val53">#REF!</definedName>
    <definedName name="__________________________val6" localSheetId="21">#REF!</definedName>
    <definedName name="__________________________val6">#REF!</definedName>
    <definedName name="__________________________val7" localSheetId="21">#REF!</definedName>
    <definedName name="__________________________val7">#REF!</definedName>
    <definedName name="__________________________val8" localSheetId="21">#REF!</definedName>
    <definedName name="__________________________val8">#REF!</definedName>
    <definedName name="__________________________val9" localSheetId="21">#REF!</definedName>
    <definedName name="__________________________val9">#REF!</definedName>
    <definedName name="__________________________vil5" localSheetId="21">#REF!</definedName>
    <definedName name="__________________________vil5">#REF!</definedName>
    <definedName name="__________________________vil6" localSheetId="21">#REF!</definedName>
    <definedName name="__________________________vil6">#REF!</definedName>
    <definedName name="_________________________val1" localSheetId="21">#REF!</definedName>
    <definedName name="_________________________val1">#REF!</definedName>
    <definedName name="_________________________val10" localSheetId="21">#REF!</definedName>
    <definedName name="_________________________val10">#REF!</definedName>
    <definedName name="_________________________val1001" localSheetId="21">#REF!</definedName>
    <definedName name="_________________________val1001">#REF!</definedName>
    <definedName name="_________________________val11" localSheetId="21">#REF!</definedName>
    <definedName name="_________________________val11">#REF!</definedName>
    <definedName name="_________________________val12" localSheetId="21">#REF!</definedName>
    <definedName name="_________________________val12">#REF!</definedName>
    <definedName name="_________________________val12763" localSheetId="21">#REF!</definedName>
    <definedName name="_________________________val12763">#REF!</definedName>
    <definedName name="_________________________val13" localSheetId="21">#REF!</definedName>
    <definedName name="_________________________val13">#REF!</definedName>
    <definedName name="_________________________val14" localSheetId="21">#REF!</definedName>
    <definedName name="_________________________val14">#REF!</definedName>
    <definedName name="_________________________val15" localSheetId="21">#REF!</definedName>
    <definedName name="_________________________val15">#REF!</definedName>
    <definedName name="_________________________val2" localSheetId="21">#REF!</definedName>
    <definedName name="_________________________val2">#REF!</definedName>
    <definedName name="_________________________val2001" localSheetId="21">#REF!</definedName>
    <definedName name="_________________________val2001">#REF!</definedName>
    <definedName name="_________________________val22763" localSheetId="21">#REF!</definedName>
    <definedName name="_________________________val22763">#REF!</definedName>
    <definedName name="_________________________val3" localSheetId="21">#REF!</definedName>
    <definedName name="_________________________val3">#REF!</definedName>
    <definedName name="_________________________val3001" localSheetId="21">#REF!</definedName>
    <definedName name="_________________________val3001">#REF!</definedName>
    <definedName name="_________________________val32763" localSheetId="21">#REF!</definedName>
    <definedName name="_________________________val32763">#REF!</definedName>
    <definedName name="_________________________val4" localSheetId="21">#REF!</definedName>
    <definedName name="_________________________val4">#REF!</definedName>
    <definedName name="_________________________val5" localSheetId="21">#REF!</definedName>
    <definedName name="_________________________val5">#REF!</definedName>
    <definedName name="_________________________val50" localSheetId="21">#REF!</definedName>
    <definedName name="_________________________val50">#REF!</definedName>
    <definedName name="_________________________val52" localSheetId="21">#REF!</definedName>
    <definedName name="_________________________val52">#REF!</definedName>
    <definedName name="_________________________val53" localSheetId="21">#REF!</definedName>
    <definedName name="_________________________val53">#REF!</definedName>
    <definedName name="_________________________val6" localSheetId="21">#REF!</definedName>
    <definedName name="_________________________val6">#REF!</definedName>
    <definedName name="_________________________val7" localSheetId="21">#REF!</definedName>
    <definedName name="_________________________val7">#REF!</definedName>
    <definedName name="_________________________val8" localSheetId="21">#REF!</definedName>
    <definedName name="_________________________val8">#REF!</definedName>
    <definedName name="_________________________val9" localSheetId="21">#REF!</definedName>
    <definedName name="_________________________val9">#REF!</definedName>
    <definedName name="_________________________vil5" localSheetId="21">#REF!</definedName>
    <definedName name="_________________________vil5">#REF!</definedName>
    <definedName name="_________________________vil6" localSheetId="21">#REF!</definedName>
    <definedName name="_________________________vil6">#REF!</definedName>
    <definedName name="________________________val1" localSheetId="21">#REF!</definedName>
    <definedName name="________________________val1">#REF!</definedName>
    <definedName name="________________________val10" localSheetId="21">#REF!</definedName>
    <definedName name="________________________val10">#REF!</definedName>
    <definedName name="________________________val1001" localSheetId="21">#REF!</definedName>
    <definedName name="________________________val1001">#REF!</definedName>
    <definedName name="________________________val11" localSheetId="21">#REF!</definedName>
    <definedName name="________________________val11">#REF!</definedName>
    <definedName name="________________________val12" localSheetId="21">#REF!</definedName>
    <definedName name="________________________val12">#REF!</definedName>
    <definedName name="________________________val12763" localSheetId="21">#REF!</definedName>
    <definedName name="________________________val12763">#REF!</definedName>
    <definedName name="________________________val13" localSheetId="21">#REF!</definedName>
    <definedName name="________________________val13">#REF!</definedName>
    <definedName name="________________________val14" localSheetId="21">#REF!</definedName>
    <definedName name="________________________val14">#REF!</definedName>
    <definedName name="________________________val15" localSheetId="21">#REF!</definedName>
    <definedName name="________________________val15">#REF!</definedName>
    <definedName name="________________________val2" localSheetId="21">#REF!</definedName>
    <definedName name="________________________val2">#REF!</definedName>
    <definedName name="________________________val2001" localSheetId="21">#REF!</definedName>
    <definedName name="________________________val2001">#REF!</definedName>
    <definedName name="________________________val22763" localSheetId="21">#REF!</definedName>
    <definedName name="________________________val22763">#REF!</definedName>
    <definedName name="________________________val3" localSheetId="21">#REF!</definedName>
    <definedName name="________________________val3">#REF!</definedName>
    <definedName name="________________________val3001" localSheetId="21">#REF!</definedName>
    <definedName name="________________________val3001">#REF!</definedName>
    <definedName name="________________________val32763" localSheetId="21">#REF!</definedName>
    <definedName name="________________________val32763">#REF!</definedName>
    <definedName name="________________________val4" localSheetId="21">#REF!</definedName>
    <definedName name="________________________val4">#REF!</definedName>
    <definedName name="________________________val5" localSheetId="21">#REF!</definedName>
    <definedName name="________________________val5">#REF!</definedName>
    <definedName name="________________________val50" localSheetId="21">#REF!</definedName>
    <definedName name="________________________val50">#REF!</definedName>
    <definedName name="________________________val52" localSheetId="21">#REF!</definedName>
    <definedName name="________________________val52">#REF!</definedName>
    <definedName name="________________________val53" localSheetId="21">#REF!</definedName>
    <definedName name="________________________val53">#REF!</definedName>
    <definedName name="________________________val6" localSheetId="21">#REF!</definedName>
    <definedName name="________________________val6">#REF!</definedName>
    <definedName name="________________________val7" localSheetId="21">#REF!</definedName>
    <definedName name="________________________val7">#REF!</definedName>
    <definedName name="________________________val8" localSheetId="21">#REF!</definedName>
    <definedName name="________________________val8">#REF!</definedName>
    <definedName name="________________________val9" localSheetId="21">#REF!</definedName>
    <definedName name="________________________val9">#REF!</definedName>
    <definedName name="________________________vil5" localSheetId="21">#REF!</definedName>
    <definedName name="________________________vil5">#REF!</definedName>
    <definedName name="________________________vil6" localSheetId="21">#REF!</definedName>
    <definedName name="________________________vil6">#REF!</definedName>
    <definedName name="_______________________val1" localSheetId="21">#REF!</definedName>
    <definedName name="_______________________val1">#REF!</definedName>
    <definedName name="_______________________val10" localSheetId="21">#REF!</definedName>
    <definedName name="_______________________val10">#REF!</definedName>
    <definedName name="_______________________val1001" localSheetId="21">#REF!</definedName>
    <definedName name="_______________________val1001">#REF!</definedName>
    <definedName name="_______________________val11" localSheetId="21">#REF!</definedName>
    <definedName name="_______________________val11">#REF!</definedName>
    <definedName name="_______________________val12" localSheetId="21">#REF!</definedName>
    <definedName name="_______________________val12">#REF!</definedName>
    <definedName name="_______________________val12763" localSheetId="21">#REF!</definedName>
    <definedName name="_______________________val12763">#REF!</definedName>
    <definedName name="_______________________val13" localSheetId="21">#REF!</definedName>
    <definedName name="_______________________val13">#REF!</definedName>
    <definedName name="_______________________val14" localSheetId="21">#REF!</definedName>
    <definedName name="_______________________val14">#REF!</definedName>
    <definedName name="_______________________val15" localSheetId="21">#REF!</definedName>
    <definedName name="_______________________val15">#REF!</definedName>
    <definedName name="_______________________val2" localSheetId="21">#REF!</definedName>
    <definedName name="_______________________val2">#REF!</definedName>
    <definedName name="_______________________val2001" localSheetId="21">#REF!</definedName>
    <definedName name="_______________________val2001">#REF!</definedName>
    <definedName name="_______________________val22763" localSheetId="21">#REF!</definedName>
    <definedName name="_______________________val22763">#REF!</definedName>
    <definedName name="_______________________val3" localSheetId="21">#REF!</definedName>
    <definedName name="_______________________val3">#REF!</definedName>
    <definedName name="_______________________val3001" localSheetId="21">#REF!</definedName>
    <definedName name="_______________________val3001">#REF!</definedName>
    <definedName name="_______________________val32763" localSheetId="21">#REF!</definedName>
    <definedName name="_______________________val32763">#REF!</definedName>
    <definedName name="_______________________val4" localSheetId="21">#REF!</definedName>
    <definedName name="_______________________val4">#REF!</definedName>
    <definedName name="_______________________val5" localSheetId="21">#REF!</definedName>
    <definedName name="_______________________val5">#REF!</definedName>
    <definedName name="_______________________val50" localSheetId="21">#REF!</definedName>
    <definedName name="_______________________val50">#REF!</definedName>
    <definedName name="_______________________val52" localSheetId="21">#REF!</definedName>
    <definedName name="_______________________val52">#REF!</definedName>
    <definedName name="_______________________val53" localSheetId="21">#REF!</definedName>
    <definedName name="_______________________val53">#REF!</definedName>
    <definedName name="_______________________val6" localSheetId="21">#REF!</definedName>
    <definedName name="_______________________val6">#REF!</definedName>
    <definedName name="_______________________val7" localSheetId="21">#REF!</definedName>
    <definedName name="_______________________val7">#REF!</definedName>
    <definedName name="_______________________val8" localSheetId="21">#REF!</definedName>
    <definedName name="_______________________val8">#REF!</definedName>
    <definedName name="_______________________val9" localSheetId="21">#REF!</definedName>
    <definedName name="_______________________val9">#REF!</definedName>
    <definedName name="_______________________vil5" localSheetId="21">#REF!</definedName>
    <definedName name="_______________________vil5">#REF!</definedName>
    <definedName name="_______________________vil6" localSheetId="21">#REF!</definedName>
    <definedName name="_______________________vil6">#REF!</definedName>
    <definedName name="______________________val1" localSheetId="21">#REF!</definedName>
    <definedName name="______________________val1">#REF!</definedName>
    <definedName name="______________________val10" localSheetId="21">#REF!</definedName>
    <definedName name="______________________val10">#REF!</definedName>
    <definedName name="______________________val1001" localSheetId="21">#REF!</definedName>
    <definedName name="______________________val1001">#REF!</definedName>
    <definedName name="______________________val11" localSheetId="21">#REF!</definedName>
    <definedName name="______________________val11">#REF!</definedName>
    <definedName name="______________________val12" localSheetId="21">#REF!</definedName>
    <definedName name="______________________val12">#REF!</definedName>
    <definedName name="______________________val12763" localSheetId="21">#REF!</definedName>
    <definedName name="______________________val12763">#REF!</definedName>
    <definedName name="______________________val13" localSheetId="21">#REF!</definedName>
    <definedName name="______________________val13">#REF!</definedName>
    <definedName name="______________________val14" localSheetId="21">#REF!</definedName>
    <definedName name="______________________val14">#REF!</definedName>
    <definedName name="______________________val15" localSheetId="21">#REF!</definedName>
    <definedName name="______________________val15">#REF!</definedName>
    <definedName name="______________________val2" localSheetId="21">#REF!</definedName>
    <definedName name="______________________val2">#REF!</definedName>
    <definedName name="______________________val2001" localSheetId="21">#REF!</definedName>
    <definedName name="______________________val2001">#REF!</definedName>
    <definedName name="______________________val22763" localSheetId="21">#REF!</definedName>
    <definedName name="______________________val22763">#REF!</definedName>
    <definedName name="______________________val3" localSheetId="21">#REF!</definedName>
    <definedName name="______________________val3">#REF!</definedName>
    <definedName name="______________________val3001" localSheetId="21">#REF!</definedName>
    <definedName name="______________________val3001">#REF!</definedName>
    <definedName name="______________________val32763" localSheetId="21">#REF!</definedName>
    <definedName name="______________________val32763">#REF!</definedName>
    <definedName name="______________________val4" localSheetId="21">#REF!</definedName>
    <definedName name="______________________val4">#REF!</definedName>
    <definedName name="______________________val5" localSheetId="21">#REF!</definedName>
    <definedName name="______________________val5">#REF!</definedName>
    <definedName name="______________________val50" localSheetId="21">#REF!</definedName>
    <definedName name="______________________val50">#REF!</definedName>
    <definedName name="______________________val52" localSheetId="21">#REF!</definedName>
    <definedName name="______________________val52">#REF!</definedName>
    <definedName name="______________________val53" localSheetId="21">#REF!</definedName>
    <definedName name="______________________val53">#REF!</definedName>
    <definedName name="______________________val6" localSheetId="21">#REF!</definedName>
    <definedName name="______________________val6">#REF!</definedName>
    <definedName name="______________________val7" localSheetId="21">#REF!</definedName>
    <definedName name="______________________val7">#REF!</definedName>
    <definedName name="______________________val8" localSheetId="21">#REF!</definedName>
    <definedName name="______________________val8">#REF!</definedName>
    <definedName name="______________________val9" localSheetId="21">#REF!</definedName>
    <definedName name="______________________val9">#REF!</definedName>
    <definedName name="______________________vil5" localSheetId="21">#REF!</definedName>
    <definedName name="______________________vil5">#REF!</definedName>
    <definedName name="______________________vil6" localSheetId="21">#REF!</definedName>
    <definedName name="______________________vil6">#REF!</definedName>
    <definedName name="_____________________val1" localSheetId="21">#REF!</definedName>
    <definedName name="_____________________val1">#REF!</definedName>
    <definedName name="_____________________val10" localSheetId="21">#REF!</definedName>
    <definedName name="_____________________val10">#REF!</definedName>
    <definedName name="_____________________val1001" localSheetId="21">#REF!</definedName>
    <definedName name="_____________________val1001">#REF!</definedName>
    <definedName name="_____________________val11" localSheetId="21">#REF!</definedName>
    <definedName name="_____________________val11">#REF!</definedName>
    <definedName name="_____________________val12" localSheetId="21">#REF!</definedName>
    <definedName name="_____________________val12">#REF!</definedName>
    <definedName name="_____________________val12763" localSheetId="21">#REF!</definedName>
    <definedName name="_____________________val12763">#REF!</definedName>
    <definedName name="_____________________val13" localSheetId="21">#REF!</definedName>
    <definedName name="_____________________val13">#REF!</definedName>
    <definedName name="_____________________val14" localSheetId="21">#REF!</definedName>
    <definedName name="_____________________val14">#REF!</definedName>
    <definedName name="_____________________val15" localSheetId="21">#REF!</definedName>
    <definedName name="_____________________val15">#REF!</definedName>
    <definedName name="_____________________val2" localSheetId="21">#REF!</definedName>
    <definedName name="_____________________val2">#REF!</definedName>
    <definedName name="_____________________val2001" localSheetId="21">#REF!</definedName>
    <definedName name="_____________________val2001">#REF!</definedName>
    <definedName name="_____________________val22763" localSheetId="21">#REF!</definedName>
    <definedName name="_____________________val22763">#REF!</definedName>
    <definedName name="_____________________val3" localSheetId="21">#REF!</definedName>
    <definedName name="_____________________val3">#REF!</definedName>
    <definedName name="_____________________val3001" localSheetId="21">#REF!</definedName>
    <definedName name="_____________________val3001">#REF!</definedName>
    <definedName name="_____________________val32763" localSheetId="21">#REF!</definedName>
    <definedName name="_____________________val32763">#REF!</definedName>
    <definedName name="_____________________val4" localSheetId="21">#REF!</definedName>
    <definedName name="_____________________val4">#REF!</definedName>
    <definedName name="_____________________val5" localSheetId="21">#REF!</definedName>
    <definedName name="_____________________val5">#REF!</definedName>
    <definedName name="_____________________val50" localSheetId="21">#REF!</definedName>
    <definedName name="_____________________val50">#REF!</definedName>
    <definedName name="_____________________val52" localSheetId="21">#REF!</definedName>
    <definedName name="_____________________val52">#REF!</definedName>
    <definedName name="_____________________val53" localSheetId="21">#REF!</definedName>
    <definedName name="_____________________val53">#REF!</definedName>
    <definedName name="_____________________val6" localSheetId="21">#REF!</definedName>
    <definedName name="_____________________val6">#REF!</definedName>
    <definedName name="_____________________val7" localSheetId="21">#REF!</definedName>
    <definedName name="_____________________val7">#REF!</definedName>
    <definedName name="_____________________val8" localSheetId="21">#REF!</definedName>
    <definedName name="_____________________val8">#REF!</definedName>
    <definedName name="_____________________val9" localSheetId="21">#REF!</definedName>
    <definedName name="_____________________val9">#REF!</definedName>
    <definedName name="_____________________vil5" localSheetId="21">#REF!</definedName>
    <definedName name="_____________________vil5">#REF!</definedName>
    <definedName name="_____________________vil6" localSheetId="21">#REF!</definedName>
    <definedName name="_____________________vil6">#REF!</definedName>
    <definedName name="____________________val1" localSheetId="21">#REF!</definedName>
    <definedName name="____________________val1">#REF!</definedName>
    <definedName name="____________________val10" localSheetId="21">#REF!</definedName>
    <definedName name="____________________val10">#REF!</definedName>
    <definedName name="____________________val1001" localSheetId="21">#REF!</definedName>
    <definedName name="____________________val1001">#REF!</definedName>
    <definedName name="____________________val11" localSheetId="21">#REF!</definedName>
    <definedName name="____________________val11">#REF!</definedName>
    <definedName name="____________________val12" localSheetId="21">#REF!</definedName>
    <definedName name="____________________val12">#REF!</definedName>
    <definedName name="____________________val12763" localSheetId="21">#REF!</definedName>
    <definedName name="____________________val12763">#REF!</definedName>
    <definedName name="____________________val13" localSheetId="21">#REF!</definedName>
    <definedName name="____________________val13">#REF!</definedName>
    <definedName name="____________________val14" localSheetId="21">#REF!</definedName>
    <definedName name="____________________val14">#REF!</definedName>
    <definedName name="____________________val15" localSheetId="21">#REF!</definedName>
    <definedName name="____________________val15">#REF!</definedName>
    <definedName name="____________________val2" localSheetId="21">#REF!</definedName>
    <definedName name="____________________val2">#REF!</definedName>
    <definedName name="____________________val2001" localSheetId="21">#REF!</definedName>
    <definedName name="____________________val2001">#REF!</definedName>
    <definedName name="____________________val22763" localSheetId="21">#REF!</definedName>
    <definedName name="____________________val22763">#REF!</definedName>
    <definedName name="____________________val3" localSheetId="21">#REF!</definedName>
    <definedName name="____________________val3">#REF!</definedName>
    <definedName name="____________________val3001" localSheetId="21">#REF!</definedName>
    <definedName name="____________________val3001">#REF!</definedName>
    <definedName name="____________________val32763" localSheetId="21">#REF!</definedName>
    <definedName name="____________________val32763">#REF!</definedName>
    <definedName name="____________________val4" localSheetId="21">#REF!</definedName>
    <definedName name="____________________val4">#REF!</definedName>
    <definedName name="____________________val5" localSheetId="21">#REF!</definedName>
    <definedName name="____________________val5">#REF!</definedName>
    <definedName name="____________________val50" localSheetId="21">#REF!</definedName>
    <definedName name="____________________val50">#REF!</definedName>
    <definedName name="____________________val52" localSheetId="21">#REF!</definedName>
    <definedName name="____________________val52">#REF!</definedName>
    <definedName name="____________________val53" localSheetId="21">#REF!</definedName>
    <definedName name="____________________val53">#REF!</definedName>
    <definedName name="____________________val6" localSheetId="21">#REF!</definedName>
    <definedName name="____________________val6">#REF!</definedName>
    <definedName name="____________________val7" localSheetId="21">#REF!</definedName>
    <definedName name="____________________val7">#REF!</definedName>
    <definedName name="____________________val8" localSheetId="21">#REF!</definedName>
    <definedName name="____________________val8">#REF!</definedName>
    <definedName name="____________________val9" localSheetId="21">#REF!</definedName>
    <definedName name="____________________val9">#REF!</definedName>
    <definedName name="____________________vil5" localSheetId="21">#REF!</definedName>
    <definedName name="____________________vil5">#REF!</definedName>
    <definedName name="____________________vil6" localSheetId="21">#REF!</definedName>
    <definedName name="____________________vil6">#REF!</definedName>
    <definedName name="___________________val1" localSheetId="21">#REF!</definedName>
    <definedName name="___________________val1">#REF!</definedName>
    <definedName name="___________________val10" localSheetId="21">#REF!</definedName>
    <definedName name="___________________val10">#REF!</definedName>
    <definedName name="___________________val1001" localSheetId="21">#REF!</definedName>
    <definedName name="___________________val1001">#REF!</definedName>
    <definedName name="___________________val11" localSheetId="21">#REF!</definedName>
    <definedName name="___________________val11">#REF!</definedName>
    <definedName name="___________________val12" localSheetId="21">#REF!</definedName>
    <definedName name="___________________val12">#REF!</definedName>
    <definedName name="___________________val12763" localSheetId="21">#REF!</definedName>
    <definedName name="___________________val12763">#REF!</definedName>
    <definedName name="___________________val13" localSheetId="21">#REF!</definedName>
    <definedName name="___________________val13">#REF!</definedName>
    <definedName name="___________________val14" localSheetId="21">#REF!</definedName>
    <definedName name="___________________val14">#REF!</definedName>
    <definedName name="___________________val15" localSheetId="21">#REF!</definedName>
    <definedName name="___________________val15">#REF!</definedName>
    <definedName name="___________________val2" localSheetId="21">#REF!</definedName>
    <definedName name="___________________val2">#REF!</definedName>
    <definedName name="___________________val2001" localSheetId="21">#REF!</definedName>
    <definedName name="___________________val2001">#REF!</definedName>
    <definedName name="___________________val22763" localSheetId="21">#REF!</definedName>
    <definedName name="___________________val22763">#REF!</definedName>
    <definedName name="___________________val3" localSheetId="21">#REF!</definedName>
    <definedName name="___________________val3">#REF!</definedName>
    <definedName name="___________________val3001" localSheetId="21">#REF!</definedName>
    <definedName name="___________________val3001">#REF!</definedName>
    <definedName name="___________________val32763" localSheetId="21">#REF!</definedName>
    <definedName name="___________________val32763">#REF!</definedName>
    <definedName name="___________________val4" localSheetId="21">#REF!</definedName>
    <definedName name="___________________val4">#REF!</definedName>
    <definedName name="___________________val5" localSheetId="21">#REF!</definedName>
    <definedName name="___________________val5">#REF!</definedName>
    <definedName name="___________________val50" localSheetId="21">#REF!</definedName>
    <definedName name="___________________val50">#REF!</definedName>
    <definedName name="___________________val52" localSheetId="21">#REF!</definedName>
    <definedName name="___________________val52">#REF!</definedName>
    <definedName name="___________________val53" localSheetId="21">#REF!</definedName>
    <definedName name="___________________val53">#REF!</definedName>
    <definedName name="___________________val6" localSheetId="21">#REF!</definedName>
    <definedName name="___________________val6">#REF!</definedName>
    <definedName name="___________________val7" localSheetId="21">#REF!</definedName>
    <definedName name="___________________val7">#REF!</definedName>
    <definedName name="___________________val8" localSheetId="21">#REF!</definedName>
    <definedName name="___________________val8">#REF!</definedName>
    <definedName name="___________________val9" localSheetId="21">#REF!</definedName>
    <definedName name="___________________val9">#REF!</definedName>
    <definedName name="___________________vil5" localSheetId="21">#REF!</definedName>
    <definedName name="___________________vil5">#REF!</definedName>
    <definedName name="___________________vil6" localSheetId="21">#REF!</definedName>
    <definedName name="___________________vil6">#REF!</definedName>
    <definedName name="__________________val1" localSheetId="21">#REF!</definedName>
    <definedName name="__________________val1">#REF!</definedName>
    <definedName name="__________________val10" localSheetId="21">#REF!</definedName>
    <definedName name="__________________val10">#REF!</definedName>
    <definedName name="__________________val1001" localSheetId="21">#REF!</definedName>
    <definedName name="__________________val1001">#REF!</definedName>
    <definedName name="__________________val11" localSheetId="21">#REF!</definedName>
    <definedName name="__________________val11">#REF!</definedName>
    <definedName name="__________________val12" localSheetId="21">#REF!</definedName>
    <definedName name="__________________val12">#REF!</definedName>
    <definedName name="__________________val12763" localSheetId="21">#REF!</definedName>
    <definedName name="__________________val12763">#REF!</definedName>
    <definedName name="__________________val13" localSheetId="21">#REF!</definedName>
    <definedName name="__________________val13">#REF!</definedName>
    <definedName name="__________________val14" localSheetId="21">#REF!</definedName>
    <definedName name="__________________val14">#REF!</definedName>
    <definedName name="__________________val15" localSheetId="21">#REF!</definedName>
    <definedName name="__________________val15">#REF!</definedName>
    <definedName name="__________________val2" localSheetId="21">#REF!</definedName>
    <definedName name="__________________val2">#REF!</definedName>
    <definedName name="__________________val2001" localSheetId="21">#REF!</definedName>
    <definedName name="__________________val2001">#REF!</definedName>
    <definedName name="__________________val22763" localSheetId="21">#REF!</definedName>
    <definedName name="__________________val22763">#REF!</definedName>
    <definedName name="__________________val3" localSheetId="21">#REF!</definedName>
    <definedName name="__________________val3">#REF!</definedName>
    <definedName name="__________________val3001" localSheetId="21">#REF!</definedName>
    <definedName name="__________________val3001">#REF!</definedName>
    <definedName name="__________________val32763" localSheetId="21">#REF!</definedName>
    <definedName name="__________________val32763">#REF!</definedName>
    <definedName name="__________________val4" localSheetId="21">#REF!</definedName>
    <definedName name="__________________val4">#REF!</definedName>
    <definedName name="__________________val5" localSheetId="21">#REF!</definedName>
    <definedName name="__________________val5">#REF!</definedName>
    <definedName name="__________________val50" localSheetId="21">#REF!</definedName>
    <definedName name="__________________val50">#REF!</definedName>
    <definedName name="__________________val52" localSheetId="21">#REF!</definedName>
    <definedName name="__________________val52">#REF!</definedName>
    <definedName name="__________________val53" localSheetId="21">#REF!</definedName>
    <definedName name="__________________val53">#REF!</definedName>
    <definedName name="__________________val6" localSheetId="21">#REF!</definedName>
    <definedName name="__________________val6">#REF!</definedName>
    <definedName name="__________________val7" localSheetId="21">#REF!</definedName>
    <definedName name="__________________val7">#REF!</definedName>
    <definedName name="__________________val8" localSheetId="21">#REF!</definedName>
    <definedName name="__________________val8">#REF!</definedName>
    <definedName name="__________________val9" localSheetId="21">#REF!</definedName>
    <definedName name="__________________val9">#REF!</definedName>
    <definedName name="__________________vil5" localSheetId="21">#REF!</definedName>
    <definedName name="__________________vil5">#REF!</definedName>
    <definedName name="__________________vil6" localSheetId="21">#REF!</definedName>
    <definedName name="__________________vil6">#REF!</definedName>
    <definedName name="_________________val1" localSheetId="21">#REF!</definedName>
    <definedName name="_________________val1">#REF!</definedName>
    <definedName name="_________________val10" localSheetId="21">#REF!</definedName>
    <definedName name="_________________val10">#REF!</definedName>
    <definedName name="_________________val1001" localSheetId="21">#REF!</definedName>
    <definedName name="_________________val1001">#REF!</definedName>
    <definedName name="_________________val11" localSheetId="21">#REF!</definedName>
    <definedName name="_________________val11">#REF!</definedName>
    <definedName name="_________________val12" localSheetId="21">#REF!</definedName>
    <definedName name="_________________val12">#REF!</definedName>
    <definedName name="_________________val12763" localSheetId="21">#REF!</definedName>
    <definedName name="_________________val12763">#REF!</definedName>
    <definedName name="_________________val13" localSheetId="21">#REF!</definedName>
    <definedName name="_________________val13">#REF!</definedName>
    <definedName name="_________________val14" localSheetId="21">#REF!</definedName>
    <definedName name="_________________val14">#REF!</definedName>
    <definedName name="_________________val15" localSheetId="21">#REF!</definedName>
    <definedName name="_________________val15">#REF!</definedName>
    <definedName name="_________________val2" localSheetId="21">#REF!</definedName>
    <definedName name="_________________val2">#REF!</definedName>
    <definedName name="_________________val2001" localSheetId="21">#REF!</definedName>
    <definedName name="_________________val2001">#REF!</definedName>
    <definedName name="_________________val22763" localSheetId="21">#REF!</definedName>
    <definedName name="_________________val22763">#REF!</definedName>
    <definedName name="_________________val3" localSheetId="21">#REF!</definedName>
    <definedName name="_________________val3">#REF!</definedName>
    <definedName name="_________________val3001" localSheetId="21">#REF!</definedName>
    <definedName name="_________________val3001">#REF!</definedName>
    <definedName name="_________________val32763" localSheetId="21">#REF!</definedName>
    <definedName name="_________________val32763">#REF!</definedName>
    <definedName name="_________________val4" localSheetId="21">#REF!</definedName>
    <definedName name="_________________val4">#REF!</definedName>
    <definedName name="_________________val5" localSheetId="21">#REF!</definedName>
    <definedName name="_________________val5">#REF!</definedName>
    <definedName name="_________________val50" localSheetId="21">#REF!</definedName>
    <definedName name="_________________val50">#REF!</definedName>
    <definedName name="_________________val52" localSheetId="21">#REF!</definedName>
    <definedName name="_________________val52">#REF!</definedName>
    <definedName name="_________________val53" localSheetId="21">#REF!</definedName>
    <definedName name="_________________val53">#REF!</definedName>
    <definedName name="_________________val6" localSheetId="21">#REF!</definedName>
    <definedName name="_________________val6">#REF!</definedName>
    <definedName name="_________________val7" localSheetId="21">#REF!</definedName>
    <definedName name="_________________val7">#REF!</definedName>
    <definedName name="_________________val8" localSheetId="21">#REF!</definedName>
    <definedName name="_________________val8">#REF!</definedName>
    <definedName name="_________________val9" localSheetId="21">#REF!</definedName>
    <definedName name="_________________val9">#REF!</definedName>
    <definedName name="_________________vil5" localSheetId="21">#REF!</definedName>
    <definedName name="_________________vil5">#REF!</definedName>
    <definedName name="_________________vil6" localSheetId="21">#REF!</definedName>
    <definedName name="_________________vil6">#REF!</definedName>
    <definedName name="________________val1" localSheetId="21">#REF!</definedName>
    <definedName name="________________val1">#REF!</definedName>
    <definedName name="________________val10" localSheetId="21">#REF!</definedName>
    <definedName name="________________val10">#REF!</definedName>
    <definedName name="________________val1001" localSheetId="21">#REF!</definedName>
    <definedName name="________________val1001">#REF!</definedName>
    <definedName name="________________val11" localSheetId="21">#REF!</definedName>
    <definedName name="________________val11">#REF!</definedName>
    <definedName name="________________val12" localSheetId="21">#REF!</definedName>
    <definedName name="________________val12">#REF!</definedName>
    <definedName name="________________val12763" localSheetId="21">#REF!</definedName>
    <definedName name="________________val12763">#REF!</definedName>
    <definedName name="________________val13" localSheetId="21">#REF!</definedName>
    <definedName name="________________val13">#REF!</definedName>
    <definedName name="________________val14" localSheetId="21">#REF!</definedName>
    <definedName name="________________val14">#REF!</definedName>
    <definedName name="________________val15" localSheetId="21">#REF!</definedName>
    <definedName name="________________val15">#REF!</definedName>
    <definedName name="________________val2" localSheetId="21">#REF!</definedName>
    <definedName name="________________val2">#REF!</definedName>
    <definedName name="________________val2001" localSheetId="21">#REF!</definedName>
    <definedName name="________________val2001">#REF!</definedName>
    <definedName name="________________val22763" localSheetId="21">#REF!</definedName>
    <definedName name="________________val22763">#REF!</definedName>
    <definedName name="________________val3" localSheetId="21">#REF!</definedName>
    <definedName name="________________val3">#REF!</definedName>
    <definedName name="________________val3001" localSheetId="21">#REF!</definedName>
    <definedName name="________________val3001">#REF!</definedName>
    <definedName name="________________val32763" localSheetId="21">#REF!</definedName>
    <definedName name="________________val32763">#REF!</definedName>
    <definedName name="________________val4" localSheetId="21">#REF!</definedName>
    <definedName name="________________val4">#REF!</definedName>
    <definedName name="________________val5" localSheetId="21">#REF!</definedName>
    <definedName name="________________val5">#REF!</definedName>
    <definedName name="________________val50" localSheetId="21">#REF!</definedName>
    <definedName name="________________val50">#REF!</definedName>
    <definedName name="________________val52" localSheetId="21">#REF!</definedName>
    <definedName name="________________val52">#REF!</definedName>
    <definedName name="________________val53" localSheetId="21">#REF!</definedName>
    <definedName name="________________val53">#REF!</definedName>
    <definedName name="________________val6" localSheetId="21">#REF!</definedName>
    <definedName name="________________val6">#REF!</definedName>
    <definedName name="________________val7" localSheetId="21">#REF!</definedName>
    <definedName name="________________val7">#REF!</definedName>
    <definedName name="________________val8" localSheetId="21">#REF!</definedName>
    <definedName name="________________val8">#REF!</definedName>
    <definedName name="________________val9" localSheetId="21">#REF!</definedName>
    <definedName name="________________val9">#REF!</definedName>
    <definedName name="________________vil5" localSheetId="21">#REF!</definedName>
    <definedName name="________________vil5">#REF!</definedName>
    <definedName name="________________vil6" localSheetId="21">#REF!</definedName>
    <definedName name="________________vil6">#REF!</definedName>
    <definedName name="_______________val1" localSheetId="21">#REF!</definedName>
    <definedName name="_______________val1">#REF!</definedName>
    <definedName name="_______________val10" localSheetId="21">#REF!</definedName>
    <definedName name="_______________val10">#REF!</definedName>
    <definedName name="_______________val1001" localSheetId="21">#REF!</definedName>
    <definedName name="_______________val1001">#REF!</definedName>
    <definedName name="_______________val11" localSheetId="21">#REF!</definedName>
    <definedName name="_______________val11">#REF!</definedName>
    <definedName name="_______________val12" localSheetId="21">#REF!</definedName>
    <definedName name="_______________val12">#REF!</definedName>
    <definedName name="_______________val12763" localSheetId="21">#REF!</definedName>
    <definedName name="_______________val12763">#REF!</definedName>
    <definedName name="_______________val13" localSheetId="21">#REF!</definedName>
    <definedName name="_______________val13">#REF!</definedName>
    <definedName name="_______________val14" localSheetId="21">#REF!</definedName>
    <definedName name="_______________val14">#REF!</definedName>
    <definedName name="_______________val15" localSheetId="21">#REF!</definedName>
    <definedName name="_______________val15">#REF!</definedName>
    <definedName name="_______________val2" localSheetId="21">#REF!</definedName>
    <definedName name="_______________val2">#REF!</definedName>
    <definedName name="_______________val2001" localSheetId="21">#REF!</definedName>
    <definedName name="_______________val2001">#REF!</definedName>
    <definedName name="_______________val22763" localSheetId="21">#REF!</definedName>
    <definedName name="_______________val22763">#REF!</definedName>
    <definedName name="_______________val3" localSheetId="21">#REF!</definedName>
    <definedName name="_______________val3">#REF!</definedName>
    <definedName name="_______________val3001" localSheetId="21">#REF!</definedName>
    <definedName name="_______________val3001">#REF!</definedName>
    <definedName name="_______________val32763" localSheetId="21">#REF!</definedName>
    <definedName name="_______________val32763">#REF!</definedName>
    <definedName name="_______________val4" localSheetId="21">#REF!</definedName>
    <definedName name="_______________val4">#REF!</definedName>
    <definedName name="_______________val5" localSheetId="21">#REF!</definedName>
    <definedName name="_______________val5">#REF!</definedName>
    <definedName name="_______________val50" localSheetId="21">#REF!</definedName>
    <definedName name="_______________val50">#REF!</definedName>
    <definedName name="_______________val52" localSheetId="21">#REF!</definedName>
    <definedName name="_______________val52">#REF!</definedName>
    <definedName name="_______________val53" localSheetId="21">#REF!</definedName>
    <definedName name="_______________val53">#REF!</definedName>
    <definedName name="_______________val6" localSheetId="21">#REF!</definedName>
    <definedName name="_______________val6">#REF!</definedName>
    <definedName name="_______________val7" localSheetId="21">#REF!</definedName>
    <definedName name="_______________val7">#REF!</definedName>
    <definedName name="_______________val8" localSheetId="21">#REF!</definedName>
    <definedName name="_______________val8">#REF!</definedName>
    <definedName name="_______________val9" localSheetId="21">#REF!</definedName>
    <definedName name="_______________val9">#REF!</definedName>
    <definedName name="_______________vil5" localSheetId="21">#REF!</definedName>
    <definedName name="_______________vil5">#REF!</definedName>
    <definedName name="_______________vil6" localSheetId="21">#REF!</definedName>
    <definedName name="_______________vil6">#REF!</definedName>
    <definedName name="______________val1" localSheetId="21">#REF!</definedName>
    <definedName name="______________val1">#REF!</definedName>
    <definedName name="______________val10" localSheetId="21">#REF!</definedName>
    <definedName name="______________val10">#REF!</definedName>
    <definedName name="______________val1001" localSheetId="21">#REF!</definedName>
    <definedName name="______________val1001">#REF!</definedName>
    <definedName name="______________val11" localSheetId="21">#REF!</definedName>
    <definedName name="______________val11">#REF!</definedName>
    <definedName name="______________val12" localSheetId="21">#REF!</definedName>
    <definedName name="______________val12">#REF!</definedName>
    <definedName name="______________val12763" localSheetId="21">#REF!</definedName>
    <definedName name="______________val12763">#REF!</definedName>
    <definedName name="______________val13" localSheetId="21">#REF!</definedName>
    <definedName name="______________val13">#REF!</definedName>
    <definedName name="______________val14" localSheetId="21">#REF!</definedName>
    <definedName name="______________val14">#REF!</definedName>
    <definedName name="______________val15" localSheetId="21">#REF!</definedName>
    <definedName name="______________val15">#REF!</definedName>
    <definedName name="______________val2" localSheetId="21">#REF!</definedName>
    <definedName name="______________val2">#REF!</definedName>
    <definedName name="______________val2001" localSheetId="21">#REF!</definedName>
    <definedName name="______________val2001">#REF!</definedName>
    <definedName name="______________val22763" localSheetId="21">#REF!</definedName>
    <definedName name="______________val22763">#REF!</definedName>
    <definedName name="______________val3" localSheetId="21">#REF!</definedName>
    <definedName name="______________val3">#REF!</definedName>
    <definedName name="______________val3001" localSheetId="21">#REF!</definedName>
    <definedName name="______________val3001">#REF!</definedName>
    <definedName name="______________val32763" localSheetId="21">#REF!</definedName>
    <definedName name="______________val32763">#REF!</definedName>
    <definedName name="______________val4" localSheetId="21">#REF!</definedName>
    <definedName name="______________val4">#REF!</definedName>
    <definedName name="______________val5" localSheetId="21">#REF!</definedName>
    <definedName name="______________val5">#REF!</definedName>
    <definedName name="______________val50" localSheetId="21">#REF!</definedName>
    <definedName name="______________val50">#REF!</definedName>
    <definedName name="______________val52" localSheetId="21">#REF!</definedName>
    <definedName name="______________val52">#REF!</definedName>
    <definedName name="______________val53" localSheetId="21">#REF!</definedName>
    <definedName name="______________val53">#REF!</definedName>
    <definedName name="______________val6" localSheetId="21">#REF!</definedName>
    <definedName name="______________val6">#REF!</definedName>
    <definedName name="______________val7" localSheetId="21">#REF!</definedName>
    <definedName name="______________val7">#REF!</definedName>
    <definedName name="______________val8" localSheetId="21">#REF!</definedName>
    <definedName name="______________val8">#REF!</definedName>
    <definedName name="______________val9" localSheetId="21">#REF!</definedName>
    <definedName name="______________val9">#REF!</definedName>
    <definedName name="______________vil5" localSheetId="21">#REF!</definedName>
    <definedName name="______________vil5">#REF!</definedName>
    <definedName name="______________vil6" localSheetId="21">#REF!</definedName>
    <definedName name="______________vil6">#REF!</definedName>
    <definedName name="_____________val1" localSheetId="21">#REF!</definedName>
    <definedName name="_____________val1">#REF!</definedName>
    <definedName name="_____________val10" localSheetId="21">#REF!</definedName>
    <definedName name="_____________val10">#REF!</definedName>
    <definedName name="_____________val1001" localSheetId="21">#REF!</definedName>
    <definedName name="_____________val1001">#REF!</definedName>
    <definedName name="_____________val11" localSheetId="21">#REF!</definedName>
    <definedName name="_____________val11">#REF!</definedName>
    <definedName name="_____________val12" localSheetId="21">#REF!</definedName>
    <definedName name="_____________val12">#REF!</definedName>
    <definedName name="_____________val12763" localSheetId="21">#REF!</definedName>
    <definedName name="_____________val12763">#REF!</definedName>
    <definedName name="_____________val13" localSheetId="21">#REF!</definedName>
    <definedName name="_____________val13">#REF!</definedName>
    <definedName name="_____________val14" localSheetId="21">#REF!</definedName>
    <definedName name="_____________val14">#REF!</definedName>
    <definedName name="_____________val15" localSheetId="21">#REF!</definedName>
    <definedName name="_____________val15">#REF!</definedName>
    <definedName name="_____________val2" localSheetId="21">#REF!</definedName>
    <definedName name="_____________val2">#REF!</definedName>
    <definedName name="_____________val2001" localSheetId="21">#REF!</definedName>
    <definedName name="_____________val2001">#REF!</definedName>
    <definedName name="_____________val22763" localSheetId="21">#REF!</definedName>
    <definedName name="_____________val22763">#REF!</definedName>
    <definedName name="_____________val3" localSheetId="21">#REF!</definedName>
    <definedName name="_____________val3">#REF!</definedName>
    <definedName name="_____________val3001" localSheetId="21">#REF!</definedName>
    <definedName name="_____________val3001">#REF!</definedName>
    <definedName name="_____________val32763" localSheetId="21">#REF!</definedName>
    <definedName name="_____________val32763">#REF!</definedName>
    <definedName name="_____________val4" localSheetId="21">#REF!</definedName>
    <definedName name="_____________val4">#REF!</definedName>
    <definedName name="_____________val5" localSheetId="21">#REF!</definedName>
    <definedName name="_____________val5">#REF!</definedName>
    <definedName name="_____________val50" localSheetId="21">#REF!</definedName>
    <definedName name="_____________val50">#REF!</definedName>
    <definedName name="_____________val52" localSheetId="21">#REF!</definedName>
    <definedName name="_____________val52">#REF!</definedName>
    <definedName name="_____________val53" localSheetId="21">#REF!</definedName>
    <definedName name="_____________val53">#REF!</definedName>
    <definedName name="_____________val6" localSheetId="21">#REF!</definedName>
    <definedName name="_____________val6">#REF!</definedName>
    <definedName name="_____________val7" localSheetId="21">#REF!</definedName>
    <definedName name="_____________val7">#REF!</definedName>
    <definedName name="_____________val8" localSheetId="21">#REF!</definedName>
    <definedName name="_____________val8">#REF!</definedName>
    <definedName name="_____________val9" localSheetId="21">#REF!</definedName>
    <definedName name="_____________val9">#REF!</definedName>
    <definedName name="_____________vil5" localSheetId="21">#REF!</definedName>
    <definedName name="_____________vil5">#REF!</definedName>
    <definedName name="_____________vil6" localSheetId="21">#REF!</definedName>
    <definedName name="_____________vil6">#REF!</definedName>
    <definedName name="____________val1" localSheetId="21">#REF!</definedName>
    <definedName name="____________val1">#REF!</definedName>
    <definedName name="____________val10" localSheetId="21">#REF!</definedName>
    <definedName name="____________val10">#REF!</definedName>
    <definedName name="____________val1001" localSheetId="21">#REF!</definedName>
    <definedName name="____________val1001">#REF!</definedName>
    <definedName name="____________val11" localSheetId="21">#REF!</definedName>
    <definedName name="____________val11">#REF!</definedName>
    <definedName name="____________val12" localSheetId="21">#REF!</definedName>
    <definedName name="____________val12">#REF!</definedName>
    <definedName name="____________val12763" localSheetId="21">#REF!</definedName>
    <definedName name="____________val12763">#REF!</definedName>
    <definedName name="____________val13" localSheetId="21">#REF!</definedName>
    <definedName name="____________val13">#REF!</definedName>
    <definedName name="____________val14" localSheetId="21">#REF!</definedName>
    <definedName name="____________val14">#REF!</definedName>
    <definedName name="____________val15" localSheetId="21">#REF!</definedName>
    <definedName name="____________val15">#REF!</definedName>
    <definedName name="____________val2" localSheetId="21">#REF!</definedName>
    <definedName name="____________val2">#REF!</definedName>
    <definedName name="____________val2001" localSheetId="21">#REF!</definedName>
    <definedName name="____________val2001">#REF!</definedName>
    <definedName name="____________val22763" localSheetId="21">#REF!</definedName>
    <definedName name="____________val22763">#REF!</definedName>
    <definedName name="____________val3" localSheetId="21">#REF!</definedName>
    <definedName name="____________val3">#REF!</definedName>
    <definedName name="____________val3001" localSheetId="21">#REF!</definedName>
    <definedName name="____________val3001">#REF!</definedName>
    <definedName name="____________val32763" localSheetId="21">#REF!</definedName>
    <definedName name="____________val32763">#REF!</definedName>
    <definedName name="____________val4" localSheetId="21">#REF!</definedName>
    <definedName name="____________val4">#REF!</definedName>
    <definedName name="____________val5" localSheetId="21">#REF!</definedName>
    <definedName name="____________val5">#REF!</definedName>
    <definedName name="____________val50" localSheetId="21">#REF!</definedName>
    <definedName name="____________val50">#REF!</definedName>
    <definedName name="____________val52" localSheetId="21">#REF!</definedName>
    <definedName name="____________val52">#REF!</definedName>
    <definedName name="____________val53" localSheetId="21">#REF!</definedName>
    <definedName name="____________val53">#REF!</definedName>
    <definedName name="____________val6" localSheetId="21">#REF!</definedName>
    <definedName name="____________val6">#REF!</definedName>
    <definedName name="____________val7" localSheetId="21">#REF!</definedName>
    <definedName name="____________val7">#REF!</definedName>
    <definedName name="____________val8" localSheetId="21">#REF!</definedName>
    <definedName name="____________val8">#REF!</definedName>
    <definedName name="____________val9" localSheetId="21">#REF!</definedName>
    <definedName name="____________val9">#REF!</definedName>
    <definedName name="____________vil5" localSheetId="21">#REF!</definedName>
    <definedName name="____________vil5">#REF!</definedName>
    <definedName name="____________vil6" localSheetId="21">#REF!</definedName>
    <definedName name="____________vil6">#REF!</definedName>
    <definedName name="___________val1" localSheetId="21">#REF!</definedName>
    <definedName name="___________val1">#REF!</definedName>
    <definedName name="___________val10" localSheetId="21">#REF!</definedName>
    <definedName name="___________val10">#REF!</definedName>
    <definedName name="___________val1001" localSheetId="21">#REF!</definedName>
    <definedName name="___________val1001">#REF!</definedName>
    <definedName name="___________val11" localSheetId="21">#REF!</definedName>
    <definedName name="___________val11">#REF!</definedName>
    <definedName name="___________val12" localSheetId="21">#REF!</definedName>
    <definedName name="___________val12">#REF!</definedName>
    <definedName name="___________val12763" localSheetId="21">#REF!</definedName>
    <definedName name="___________val12763">#REF!</definedName>
    <definedName name="___________val13" localSheetId="21">#REF!</definedName>
    <definedName name="___________val13">#REF!</definedName>
    <definedName name="___________val14" localSheetId="21">#REF!</definedName>
    <definedName name="___________val14">#REF!</definedName>
    <definedName name="___________val15" localSheetId="21">#REF!</definedName>
    <definedName name="___________val15">#REF!</definedName>
    <definedName name="___________val2" localSheetId="21">#REF!</definedName>
    <definedName name="___________val2">#REF!</definedName>
    <definedName name="___________val2001" localSheetId="21">#REF!</definedName>
    <definedName name="___________val2001">#REF!</definedName>
    <definedName name="___________val22763" localSheetId="21">#REF!</definedName>
    <definedName name="___________val22763">#REF!</definedName>
    <definedName name="___________val3" localSheetId="21">#REF!</definedName>
    <definedName name="___________val3">#REF!</definedName>
    <definedName name="___________val3001" localSheetId="21">#REF!</definedName>
    <definedName name="___________val3001">#REF!</definedName>
    <definedName name="___________val32763" localSheetId="21">#REF!</definedName>
    <definedName name="___________val32763">#REF!</definedName>
    <definedName name="___________val4" localSheetId="21">#REF!</definedName>
    <definedName name="___________val4">#REF!</definedName>
    <definedName name="___________val5" localSheetId="21">#REF!</definedName>
    <definedName name="___________val5">#REF!</definedName>
    <definedName name="___________val50" localSheetId="21">#REF!</definedName>
    <definedName name="___________val50">#REF!</definedName>
    <definedName name="___________val52" localSheetId="21">#REF!</definedName>
    <definedName name="___________val52">#REF!</definedName>
    <definedName name="___________val53" localSheetId="21">#REF!</definedName>
    <definedName name="___________val53">#REF!</definedName>
    <definedName name="___________val6" localSheetId="21">#REF!</definedName>
    <definedName name="___________val6">#REF!</definedName>
    <definedName name="___________val7" localSheetId="21">#REF!</definedName>
    <definedName name="___________val7">#REF!</definedName>
    <definedName name="___________val8" localSheetId="21">#REF!</definedName>
    <definedName name="___________val8">#REF!</definedName>
    <definedName name="___________val9" localSheetId="21">#REF!</definedName>
    <definedName name="___________val9">#REF!</definedName>
    <definedName name="___________vil5" localSheetId="21">#REF!</definedName>
    <definedName name="___________vil5">#REF!</definedName>
    <definedName name="___________vil6" localSheetId="21">#REF!</definedName>
    <definedName name="___________vil6">#REF!</definedName>
    <definedName name="__________val1" localSheetId="21">#REF!</definedName>
    <definedName name="__________val1">#REF!</definedName>
    <definedName name="__________val10" localSheetId="21">#REF!</definedName>
    <definedName name="__________val10">#REF!</definedName>
    <definedName name="__________val1001" localSheetId="21">#REF!</definedName>
    <definedName name="__________val1001">#REF!</definedName>
    <definedName name="__________val11" localSheetId="21">#REF!</definedName>
    <definedName name="__________val11">#REF!</definedName>
    <definedName name="__________val12" localSheetId="21">#REF!</definedName>
    <definedName name="__________val12">#REF!</definedName>
    <definedName name="__________val12763" localSheetId="21">#REF!</definedName>
    <definedName name="__________val12763">#REF!</definedName>
    <definedName name="__________val13" localSheetId="21">#REF!</definedName>
    <definedName name="__________val13">#REF!</definedName>
    <definedName name="__________val14" localSheetId="21">#REF!</definedName>
    <definedName name="__________val14">#REF!</definedName>
    <definedName name="__________val15" localSheetId="21">#REF!</definedName>
    <definedName name="__________val15">#REF!</definedName>
    <definedName name="__________val2" localSheetId="21">#REF!</definedName>
    <definedName name="__________val2">#REF!</definedName>
    <definedName name="__________val2001" localSheetId="21">#REF!</definedName>
    <definedName name="__________val2001">#REF!</definedName>
    <definedName name="__________val22763" localSheetId="21">#REF!</definedName>
    <definedName name="__________val22763">#REF!</definedName>
    <definedName name="__________val3" localSheetId="21">#REF!</definedName>
    <definedName name="__________val3">#REF!</definedName>
    <definedName name="__________val3001" localSheetId="21">#REF!</definedName>
    <definedName name="__________val3001">#REF!</definedName>
    <definedName name="__________val32763" localSheetId="21">#REF!</definedName>
    <definedName name="__________val32763">#REF!</definedName>
    <definedName name="__________val4" localSheetId="21">#REF!</definedName>
    <definedName name="__________val4">#REF!</definedName>
    <definedName name="__________val5" localSheetId="21">#REF!</definedName>
    <definedName name="__________val5">#REF!</definedName>
    <definedName name="__________val50" localSheetId="21">#REF!</definedName>
    <definedName name="__________val50">#REF!</definedName>
    <definedName name="__________val52" localSheetId="21">#REF!</definedName>
    <definedName name="__________val52">#REF!</definedName>
    <definedName name="__________val53" localSheetId="21">#REF!</definedName>
    <definedName name="__________val53">#REF!</definedName>
    <definedName name="__________val6" localSheetId="21">#REF!</definedName>
    <definedName name="__________val6">#REF!</definedName>
    <definedName name="__________val7" localSheetId="21">#REF!</definedName>
    <definedName name="__________val7">#REF!</definedName>
    <definedName name="__________val8" localSheetId="21">#REF!</definedName>
    <definedName name="__________val8">#REF!</definedName>
    <definedName name="__________val9" localSheetId="21">#REF!</definedName>
    <definedName name="__________val9">#REF!</definedName>
    <definedName name="__________vil5" localSheetId="21">#REF!</definedName>
    <definedName name="__________vil5">#REF!</definedName>
    <definedName name="__________vil6" localSheetId="21">#REF!</definedName>
    <definedName name="__________vil6">#REF!</definedName>
    <definedName name="_________val1" localSheetId="21">#REF!</definedName>
    <definedName name="_________val1">#REF!</definedName>
    <definedName name="_________val10" localSheetId="21">#REF!</definedName>
    <definedName name="_________val10">#REF!</definedName>
    <definedName name="_________val1001" localSheetId="21">#REF!</definedName>
    <definedName name="_________val1001">#REF!</definedName>
    <definedName name="_________val11" localSheetId="21">#REF!</definedName>
    <definedName name="_________val11">#REF!</definedName>
    <definedName name="_________val12" localSheetId="21">#REF!</definedName>
    <definedName name="_________val12">#REF!</definedName>
    <definedName name="_________val12763" localSheetId="21">#REF!</definedName>
    <definedName name="_________val12763">#REF!</definedName>
    <definedName name="_________val13" localSheetId="21">#REF!</definedName>
    <definedName name="_________val13">#REF!</definedName>
    <definedName name="_________val14" localSheetId="21">#REF!</definedName>
    <definedName name="_________val14">#REF!</definedName>
    <definedName name="_________val15" localSheetId="21">#REF!</definedName>
    <definedName name="_________val15">#REF!</definedName>
    <definedName name="_________val2" localSheetId="21">#REF!</definedName>
    <definedName name="_________val2">#REF!</definedName>
    <definedName name="_________val2001" localSheetId="21">#REF!</definedName>
    <definedName name="_________val2001">#REF!</definedName>
    <definedName name="_________val22763" localSheetId="21">#REF!</definedName>
    <definedName name="_________val22763">#REF!</definedName>
    <definedName name="_________val3" localSheetId="21">#REF!</definedName>
    <definedName name="_________val3">#REF!</definedName>
    <definedName name="_________val3001" localSheetId="21">#REF!</definedName>
    <definedName name="_________val3001">#REF!</definedName>
    <definedName name="_________val32763" localSheetId="21">#REF!</definedName>
    <definedName name="_________val32763">#REF!</definedName>
    <definedName name="_________val4" localSheetId="21">#REF!</definedName>
    <definedName name="_________val4">#REF!</definedName>
    <definedName name="_________val5" localSheetId="21">#REF!</definedName>
    <definedName name="_________val5">#REF!</definedName>
    <definedName name="_________val50" localSheetId="21">#REF!</definedName>
    <definedName name="_________val50">#REF!</definedName>
    <definedName name="_________val52" localSheetId="21">#REF!</definedName>
    <definedName name="_________val52">#REF!</definedName>
    <definedName name="_________val53" localSheetId="21">#REF!</definedName>
    <definedName name="_________val53">#REF!</definedName>
    <definedName name="_________val6" localSheetId="21">#REF!</definedName>
    <definedName name="_________val6">#REF!</definedName>
    <definedName name="_________val7" localSheetId="21">#REF!</definedName>
    <definedName name="_________val7">#REF!</definedName>
    <definedName name="_________val8" localSheetId="21">#REF!</definedName>
    <definedName name="_________val8">#REF!</definedName>
    <definedName name="_________val9" localSheetId="21">#REF!</definedName>
    <definedName name="_________val9">#REF!</definedName>
    <definedName name="_________vil5" localSheetId="21">#REF!</definedName>
    <definedName name="_________vil5">#REF!</definedName>
    <definedName name="_________vil6" localSheetId="21">#REF!</definedName>
    <definedName name="_________vil6">#REF!</definedName>
    <definedName name="________val1" localSheetId="21">#REF!</definedName>
    <definedName name="________val1">#REF!</definedName>
    <definedName name="________val10" localSheetId="21">#REF!</definedName>
    <definedName name="________val10">#REF!</definedName>
    <definedName name="________val1001" localSheetId="21">#REF!</definedName>
    <definedName name="________val1001">#REF!</definedName>
    <definedName name="________val11" localSheetId="21">#REF!</definedName>
    <definedName name="________val11">#REF!</definedName>
    <definedName name="________val12" localSheetId="21">#REF!</definedName>
    <definedName name="________val12">#REF!</definedName>
    <definedName name="________val12763" localSheetId="21">#REF!</definedName>
    <definedName name="________val12763">#REF!</definedName>
    <definedName name="________val13" localSheetId="21">#REF!</definedName>
    <definedName name="________val13">#REF!</definedName>
    <definedName name="________val14" localSheetId="21">#REF!</definedName>
    <definedName name="________val14">#REF!</definedName>
    <definedName name="________val15" localSheetId="21">#REF!</definedName>
    <definedName name="________val15">#REF!</definedName>
    <definedName name="________val2" localSheetId="21">#REF!</definedName>
    <definedName name="________val2">#REF!</definedName>
    <definedName name="________val2001" localSheetId="21">#REF!</definedName>
    <definedName name="________val2001">#REF!</definedName>
    <definedName name="________val22763" localSheetId="21">#REF!</definedName>
    <definedName name="________val22763">#REF!</definedName>
    <definedName name="________val3" localSheetId="21">#REF!</definedName>
    <definedName name="________val3">#REF!</definedName>
    <definedName name="________val3001" localSheetId="21">#REF!</definedName>
    <definedName name="________val3001">#REF!</definedName>
    <definedName name="________val32763" localSheetId="21">#REF!</definedName>
    <definedName name="________val32763">#REF!</definedName>
    <definedName name="________val4" localSheetId="21">#REF!</definedName>
    <definedName name="________val4">#REF!</definedName>
    <definedName name="________val5" localSheetId="21">#REF!</definedName>
    <definedName name="________val5">#REF!</definedName>
    <definedName name="________val50" localSheetId="21">#REF!</definedName>
    <definedName name="________val50">#REF!</definedName>
    <definedName name="________val52" localSheetId="21">#REF!</definedName>
    <definedName name="________val52">#REF!</definedName>
    <definedName name="________val53" localSheetId="21">#REF!</definedName>
    <definedName name="________val53">#REF!</definedName>
    <definedName name="________val6" localSheetId="21">#REF!</definedName>
    <definedName name="________val6">#REF!</definedName>
    <definedName name="________val7" localSheetId="21">#REF!</definedName>
    <definedName name="________val7">#REF!</definedName>
    <definedName name="________val8" localSheetId="21">#REF!</definedName>
    <definedName name="________val8">#REF!</definedName>
    <definedName name="________val9" localSheetId="21">#REF!</definedName>
    <definedName name="________val9">#REF!</definedName>
    <definedName name="________vil5" localSheetId="21">#REF!</definedName>
    <definedName name="________vil5">#REF!</definedName>
    <definedName name="________vil6" localSheetId="21">#REF!</definedName>
    <definedName name="________vil6">#REF!</definedName>
    <definedName name="_______val1" localSheetId="21">#REF!</definedName>
    <definedName name="_______val1">#REF!</definedName>
    <definedName name="_______val10" localSheetId="21">#REF!</definedName>
    <definedName name="_______val10">#REF!</definedName>
    <definedName name="_______val1001" localSheetId="21">#REF!</definedName>
    <definedName name="_______val1001">#REF!</definedName>
    <definedName name="_______val11" localSheetId="21">#REF!</definedName>
    <definedName name="_______val11">#REF!</definedName>
    <definedName name="_______val12" localSheetId="21">#REF!</definedName>
    <definedName name="_______val12">#REF!</definedName>
    <definedName name="_______val12763" localSheetId="21">#REF!</definedName>
    <definedName name="_______val12763">#REF!</definedName>
    <definedName name="_______val13" localSheetId="21">#REF!</definedName>
    <definedName name="_______val13">#REF!</definedName>
    <definedName name="_______val14" localSheetId="21">#REF!</definedName>
    <definedName name="_______val14">#REF!</definedName>
    <definedName name="_______val15" localSheetId="21">#REF!</definedName>
    <definedName name="_______val15">#REF!</definedName>
    <definedName name="_______val2" localSheetId="21">#REF!</definedName>
    <definedName name="_______val2">#REF!</definedName>
    <definedName name="_______val2001" localSheetId="21">#REF!</definedName>
    <definedName name="_______val2001">#REF!</definedName>
    <definedName name="_______val22763" localSheetId="21">#REF!</definedName>
    <definedName name="_______val22763">#REF!</definedName>
    <definedName name="_______val3" localSheetId="21">#REF!</definedName>
    <definedName name="_______val3">#REF!</definedName>
    <definedName name="_______val3001" localSheetId="21">#REF!</definedName>
    <definedName name="_______val3001">#REF!</definedName>
    <definedName name="_______val32763" localSheetId="21">#REF!</definedName>
    <definedName name="_______val32763">#REF!</definedName>
    <definedName name="_______val4" localSheetId="21">#REF!</definedName>
    <definedName name="_______val4">#REF!</definedName>
    <definedName name="_______val5" localSheetId="21">#REF!</definedName>
    <definedName name="_______val5">#REF!</definedName>
    <definedName name="_______val50" localSheetId="21">#REF!</definedName>
    <definedName name="_______val50">#REF!</definedName>
    <definedName name="_______val52" localSheetId="21">#REF!</definedName>
    <definedName name="_______val52">#REF!</definedName>
    <definedName name="_______val53" localSheetId="21">#REF!</definedName>
    <definedName name="_______val53">#REF!</definedName>
    <definedName name="_______val6" localSheetId="21">#REF!</definedName>
    <definedName name="_______val6">#REF!</definedName>
    <definedName name="_______val7" localSheetId="21">#REF!</definedName>
    <definedName name="_______val7">#REF!</definedName>
    <definedName name="_______val8" localSheetId="21">#REF!</definedName>
    <definedName name="_______val8">#REF!</definedName>
    <definedName name="_______val9" localSheetId="21">#REF!</definedName>
    <definedName name="_______val9">#REF!</definedName>
    <definedName name="_______vil5" localSheetId="21">#REF!</definedName>
    <definedName name="_______vil5">#REF!</definedName>
    <definedName name="_______vil6" localSheetId="21">#REF!</definedName>
    <definedName name="_______vil6">#REF!</definedName>
    <definedName name="______val1" localSheetId="21">#REF!</definedName>
    <definedName name="______val1">#REF!</definedName>
    <definedName name="______val10" localSheetId="21">#REF!</definedName>
    <definedName name="______val10">#REF!</definedName>
    <definedName name="______val1001" localSheetId="21">#REF!</definedName>
    <definedName name="______val1001">#REF!</definedName>
    <definedName name="______val11" localSheetId="21">#REF!</definedName>
    <definedName name="______val11">#REF!</definedName>
    <definedName name="______val12" localSheetId="21">#REF!</definedName>
    <definedName name="______val12">#REF!</definedName>
    <definedName name="______val12763" localSheetId="21">#REF!</definedName>
    <definedName name="______val12763">#REF!</definedName>
    <definedName name="______val13" localSheetId="21">#REF!</definedName>
    <definedName name="______val13">#REF!</definedName>
    <definedName name="______val14" localSheetId="21">#REF!</definedName>
    <definedName name="______val14">#REF!</definedName>
    <definedName name="______val15" localSheetId="21">#REF!</definedName>
    <definedName name="______val15">#REF!</definedName>
    <definedName name="______val2" localSheetId="21">#REF!</definedName>
    <definedName name="______val2">#REF!</definedName>
    <definedName name="______val2001" localSheetId="21">#REF!</definedName>
    <definedName name="______val2001">#REF!</definedName>
    <definedName name="______val22763" localSheetId="21">#REF!</definedName>
    <definedName name="______val22763">#REF!</definedName>
    <definedName name="______val3" localSheetId="21">#REF!</definedName>
    <definedName name="______val3">#REF!</definedName>
    <definedName name="______val3001" localSheetId="21">#REF!</definedName>
    <definedName name="______val3001">#REF!</definedName>
    <definedName name="______val32763" localSheetId="21">#REF!</definedName>
    <definedName name="______val32763">#REF!</definedName>
    <definedName name="______val4" localSheetId="21">#REF!</definedName>
    <definedName name="______val4">#REF!</definedName>
    <definedName name="______val5" localSheetId="21">#REF!</definedName>
    <definedName name="______val5">#REF!</definedName>
    <definedName name="______val50" localSheetId="21">#REF!</definedName>
    <definedName name="______val50">#REF!</definedName>
    <definedName name="______val52" localSheetId="21">#REF!</definedName>
    <definedName name="______val52">#REF!</definedName>
    <definedName name="______val53" localSheetId="21">#REF!</definedName>
    <definedName name="______val53">#REF!</definedName>
    <definedName name="______val6" localSheetId="21">#REF!</definedName>
    <definedName name="______val6">#REF!</definedName>
    <definedName name="______val7" localSheetId="21">#REF!</definedName>
    <definedName name="______val7">#REF!</definedName>
    <definedName name="______val8" localSheetId="21">#REF!</definedName>
    <definedName name="______val8">#REF!</definedName>
    <definedName name="______val9" localSheetId="21">#REF!</definedName>
    <definedName name="______val9">#REF!</definedName>
    <definedName name="______vil5" localSheetId="21">#REF!</definedName>
    <definedName name="______vil5">#REF!</definedName>
    <definedName name="______vil6" localSheetId="21">#REF!</definedName>
    <definedName name="______vil6">#REF!</definedName>
    <definedName name="_____val1" localSheetId="21">#REF!</definedName>
    <definedName name="_____val1">#REF!</definedName>
    <definedName name="_____val10" localSheetId="21">#REF!</definedName>
    <definedName name="_____val10">#REF!</definedName>
    <definedName name="_____val1001" localSheetId="21">#REF!</definedName>
    <definedName name="_____val1001">#REF!</definedName>
    <definedName name="_____val11" localSheetId="21">#REF!</definedName>
    <definedName name="_____val11">#REF!</definedName>
    <definedName name="_____val12" localSheetId="21">#REF!</definedName>
    <definedName name="_____val12">#REF!</definedName>
    <definedName name="_____val12763" localSheetId="21">#REF!</definedName>
    <definedName name="_____val12763">#REF!</definedName>
    <definedName name="_____val13" localSheetId="21">#REF!</definedName>
    <definedName name="_____val13">#REF!</definedName>
    <definedName name="_____val14" localSheetId="21">#REF!</definedName>
    <definedName name="_____val14">#REF!</definedName>
    <definedName name="_____val15" localSheetId="21">#REF!</definedName>
    <definedName name="_____val15">#REF!</definedName>
    <definedName name="_____val2" localSheetId="21">#REF!</definedName>
    <definedName name="_____val2">#REF!</definedName>
    <definedName name="_____val2001" localSheetId="21">#REF!</definedName>
    <definedName name="_____val2001">#REF!</definedName>
    <definedName name="_____val22763" localSheetId="21">#REF!</definedName>
    <definedName name="_____val22763">#REF!</definedName>
    <definedName name="_____val3" localSheetId="21">#REF!</definedName>
    <definedName name="_____val3">#REF!</definedName>
    <definedName name="_____val3001" localSheetId="21">#REF!</definedName>
    <definedName name="_____val3001">#REF!</definedName>
    <definedName name="_____val32763" localSheetId="21">#REF!</definedName>
    <definedName name="_____val32763">#REF!</definedName>
    <definedName name="_____val4" localSheetId="21">#REF!</definedName>
    <definedName name="_____val4">#REF!</definedName>
    <definedName name="_____val5" localSheetId="21">#REF!</definedName>
    <definedName name="_____val5">#REF!</definedName>
    <definedName name="_____val50" localSheetId="21">#REF!</definedName>
    <definedName name="_____val50">#REF!</definedName>
    <definedName name="_____val52" localSheetId="21">#REF!</definedName>
    <definedName name="_____val52">#REF!</definedName>
    <definedName name="_____val53" localSheetId="21">#REF!</definedName>
    <definedName name="_____val53">#REF!</definedName>
    <definedName name="_____val6" localSheetId="21">#REF!</definedName>
    <definedName name="_____val6">#REF!</definedName>
    <definedName name="_____val7" localSheetId="21">#REF!</definedName>
    <definedName name="_____val7">#REF!</definedName>
    <definedName name="_____val8" localSheetId="21">#REF!</definedName>
    <definedName name="_____val8">#REF!</definedName>
    <definedName name="_____val9" localSheetId="21">#REF!</definedName>
    <definedName name="_____val9">#REF!</definedName>
    <definedName name="_____vil5" localSheetId="21">#REF!</definedName>
    <definedName name="_____vil5">#REF!</definedName>
    <definedName name="_____vil6" localSheetId="21">#REF!</definedName>
    <definedName name="_____vil6">#REF!</definedName>
    <definedName name="____val1" localSheetId="21">#REF!</definedName>
    <definedName name="____val1">#REF!</definedName>
    <definedName name="____val10" localSheetId="21">#REF!</definedName>
    <definedName name="____val10">#REF!</definedName>
    <definedName name="____val1001" localSheetId="21">#REF!</definedName>
    <definedName name="____val1001">#REF!</definedName>
    <definedName name="____val11" localSheetId="21">#REF!</definedName>
    <definedName name="____val11">#REF!</definedName>
    <definedName name="____val12" localSheetId="21">#REF!</definedName>
    <definedName name="____val12">#REF!</definedName>
    <definedName name="____val12763" localSheetId="21">#REF!</definedName>
    <definedName name="____val12763">#REF!</definedName>
    <definedName name="____val13" localSheetId="21">#REF!</definedName>
    <definedName name="____val13">#REF!</definedName>
    <definedName name="____val14" localSheetId="21">#REF!</definedName>
    <definedName name="____val14">#REF!</definedName>
    <definedName name="____val15" localSheetId="21">#REF!</definedName>
    <definedName name="____val15">#REF!</definedName>
    <definedName name="____val2" localSheetId="21">#REF!</definedName>
    <definedName name="____val2">#REF!</definedName>
    <definedName name="____val2001" localSheetId="21">#REF!</definedName>
    <definedName name="____val2001">#REF!</definedName>
    <definedName name="____val22763" localSheetId="21">#REF!</definedName>
    <definedName name="____val22763">#REF!</definedName>
    <definedName name="____val3" localSheetId="21">#REF!</definedName>
    <definedName name="____val3">#REF!</definedName>
    <definedName name="____val3001" localSheetId="21">#REF!</definedName>
    <definedName name="____val3001">#REF!</definedName>
    <definedName name="____val32763" localSheetId="21">#REF!</definedName>
    <definedName name="____val32763">#REF!</definedName>
    <definedName name="____val4" localSheetId="21">#REF!</definedName>
    <definedName name="____val4">#REF!</definedName>
    <definedName name="____val5" localSheetId="21">#REF!</definedName>
    <definedName name="____val5">#REF!</definedName>
    <definedName name="____val50" localSheetId="21">#REF!</definedName>
    <definedName name="____val50">#REF!</definedName>
    <definedName name="____val52" localSheetId="21">#REF!</definedName>
    <definedName name="____val52">#REF!</definedName>
    <definedName name="____val53" localSheetId="21">#REF!</definedName>
    <definedName name="____val53">#REF!</definedName>
    <definedName name="____val6" localSheetId="21">#REF!</definedName>
    <definedName name="____val6">#REF!</definedName>
    <definedName name="____val7" localSheetId="21">#REF!</definedName>
    <definedName name="____val7">#REF!</definedName>
    <definedName name="____val8" localSheetId="21">#REF!</definedName>
    <definedName name="____val8">#REF!</definedName>
    <definedName name="____val9" localSheetId="21">#REF!</definedName>
    <definedName name="____val9">#REF!</definedName>
    <definedName name="____vil5" localSheetId="21">#REF!</definedName>
    <definedName name="____vil5">#REF!</definedName>
    <definedName name="____vil6" localSheetId="21">#REF!</definedName>
    <definedName name="____vil6">#REF!</definedName>
    <definedName name="___val1" localSheetId="21">#REF!</definedName>
    <definedName name="___val1">#REF!</definedName>
    <definedName name="___val10" localSheetId="21">#REF!</definedName>
    <definedName name="___val10">#REF!</definedName>
    <definedName name="___val1001" localSheetId="21">#REF!</definedName>
    <definedName name="___val1001">#REF!</definedName>
    <definedName name="___val11" localSheetId="21">#REF!</definedName>
    <definedName name="___val11">#REF!</definedName>
    <definedName name="___val12" localSheetId="21">#REF!</definedName>
    <definedName name="___val12">#REF!</definedName>
    <definedName name="___val12763" localSheetId="21">#REF!</definedName>
    <definedName name="___val12763">#REF!</definedName>
    <definedName name="___val13" localSheetId="21">#REF!</definedName>
    <definedName name="___val13">#REF!</definedName>
    <definedName name="___val14" localSheetId="21">#REF!</definedName>
    <definedName name="___val14">#REF!</definedName>
    <definedName name="___val15" localSheetId="21">#REF!</definedName>
    <definedName name="___val15">#REF!</definedName>
    <definedName name="___val2" localSheetId="21">#REF!</definedName>
    <definedName name="___val2">#REF!</definedName>
    <definedName name="___val2001" localSheetId="21">#REF!</definedName>
    <definedName name="___val2001">#REF!</definedName>
    <definedName name="___val22763" localSheetId="21">#REF!</definedName>
    <definedName name="___val22763">#REF!</definedName>
    <definedName name="___val3" localSheetId="21">#REF!</definedName>
    <definedName name="___val3">#REF!</definedName>
    <definedName name="___val3001" localSheetId="21">#REF!</definedName>
    <definedName name="___val3001">#REF!</definedName>
    <definedName name="___val32763" localSheetId="21">#REF!</definedName>
    <definedName name="___val32763">#REF!</definedName>
    <definedName name="___val4" localSheetId="21">#REF!</definedName>
    <definedName name="___val4">#REF!</definedName>
    <definedName name="___val5" localSheetId="21">#REF!</definedName>
    <definedName name="___val5">#REF!</definedName>
    <definedName name="___val50" localSheetId="21">#REF!</definedName>
    <definedName name="___val50">#REF!</definedName>
    <definedName name="___val52" localSheetId="21">#REF!</definedName>
    <definedName name="___val52">#REF!</definedName>
    <definedName name="___val53" localSheetId="21">#REF!</definedName>
    <definedName name="___val53">#REF!</definedName>
    <definedName name="___val6" localSheetId="21">#REF!</definedName>
    <definedName name="___val6">#REF!</definedName>
    <definedName name="___val7" localSheetId="21">#REF!</definedName>
    <definedName name="___val7">#REF!</definedName>
    <definedName name="___val8" localSheetId="21">#REF!</definedName>
    <definedName name="___val8">#REF!</definedName>
    <definedName name="___val9" localSheetId="21">#REF!</definedName>
    <definedName name="___val9">#REF!</definedName>
    <definedName name="___vil5" localSheetId="21">#REF!</definedName>
    <definedName name="___vil5">#REF!</definedName>
    <definedName name="___vil6" localSheetId="21">#REF!</definedName>
    <definedName name="___vil6">#REF!</definedName>
    <definedName name="__val1" localSheetId="21">#REF!</definedName>
    <definedName name="__val1">#REF!</definedName>
    <definedName name="__val10" localSheetId="21">#REF!</definedName>
    <definedName name="__val10">#REF!</definedName>
    <definedName name="__val1001" localSheetId="21">#REF!</definedName>
    <definedName name="__val1001">#REF!</definedName>
    <definedName name="__val11" localSheetId="21">#REF!</definedName>
    <definedName name="__val11">#REF!</definedName>
    <definedName name="__val12" localSheetId="21">#REF!</definedName>
    <definedName name="__val12">#REF!</definedName>
    <definedName name="__val12763" localSheetId="21">#REF!</definedName>
    <definedName name="__val12763">#REF!</definedName>
    <definedName name="__val13" localSheetId="21">#REF!</definedName>
    <definedName name="__val13">#REF!</definedName>
    <definedName name="__val14" localSheetId="21">#REF!</definedName>
    <definedName name="__val14">#REF!</definedName>
    <definedName name="__val15" localSheetId="21">#REF!</definedName>
    <definedName name="__val15">#REF!</definedName>
    <definedName name="__val2" localSheetId="21">#REF!</definedName>
    <definedName name="__val2">#REF!</definedName>
    <definedName name="__val2001" localSheetId="21">#REF!</definedName>
    <definedName name="__val2001">#REF!</definedName>
    <definedName name="__val22763" localSheetId="21">#REF!</definedName>
    <definedName name="__val22763">#REF!</definedName>
    <definedName name="__val3" localSheetId="21">#REF!</definedName>
    <definedName name="__val3">#REF!</definedName>
    <definedName name="__val3001" localSheetId="21">#REF!</definedName>
    <definedName name="__val3001">#REF!</definedName>
    <definedName name="__val32763" localSheetId="21">#REF!</definedName>
    <definedName name="__val32763">#REF!</definedName>
    <definedName name="__val4" localSheetId="21">#REF!</definedName>
    <definedName name="__val4">#REF!</definedName>
    <definedName name="__val5" localSheetId="21">#REF!</definedName>
    <definedName name="__val5">#REF!</definedName>
    <definedName name="__val50" localSheetId="21">#REF!</definedName>
    <definedName name="__val50">#REF!</definedName>
    <definedName name="__val52" localSheetId="21">#REF!</definedName>
    <definedName name="__val52">#REF!</definedName>
    <definedName name="__val53" localSheetId="21">#REF!</definedName>
    <definedName name="__val53">#REF!</definedName>
    <definedName name="__val6" localSheetId="21">#REF!</definedName>
    <definedName name="__val6">#REF!</definedName>
    <definedName name="__val7" localSheetId="21">#REF!</definedName>
    <definedName name="__val7">#REF!</definedName>
    <definedName name="__val8" localSheetId="21">#REF!</definedName>
    <definedName name="__val8">#REF!</definedName>
    <definedName name="__val9" localSheetId="21">#REF!</definedName>
    <definedName name="__val9">#REF!</definedName>
    <definedName name="__vil5" localSheetId="21">#REF!</definedName>
    <definedName name="__vil5">#REF!</definedName>
    <definedName name="__vil6" localSheetId="21">#REF!</definedName>
    <definedName name="__vil6">#REF!</definedName>
    <definedName name="_val1" localSheetId="21">#REF!</definedName>
    <definedName name="_val1">#REF!</definedName>
    <definedName name="_val10" localSheetId="21">#REF!</definedName>
    <definedName name="_val10">#REF!</definedName>
    <definedName name="_val1001" localSheetId="21">#REF!</definedName>
    <definedName name="_val1001">#REF!</definedName>
    <definedName name="_val11" localSheetId="21">#REF!</definedName>
    <definedName name="_val11">#REF!</definedName>
    <definedName name="_val12" localSheetId="21">#REF!</definedName>
    <definedName name="_val12">#REF!</definedName>
    <definedName name="_val12763" localSheetId="21">#REF!</definedName>
    <definedName name="_val12763">#REF!</definedName>
    <definedName name="_val13" localSheetId="21">#REF!</definedName>
    <definedName name="_val13">#REF!</definedName>
    <definedName name="_val14" localSheetId="21">#REF!</definedName>
    <definedName name="_val14">#REF!</definedName>
    <definedName name="_val15" localSheetId="21">#REF!</definedName>
    <definedName name="_val15">#REF!</definedName>
    <definedName name="_val2" localSheetId="21">#REF!</definedName>
    <definedName name="_val2">#REF!</definedName>
    <definedName name="_val2001" localSheetId="21">#REF!</definedName>
    <definedName name="_val2001">#REF!</definedName>
    <definedName name="_val22763" localSheetId="21">#REF!</definedName>
    <definedName name="_val22763">#REF!</definedName>
    <definedName name="_val3" localSheetId="21">#REF!</definedName>
    <definedName name="_val3">#REF!</definedName>
    <definedName name="_val3001" localSheetId="21">#REF!</definedName>
    <definedName name="_val3001">#REF!</definedName>
    <definedName name="_val32763" localSheetId="21">#REF!</definedName>
    <definedName name="_val32763">#REF!</definedName>
    <definedName name="_val4" localSheetId="21">#REF!</definedName>
    <definedName name="_val4">#REF!</definedName>
    <definedName name="_val5" localSheetId="21">#REF!</definedName>
    <definedName name="_val5">#REF!</definedName>
    <definedName name="_val50" localSheetId="21">#REF!</definedName>
    <definedName name="_val50">#REF!</definedName>
    <definedName name="_val52" localSheetId="21">#REF!</definedName>
    <definedName name="_val52">#REF!</definedName>
    <definedName name="_val53" localSheetId="21">#REF!</definedName>
    <definedName name="_val53">#REF!</definedName>
    <definedName name="_val6" localSheetId="21">#REF!</definedName>
    <definedName name="_val6">#REF!</definedName>
    <definedName name="_val7" localSheetId="21">#REF!</definedName>
    <definedName name="_val7">#REF!</definedName>
    <definedName name="_val8" localSheetId="21">#REF!</definedName>
    <definedName name="_val8">#REF!</definedName>
    <definedName name="_val9" localSheetId="21">#REF!</definedName>
    <definedName name="_val9">#REF!</definedName>
    <definedName name="_vil5" localSheetId="21">#REF!</definedName>
    <definedName name="_vil5">#REF!</definedName>
    <definedName name="_vil6" localSheetId="21">#REF!</definedName>
    <definedName name="_vil6">#REF!</definedName>
    <definedName name="a" localSheetId="17">#REF!</definedName>
    <definedName name="a">#REF!</definedName>
    <definedName name="ala" localSheetId="17">#REF!</definedName>
    <definedName name="ala">#REF!</definedName>
    <definedName name="coco" localSheetId="17">#REF!</definedName>
    <definedName name="coco">#REF!</definedName>
    <definedName name="_xlnm.Print_Titles" localSheetId="16">'A1.2 - Nature de dette '!$1:$6</definedName>
    <definedName name="_xlnm.Print_Titles" localSheetId="17">'A1.2 - Nature de dette suite'!$1:$6</definedName>
    <definedName name="_xlnm.Print_Titles" localSheetId="9">page410!$1:$4</definedName>
    <definedName name="_xlnm.Print_Titles" localSheetId="11">page411!$1:$4</definedName>
    <definedName name="_xlnm.Print_Titles" localSheetId="12">page412!$1:$4</definedName>
    <definedName name="_xlnm.Print_Titles" localSheetId="13">page413!$1:$4</definedName>
    <definedName name="_xlnm.Print_Titles" localSheetId="14">page414!$1:$4</definedName>
    <definedName name="_xlnm.Print_Titles" localSheetId="15">page415!$1:$4</definedName>
    <definedName name="_xlnm.Print_Titles" localSheetId="19">page422!$1:$7</definedName>
    <definedName name="_xlnm.Print_Titles" localSheetId="20">page423!$1:$7</definedName>
    <definedName name="_xlnm.Print_Titles" localSheetId="21">'page429 (2)'!$1:$5</definedName>
    <definedName name="_xlnm.Print_Titles" localSheetId="8">page48!$1:$4</definedName>
    <definedName name="_xlnm.Print_Titles" localSheetId="10">page49!$1:$4</definedName>
    <definedName name="jgj" localSheetId="21">#REF!</definedName>
    <definedName name="jgj">#REF!</definedName>
    <definedName name="p20v1" localSheetId="21">#REF!</definedName>
    <definedName name="p20v1">#REF!</definedName>
    <definedName name="p20v10" localSheetId="21">#REF!</definedName>
    <definedName name="p20v10">#REF!</definedName>
    <definedName name="p20v11" localSheetId="21">#REF!</definedName>
    <definedName name="p20v11">#REF!</definedName>
    <definedName name="p20v12" localSheetId="21">#REF!</definedName>
    <definedName name="p20v12">#REF!</definedName>
    <definedName name="p20v2" localSheetId="21">#REF!</definedName>
    <definedName name="p20v2">#REF!</definedName>
    <definedName name="p20v3" localSheetId="21">#REF!</definedName>
    <definedName name="p20v3">#REF!</definedName>
    <definedName name="p20v7" localSheetId="21">#REF!</definedName>
    <definedName name="p20v7">#REF!</definedName>
    <definedName name="p20v8" localSheetId="21">#REF!</definedName>
    <definedName name="p20v8">#REF!</definedName>
    <definedName name="p20v9" localSheetId="21">#REF!</definedName>
    <definedName name="p20v9">#REF!</definedName>
    <definedName name="p21v1" localSheetId="21">#REF!</definedName>
    <definedName name="p21v1">#REF!</definedName>
    <definedName name="p21v10" localSheetId="21">#REF!</definedName>
    <definedName name="p21v10">#REF!</definedName>
    <definedName name="p21v11" localSheetId="21">#REF!</definedName>
    <definedName name="p21v11">#REF!</definedName>
    <definedName name="p21v12" localSheetId="21">#REF!</definedName>
    <definedName name="p21v12">#REF!</definedName>
    <definedName name="p21v2" localSheetId="21">#REF!</definedName>
    <definedName name="p21v2">#REF!</definedName>
    <definedName name="p21v3" localSheetId="21">#REF!</definedName>
    <definedName name="p21v3">#REF!</definedName>
    <definedName name="p21v4" localSheetId="21">#REF!</definedName>
    <definedName name="p21v4">#REF!</definedName>
    <definedName name="p21v5" localSheetId="21">#REF!</definedName>
    <definedName name="p21v5">#REF!</definedName>
    <definedName name="p21v6" localSheetId="21">#REF!</definedName>
    <definedName name="p21v6">#REF!</definedName>
    <definedName name="p21v7" localSheetId="21">#REF!</definedName>
    <definedName name="p21v7">#REF!</definedName>
    <definedName name="p21v8" localSheetId="21">#REF!</definedName>
    <definedName name="p21v8">#REF!</definedName>
    <definedName name="p21v9" localSheetId="21">#REF!</definedName>
    <definedName name="p21v9">#REF!</definedName>
    <definedName name="p24CUM" localSheetId="21">#REF!</definedName>
    <definedName name="p24CUM">#REF!</definedName>
    <definedName name="p25v1" localSheetId="21">#REF!</definedName>
    <definedName name="p25v1">#REF!</definedName>
    <definedName name="p25v2" localSheetId="21">#REF!</definedName>
    <definedName name="p25v2">#REF!</definedName>
    <definedName name="p4v1" localSheetId="21">#REF!</definedName>
    <definedName name="p4v1">#REF!</definedName>
    <definedName name="p4v2" localSheetId="21">#REF!</definedName>
    <definedName name="p4v2">#REF!</definedName>
    <definedName name="p4v3" localSheetId="21">#REF!</definedName>
    <definedName name="p4v3">#REF!</definedName>
    <definedName name="p4v4" localSheetId="21">#REF!</definedName>
    <definedName name="p4v4">#REF!</definedName>
    <definedName name="p4v5" localSheetId="21">#REF!</definedName>
    <definedName name="p4v5">#REF!</definedName>
    <definedName name="p4v6" localSheetId="21">#REF!</definedName>
    <definedName name="p4v6">#REF!</definedName>
    <definedName name="p5v1" localSheetId="21">#REF!</definedName>
    <definedName name="p5v1">#REF!</definedName>
    <definedName name="p5v2" localSheetId="21">#REF!</definedName>
    <definedName name="p5v2">#REF!</definedName>
    <definedName name="p5v3" localSheetId="21">#REF!</definedName>
    <definedName name="p5v3">#REF!</definedName>
    <definedName name="p5v4" localSheetId="21">#REF!</definedName>
    <definedName name="p5v4">#REF!</definedName>
    <definedName name="p5v5" localSheetId="21">#REF!</definedName>
    <definedName name="p5v5">#REF!</definedName>
    <definedName name="p5v6" localSheetId="21">#REF!</definedName>
    <definedName name="p5v6">#REF!</definedName>
    <definedName name="sd" localSheetId="21">#REF!</definedName>
    <definedName name="sd">#REF!</definedName>
    <definedName name="TableauA" localSheetId="21">#REF!</definedName>
    <definedName name="TableauA">#REF!</definedName>
    <definedName name="Tbleau" localSheetId="21">#REF!</definedName>
    <definedName name="Tbleau">#REF!</definedName>
    <definedName name="ttt" localSheetId="0">#REF!</definedName>
    <definedName name="ttt" localSheetId="9">#REF!</definedName>
    <definedName name="ttt" localSheetId="11">#REF!</definedName>
    <definedName name="ttt" localSheetId="12">#REF!</definedName>
    <definedName name="ttt" localSheetId="13">#REF!</definedName>
    <definedName name="ttt" localSheetId="14">#REF!</definedName>
    <definedName name="ttt" localSheetId="15">#REF!</definedName>
    <definedName name="ttt" localSheetId="1">#REF!</definedName>
    <definedName name="ttt" localSheetId="2">#REF!</definedName>
    <definedName name="ttt" localSheetId="19">#REF!</definedName>
    <definedName name="ttt" localSheetId="20">#REF!</definedName>
    <definedName name="ttt" localSheetId="21">#REF!</definedName>
    <definedName name="ttt" localSheetId="3">#REF!</definedName>
    <definedName name="ttt" localSheetId="4">#REF!</definedName>
    <definedName name="ttt" localSheetId="5">#REF!</definedName>
    <definedName name="ttt" localSheetId="6">#REF!</definedName>
    <definedName name="ttt" localSheetId="7">#REF!</definedName>
    <definedName name="ttt" localSheetId="8">#REF!</definedName>
    <definedName name="ttt" localSheetId="10">#REF!</definedName>
    <definedName name="ttt">#REF!</definedName>
    <definedName name="vaal10" localSheetId="21">#REF!</definedName>
    <definedName name="vaal10">#REF!</definedName>
    <definedName name="vaal4" localSheetId="21">#REF!</definedName>
    <definedName name="vaal4">#REF!</definedName>
    <definedName name="vaal5" localSheetId="21">#REF!</definedName>
    <definedName name="vaal5">#REF!</definedName>
    <definedName name="vaal6" localSheetId="21">#REF!</definedName>
    <definedName name="vaal6">#REF!</definedName>
    <definedName name="vaal8" localSheetId="21">#REF!</definedName>
    <definedName name="vaal8">#REF!</definedName>
    <definedName name="vaal9" localSheetId="21">#REF!</definedName>
    <definedName name="vaal9">#REF!</definedName>
    <definedName name="vaalA1" localSheetId="21">#REF!</definedName>
    <definedName name="vaalA1">#REF!</definedName>
    <definedName name="vaalB1" localSheetId="21">#REF!</definedName>
    <definedName name="vaalB1">#REF!</definedName>
    <definedName name="vabl10" localSheetId="21">#REF!</definedName>
    <definedName name="vabl10">#REF!</definedName>
    <definedName name="vabl4" localSheetId="21">#REF!</definedName>
    <definedName name="vabl4">#REF!</definedName>
    <definedName name="vabl5" localSheetId="21">#REF!</definedName>
    <definedName name="vabl5">#REF!</definedName>
    <definedName name="vabl6" localSheetId="21">#REF!</definedName>
    <definedName name="vabl6">#REF!</definedName>
    <definedName name="vabl8" localSheetId="21">#REF!</definedName>
    <definedName name="vabl8">#REF!</definedName>
    <definedName name="vabl9" localSheetId="21">#REF!</definedName>
    <definedName name="vabl9">#REF!</definedName>
    <definedName name="Val_I" localSheetId="21">#REF!</definedName>
    <definedName name="Val_I">#REF!</definedName>
    <definedName name="VAL_II" localSheetId="21">#REF!</definedName>
    <definedName name="VAL_II">#REF!</definedName>
    <definedName name="VAL_III" localSheetId="21">#REF!</definedName>
    <definedName name="VAL_III">#REF!</definedName>
    <definedName name="Val_IV" localSheetId="21">#REF!</definedName>
    <definedName name="Val_IV">#REF!</definedName>
    <definedName name="valA" localSheetId="0">#REF!</definedName>
    <definedName name="valA" localSheetId="21">#REF!</definedName>
    <definedName name="valA">#REF!</definedName>
    <definedName name="valA1" localSheetId="21">#REF!</definedName>
    <definedName name="valA1">#REF!</definedName>
    <definedName name="valB" localSheetId="0">#REF!</definedName>
    <definedName name="valB" localSheetId="21">#REF!</definedName>
    <definedName name="valB">#REF!</definedName>
    <definedName name="valB1" localSheetId="21">#REF!</definedName>
    <definedName name="valB1">#REF!</definedName>
    <definedName name="valC" localSheetId="0">#REF!</definedName>
    <definedName name="valC" localSheetId="21">#REF!</definedName>
    <definedName name="valC">#REF!</definedName>
    <definedName name="valD" localSheetId="0">#REF!</definedName>
    <definedName name="valD" localSheetId="21">#REF!</definedName>
    <definedName name="valD">#REF!</definedName>
    <definedName name="vall1001" localSheetId="21">#REF!</definedName>
    <definedName name="vall1001">#REF!</definedName>
    <definedName name="_xlnm.Print_Area" localSheetId="17">#REF!</definedName>
    <definedName name="_xlnm.Print_Area" localSheetId="18">#REF!</definedName>
    <definedName name="_xlnm.Print_Are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20" l="1"/>
  <c r="E11" i="32" l="1"/>
  <c r="N10" i="32"/>
  <c r="N11" i="32" s="1"/>
  <c r="M10" i="32"/>
  <c r="M11" i="32" s="1"/>
  <c r="L10" i="32"/>
  <c r="L11" i="32" s="1"/>
  <c r="K10" i="32"/>
  <c r="K11" i="32" s="1"/>
  <c r="J10" i="32"/>
  <c r="J11" i="32" s="1"/>
  <c r="E10" i="32"/>
  <c r="C10" i="32"/>
  <c r="C11" i="32" s="1"/>
  <c r="F9" i="31" l="1"/>
  <c r="F10" i="31" s="1"/>
  <c r="E12" i="30" l="1"/>
  <c r="H24" i="30"/>
  <c r="D26" i="30"/>
  <c r="D25" i="30"/>
  <c r="H25" i="30" s="1"/>
  <c r="D24" i="30"/>
  <c r="D23" i="30"/>
  <c r="H23" i="30" s="1"/>
  <c r="D22" i="30"/>
  <c r="H22" i="30" s="1"/>
  <c r="D21" i="30"/>
  <c r="H21" i="30" s="1"/>
  <c r="D20" i="30"/>
  <c r="H20" i="30" s="1"/>
  <c r="D19" i="30"/>
  <c r="H19" i="30" s="1"/>
  <c r="D18" i="30"/>
  <c r="H18" i="30" s="1"/>
  <c r="D17" i="30"/>
  <c r="H17" i="30" s="1"/>
  <c r="D16" i="30"/>
  <c r="H16" i="30" s="1"/>
  <c r="D15" i="30"/>
  <c r="H15" i="30" s="1"/>
  <c r="D14" i="30"/>
  <c r="H14" i="30" s="1"/>
  <c r="D13" i="30"/>
  <c r="H13" i="30" s="1"/>
  <c r="D12" i="30"/>
  <c r="H12" i="30" s="1"/>
  <c r="C20" i="26" l="1"/>
  <c r="D20" i="26"/>
  <c r="C38" i="26"/>
  <c r="C43" i="26" s="1"/>
  <c r="D38" i="26"/>
  <c r="D43" i="26" s="1"/>
  <c r="G6" i="25"/>
  <c r="G7" i="25"/>
  <c r="G8" i="25"/>
  <c r="G9" i="25"/>
  <c r="C10" i="25"/>
  <c r="D10" i="25"/>
  <c r="E10" i="25"/>
  <c r="E16" i="25" s="1"/>
  <c r="E23" i="25" s="1"/>
  <c r="F10" i="25"/>
  <c r="G10" i="25" s="1"/>
  <c r="G11" i="25"/>
  <c r="G12" i="25"/>
  <c r="G13" i="25"/>
  <c r="G14" i="25"/>
  <c r="G15" i="25"/>
  <c r="C16" i="25"/>
  <c r="D16" i="25"/>
  <c r="D23" i="25" s="1"/>
  <c r="G17" i="25"/>
  <c r="G18" i="25"/>
  <c r="G19" i="25"/>
  <c r="G20" i="25"/>
  <c r="C21" i="25"/>
  <c r="C23" i="25" s="1"/>
  <c r="D21" i="25"/>
  <c r="E21" i="25"/>
  <c r="F21" i="25"/>
  <c r="G21" i="25"/>
  <c r="G31" i="25"/>
  <c r="G32" i="25"/>
  <c r="G33" i="25"/>
  <c r="G34" i="25"/>
  <c r="G35" i="25"/>
  <c r="C36" i="25"/>
  <c r="D36" i="25"/>
  <c r="E36" i="25"/>
  <c r="F36" i="25"/>
  <c r="G36" i="25"/>
  <c r="G37" i="25"/>
  <c r="G38" i="25"/>
  <c r="G39" i="25"/>
  <c r="C40" i="25"/>
  <c r="D40" i="25"/>
  <c r="E40" i="25"/>
  <c r="F40" i="25"/>
  <c r="G40" i="25"/>
  <c r="G41" i="25"/>
  <c r="G42" i="25"/>
  <c r="G43" i="25"/>
  <c r="C44" i="25"/>
  <c r="C46" i="25" s="1"/>
  <c r="D44" i="25"/>
  <c r="E44" i="25"/>
  <c r="F44" i="25"/>
  <c r="G44" i="25"/>
  <c r="G46" i="25" s="1"/>
  <c r="G50" i="25" s="1"/>
  <c r="D46" i="25"/>
  <c r="E46" i="25"/>
  <c r="F46" i="25"/>
  <c r="G6" i="24"/>
  <c r="G7" i="24"/>
  <c r="G8" i="24"/>
  <c r="G9" i="24"/>
  <c r="G10" i="24"/>
  <c r="C11" i="24"/>
  <c r="D11" i="24"/>
  <c r="G11" i="24" s="1"/>
  <c r="E11" i="24"/>
  <c r="F11" i="24"/>
  <c r="G12" i="24"/>
  <c r="G13" i="24"/>
  <c r="G14" i="24"/>
  <c r="G15" i="24"/>
  <c r="G16" i="24"/>
  <c r="G17" i="24"/>
  <c r="G18" i="24"/>
  <c r="C19" i="24"/>
  <c r="D19" i="24"/>
  <c r="D21" i="24" s="1"/>
  <c r="E19" i="24"/>
  <c r="E21" i="24" s="1"/>
  <c r="E27" i="24" s="1"/>
  <c r="F19" i="24"/>
  <c r="G19" i="24"/>
  <c r="G20" i="24"/>
  <c r="C21" i="24"/>
  <c r="F21" i="24"/>
  <c r="G22" i="24"/>
  <c r="G23" i="24"/>
  <c r="G24" i="24"/>
  <c r="C25" i="24"/>
  <c r="C27" i="24" s="1"/>
  <c r="D25" i="24"/>
  <c r="E25" i="24"/>
  <c r="F25" i="24"/>
  <c r="G25" i="24"/>
  <c r="F27" i="24"/>
  <c r="G35" i="24"/>
  <c r="G36" i="24"/>
  <c r="G37" i="24"/>
  <c r="G38" i="24"/>
  <c r="G39" i="24"/>
  <c r="G40" i="24"/>
  <c r="C41" i="24"/>
  <c r="D41" i="24"/>
  <c r="E41" i="24"/>
  <c r="F41" i="24"/>
  <c r="G41" i="24" s="1"/>
  <c r="G42" i="24"/>
  <c r="G43" i="24"/>
  <c r="G44" i="24"/>
  <c r="G45" i="24"/>
  <c r="G46" i="24"/>
  <c r="C47" i="24"/>
  <c r="C49" i="24" s="1"/>
  <c r="C56" i="24" s="1"/>
  <c r="D47" i="24"/>
  <c r="D49" i="24" s="1"/>
  <c r="D56" i="24" s="1"/>
  <c r="E47" i="24"/>
  <c r="F47" i="24"/>
  <c r="G48" i="24"/>
  <c r="E49" i="24"/>
  <c r="F49" i="24"/>
  <c r="G49" i="24" s="1"/>
  <c r="G56" i="24" s="1"/>
  <c r="G60" i="24" s="1"/>
  <c r="G50" i="24"/>
  <c r="G51" i="24"/>
  <c r="G52" i="24"/>
  <c r="G53" i="24"/>
  <c r="C54" i="24"/>
  <c r="D54" i="24"/>
  <c r="E54" i="24"/>
  <c r="E56" i="24" s="1"/>
  <c r="F54" i="24"/>
  <c r="G54" i="24"/>
  <c r="E7" i="23"/>
  <c r="E8" i="23"/>
  <c r="E9" i="23"/>
  <c r="E10" i="23"/>
  <c r="E11" i="23"/>
  <c r="E12" i="23"/>
  <c r="E13" i="23"/>
  <c r="E14" i="23"/>
  <c r="E15" i="23"/>
  <c r="E16" i="23"/>
  <c r="C17" i="23"/>
  <c r="E17" i="23" s="1"/>
  <c r="E21" i="23" s="1"/>
  <c r="D17" i="23"/>
  <c r="E25" i="23"/>
  <c r="E26" i="23"/>
  <c r="E27" i="23"/>
  <c r="E28" i="23"/>
  <c r="E29" i="23"/>
  <c r="E30" i="23"/>
  <c r="E31" i="23"/>
  <c r="E32" i="23"/>
  <c r="E33" i="23"/>
  <c r="E34" i="23"/>
  <c r="E35" i="23"/>
  <c r="E36" i="23"/>
  <c r="E37" i="23"/>
  <c r="E38" i="23"/>
  <c r="E39" i="23"/>
  <c r="C40" i="23"/>
  <c r="E40" i="23" s="1"/>
  <c r="E44" i="23" s="1"/>
  <c r="D40" i="23"/>
  <c r="E7" i="22"/>
  <c r="E8" i="22"/>
  <c r="E9" i="22"/>
  <c r="E10" i="22"/>
  <c r="C11" i="22"/>
  <c r="D11" i="22"/>
  <c r="E11" i="22" s="1"/>
  <c r="E15" i="22" s="1"/>
  <c r="E19" i="22"/>
  <c r="E20" i="22"/>
  <c r="E21" i="22"/>
  <c r="E22" i="22"/>
  <c r="E23" i="22"/>
  <c r="E24" i="22"/>
  <c r="E25" i="22"/>
  <c r="E26" i="22"/>
  <c r="E27" i="22"/>
  <c r="E28" i="22"/>
  <c r="E29" i="22"/>
  <c r="E30" i="22"/>
  <c r="E31" i="22"/>
  <c r="E32" i="22"/>
  <c r="C33" i="22"/>
  <c r="E33" i="22" s="1"/>
  <c r="E39" i="22" s="1"/>
  <c r="D33" i="22"/>
  <c r="C29" i="17"/>
  <c r="D29" i="17"/>
  <c r="E29" i="17"/>
  <c r="C27" i="15"/>
  <c r="D27" i="15"/>
  <c r="E27" i="15"/>
  <c r="C15" i="12"/>
  <c r="F15" i="12"/>
  <c r="C26" i="11" s="1"/>
  <c r="C23" i="11"/>
  <c r="G23" i="11"/>
  <c r="C27" i="11"/>
  <c r="F16" i="25" l="1"/>
  <c r="D27" i="24"/>
  <c r="G21" i="24"/>
  <c r="G27" i="24" s="1"/>
  <c r="G31" i="24" s="1"/>
  <c r="G47" i="24"/>
  <c r="F56" i="24"/>
  <c r="C28" i="11"/>
  <c r="F23" i="25" l="1"/>
  <c r="G16" i="25"/>
  <c r="G23" i="25" s="1"/>
  <c r="G27" i="25" s="1"/>
</calcChain>
</file>

<file path=xl/sharedStrings.xml><?xml version="1.0" encoding="utf-8"?>
<sst xmlns="http://schemas.openxmlformats.org/spreadsheetml/2006/main" count="1113" uniqueCount="664">
  <si>
    <t>A … … … … … … … …, le …/…/……</t>
  </si>
  <si>
    <t>Certifié exécutoire par … … … (1), compte tenu de la transmission en préfecture, le … … … … … … …, et de la publication le …/…/……</t>
  </si>
  <si>
    <t>Date de convocation : . . /. . / . . .</t>
  </si>
  <si>
    <t>Abstentions ………………..</t>
  </si>
  <si>
    <t>Contre ………………………</t>
  </si>
  <si>
    <t>Pour …………………………</t>
  </si>
  <si>
    <t>VOTES :</t>
  </si>
  <si>
    <t>Nombre de suffrages exprimés ……………….</t>
  </si>
  <si>
    <t>Nombre de membres présents …………………</t>
  </si>
  <si>
    <t>Nombre de membres en exercice …………….</t>
  </si>
  <si>
    <t>D2</t>
  </si>
  <si>
    <t>ARRETE ET SIGNATURES</t>
  </si>
  <si>
    <t>IV</t>
  </si>
  <si>
    <t>IV - ANNEXES</t>
  </si>
  <si>
    <t>(2) Il s’agit du montant prévu initialement par l’échéancier corrigé des révisions.</t>
  </si>
  <si>
    <t>(1) Il s’agit des réalisations effectives correspondant aux mandats émis.</t>
  </si>
  <si>
    <t>Recettes</t>
  </si>
  <si>
    <t>Dépenses</t>
  </si>
  <si>
    <t>(3)</t>
  </si>
  <si>
    <t>(2)</t>
  </si>
  <si>
    <t>(1)</t>
  </si>
  <si>
    <t>2020)</t>
  </si>
  <si>
    <t>l'exercice 2019</t>
  </si>
  <si>
    <t>cumulées au 01/01/2019)</t>
  </si>
  <si>
    <t>y compris pour 2019)</t>
  </si>
  <si>
    <t>ajustement</t>
  </si>
  <si>
    <t>(exercices au delà de</t>
  </si>
  <si>
    <t>l'exercice 2020</t>
  </si>
  <si>
    <t>ouverts au titre de</t>
  </si>
  <si>
    <t>antérieurs (réalisations</t>
  </si>
  <si>
    <t>les délibérations</t>
  </si>
  <si>
    <t>de l'exercice 2019</t>
  </si>
  <si>
    <t>Restes à financer</t>
  </si>
  <si>
    <t>Restes à financer de</t>
  </si>
  <si>
    <t>Crédits de paiement</t>
  </si>
  <si>
    <t>Total cumulé (toutes</t>
  </si>
  <si>
    <t>Révision</t>
  </si>
  <si>
    <t>Pour memoire</t>
  </si>
  <si>
    <t>Montant des CP</t>
  </si>
  <si>
    <t>No ou intitulé</t>
  </si>
  <si>
    <t>B2.2</t>
  </si>
  <si>
    <t xml:space="preserve">AUTORISATIONS D'ENGAGEMENT ET CREDITS DE PAIEMENT </t>
  </si>
  <si>
    <t>B2.1</t>
  </si>
  <si>
    <t>AUTORISATIONS DE PROGRAMME ET CREDITS DE PAIEMENT</t>
  </si>
  <si>
    <t>ENGAGEMENTS HORS BILAN</t>
  </si>
  <si>
    <t>(3) Il s’agit de la différence entre les AP engagées et les CP consommés.</t>
  </si>
  <si>
    <t>ZONEACTIV 2015 5 ETUDES CHAP 20 HT</t>
  </si>
  <si>
    <t>ZONEACTIV 2015 4 MATERIEL CHAP 21 HT</t>
  </si>
  <si>
    <t>ZONEACTIV 2015 3 TRAVAUX ZONES CHAP 23 HT</t>
  </si>
  <si>
    <t>ZONEACTIV 2012 1 ACHAT TERRAIN CHAP 21</t>
  </si>
  <si>
    <t>ZONEACTIV 2010 2 TRAVAUX CHAP 23</t>
  </si>
  <si>
    <t>ZONEACTIV 2010 1 ETUDES CHAP 20</t>
  </si>
  <si>
    <t>AEROPPI 2018 3 TRAVAUX HANGARS CHAP 23 HT</t>
  </si>
  <si>
    <t>AEROPPI 2018 2 ETUDES CHAP 20 HT</t>
  </si>
  <si>
    <t>AEROPPI 2018 1 AMENAGEMENTS ET MATERIELS CHAP 21 HT</t>
  </si>
  <si>
    <t>AEROPPI 2013 1 HONORAIRES AREA CHAP 23</t>
  </si>
  <si>
    <t>AEROPPI 2009 3 AMENAGEMENTS ET MATERIELS CHAP 21</t>
  </si>
  <si>
    <t>AEROPPI 2009 2 TRAVAUX HANGARS CHAP 23</t>
  </si>
  <si>
    <t>AEROPPI 2009 1 ETUDES CHAP 20</t>
  </si>
  <si>
    <t>AP votée y compris</t>
  </si>
  <si>
    <t>de l'A.P.</t>
  </si>
  <si>
    <t>Montant des AP</t>
  </si>
  <si>
    <t>B2.1 - SITUATION DES AUTORISATIONS DE PROGRAMME ET CREDITS DE PAIEMENT</t>
  </si>
  <si>
    <t>II</t>
  </si>
  <si>
    <t>VIREMENT DE LA SECTION D'EXPLOITATION</t>
  </si>
  <si>
    <t>021</t>
  </si>
  <si>
    <t>041</t>
  </si>
  <si>
    <t>040</t>
  </si>
  <si>
    <t>4582</t>
  </si>
  <si>
    <t>IMMOBILISATIONS EN COURS</t>
  </si>
  <si>
    <t>23</t>
  </si>
  <si>
    <t>EMPRUNTS ET DETTES ASSIMILEES</t>
  </si>
  <si>
    <t>16</t>
  </si>
  <si>
    <t>SUBVENTIONS D'INVESTISSEMENT</t>
  </si>
  <si>
    <t>13</t>
  </si>
  <si>
    <t>4581</t>
  </si>
  <si>
    <t>Dépenses imprévues</t>
  </si>
  <si>
    <t>020</t>
  </si>
  <si>
    <t>IMMOBILISATIONS CORPORELLES</t>
  </si>
  <si>
    <t>21</t>
  </si>
  <si>
    <t>IMMOBILISATIONS INCORPORELLES</t>
  </si>
  <si>
    <t>20</t>
  </si>
  <si>
    <t>043</t>
  </si>
  <si>
    <t>042</t>
  </si>
  <si>
    <t>PRODUITS EXCEPTIONNELS</t>
  </si>
  <si>
    <t>77</t>
  </si>
  <si>
    <t>AUTRES PRODUITS DE GESTION COURANTE</t>
  </si>
  <si>
    <t>75</t>
  </si>
  <si>
    <t>SUBVENTIONS D'EXPLOITATION</t>
  </si>
  <si>
    <t>74</t>
  </si>
  <si>
    <t>VIREMENT A LA SECTION D'INVESTISSEMENT</t>
  </si>
  <si>
    <t>023</t>
  </si>
  <si>
    <t>CHARGES EXCEPTIONNELLES</t>
  </si>
  <si>
    <t>67</t>
  </si>
  <si>
    <t>CHARGES FINANCIERES</t>
  </si>
  <si>
    <t>66</t>
  </si>
  <si>
    <t>CHARGES A CARACTERE GENERAL</t>
  </si>
  <si>
    <t>011</t>
  </si>
  <si>
    <t>(6) Indiquer le signe algébrique.</t>
  </si>
  <si>
    <t>(5) Indiquer le montant correspondant figurant en II - Présentation générale du budget – vue d'ensemble.</t>
  </si>
  <si>
    <t>(4) Inscrire uniquement si le compte administratif est voté ou en cas de reprise anticipée des résultats de l'exercice précédent.</t>
  </si>
  <si>
    <t>(3) Les comptes 15, 29, 39, 49 et 59 sont présentés uniquement si la commune ou l'établissement applique le régime des provisions budgétaires.</t>
  </si>
  <si>
    <t>(2) Crédits de l'exercice votés lors de la séance.</t>
  </si>
  <si>
    <t>(1) Les comptes 15, 169, 26, 27, 28, 29, 39, 481, 49 et 59 sont à détailler conformément au plan de comptes.</t>
  </si>
  <si>
    <t>Solde (V = IV-II)(6)</t>
  </si>
  <si>
    <t>Ressources propres disponibles (IV)</t>
  </si>
  <si>
    <t>Dépenses à couvrir par des ressources propres (II)</t>
  </si>
  <si>
    <t>Montant</t>
  </si>
  <si>
    <t>Total ressources propres disponibles</t>
  </si>
  <si>
    <t>TOTAL
IV</t>
  </si>
  <si>
    <t>Affectation R106 (4)</t>
  </si>
  <si>
    <t>Solde d'exécution R001 (4)(5)</t>
  </si>
  <si>
    <t>Restes à réaliser en recettes de l'exercice précédent (4)(5)</t>
  </si>
  <si>
    <t>Opérations de l'exercice
III</t>
  </si>
  <si>
    <t>Virement de la section d'exploitation</t>
  </si>
  <si>
    <t>AUTRES</t>
  </si>
  <si>
    <t>28188</t>
  </si>
  <si>
    <t>MATERIEL DE TRANSPORT</t>
  </si>
  <si>
    <t>28182</t>
  </si>
  <si>
    <t>AGENCEMENTS ET AMENAGEMENTS DU MATERIEL ET OUTILLAGE INDUSTRIELS</t>
  </si>
  <si>
    <t>28157</t>
  </si>
  <si>
    <t>MATERIEL INDUSTRIEL</t>
  </si>
  <si>
    <t>28154</t>
  </si>
  <si>
    <t>INSTALLATIONS A CARACTERE SPECIFIQUE</t>
  </si>
  <si>
    <t>28153</t>
  </si>
  <si>
    <t>INSTALLATIONS GENERALES, AGENCEMENTS, AMENAGEMENTS DES CONSTRUCTIONS</t>
  </si>
  <si>
    <t>28135</t>
  </si>
  <si>
    <t>BATIMENTS</t>
  </si>
  <si>
    <t>28131</t>
  </si>
  <si>
    <t>AMORTISSEMENTS DES FRAIS D'ETUDES</t>
  </si>
  <si>
    <t>28031</t>
  </si>
  <si>
    <t>Ressources propres internes de l'année (b) (3)</t>
  </si>
  <si>
    <t>CREANCE SUR TRANSFERT DE DROITS A DEDUCTION DE TVA</t>
  </si>
  <si>
    <t>2762</t>
  </si>
  <si>
    <t>Ressources propres externes de l'année (a)</t>
  </si>
  <si>
    <t>RECETTES (RESSOURCES PROPRES) = a + b</t>
  </si>
  <si>
    <t xml:space="preserve"> Vote (2)
III</t>
  </si>
  <si>
    <t>Propositions nouvelles</t>
  </si>
  <si>
    <t>Libellé (1)</t>
  </si>
  <si>
    <t>Art. (1)</t>
  </si>
  <si>
    <t>RESSOURCES PROPRES</t>
  </si>
  <si>
    <t>A4.2</t>
  </si>
  <si>
    <t>EQUILIBRE DES OPERATIONS FINANCIERES - RECETTES</t>
  </si>
  <si>
    <t>ELEMENTS DU BILAN</t>
  </si>
  <si>
    <t>(4) Indiquer le montant correspondant figurant en II - Présentation générale du budget – vue d'ensemble.</t>
  </si>
  <si>
    <t>(3) Inscrire uniquement si le compte administratif est voté ou en cas de reprise anticipée des résultats de l'exercice précédent.</t>
  </si>
  <si>
    <t>(1) Détailler les chapitres budgétaires par article conformément au plan de comptes.</t>
  </si>
  <si>
    <t>Dépenses à couvrir par des ressources propres</t>
  </si>
  <si>
    <t>TOTAL
II</t>
  </si>
  <si>
    <t>Solde d'éxecution D001
(3)(4)</t>
  </si>
  <si>
    <t>Restes à réaliser en dépenses de l'exercice précédent
(3)(4)</t>
  </si>
  <si>
    <t>Op. de l'exercice
I</t>
  </si>
  <si>
    <t>Dépenses et transferts à déduire des ressources propres (B)</t>
  </si>
  <si>
    <t>EMPRUNTS EN EUROS</t>
  </si>
  <si>
    <t>1641</t>
  </si>
  <si>
    <t>16 Emprunts et dettes assimilées (A)</t>
  </si>
  <si>
    <t>DEPENSES TOTALES A COUVRIR PAR DES RESSOURCES PROPRES = A + B</t>
  </si>
  <si>
    <t xml:space="preserve"> Vote (2)
I</t>
  </si>
  <si>
    <t>DEPENSES A COUVRIR PAR DES RESSOURCES PROPRES</t>
  </si>
  <si>
    <t>A4.1</t>
  </si>
  <si>
    <t>EQUILIBRE DES OPERATIONS FINANCIERES - DEPENSES</t>
  </si>
  <si>
    <t>III</t>
  </si>
  <si>
    <t>III - VOTE DU BUDGET</t>
  </si>
  <si>
    <t>(9) Inscrire en cas de reprise des résultats de l’exercice précédent (après vote du compte administratif ou si reprise anticipée des résultats).</t>
  </si>
  <si>
    <t>(8) Cf. définitions du chapitre des opérations d’ordre, DI 041 = RI 041.</t>
  </si>
  <si>
    <t>(7) Le compte 15…2 peut figurer dans le détail du chapitre 042 si la régie applique le régime des provisions budgétaires.</t>
  </si>
  <si>
    <t>(6) Cf. définitions du chapitre des opérations d’ordre, RI 040 = DE 042.</t>
  </si>
  <si>
    <t>(5) Voir annexe IV A7 pour le détail des opérations pour compte de tiers.</t>
  </si>
  <si>
    <t>(4) Le vote de l’organe délibérant porte uniquement sur les propositions nouvelles.</t>
  </si>
  <si>
    <t>(3) Hors restes à réaliser.</t>
  </si>
  <si>
    <t>(2) Cf. Modalités de vote, I.</t>
  </si>
  <si>
    <t>(1) Détailler les chapitres budgétaires par article conformément au plan de comptes appliqué par la régie.</t>
  </si>
  <si>
    <t>TOTAL DES RECETTES D'INVESTISSEMENT CUMULEES</t>
  </si>
  <si>
    <t>=</t>
  </si>
  <si>
    <t>R 001 SOLDE D'EXECUTION POSITIF REPORTE OU ANTICIPE (9)</t>
  </si>
  <si>
    <t>+</t>
  </si>
  <si>
    <t>RESTES A REALISER N-1 (9)</t>
  </si>
  <si>
    <t>TOTAL DES RECETTES D'INVESTISSEMENT DE L'EXERCICE (=Total des recettes réelles et d'ordre)</t>
  </si>
  <si>
    <t>TOTAL DES RECETTES D'ORDRE</t>
  </si>
  <si>
    <t>AVANCES ET ACOMPTES VERSES SUR COMMANDES D IMMOBILISATIONS CORPORELLES</t>
  </si>
  <si>
    <t>238</t>
  </si>
  <si>
    <t>AUTRES IMMOBILISATIONS CORPORELLES</t>
  </si>
  <si>
    <t>2318</t>
  </si>
  <si>
    <t>AUTRES IMMOBILISATIONS CORPORELLES MATERIEL DE TRANSPORT</t>
  </si>
  <si>
    <t>2182</t>
  </si>
  <si>
    <t>FRAIS D'ETUDES</t>
  </si>
  <si>
    <t>2031</t>
  </si>
  <si>
    <t>OPERATIONS PATRIMONIALES(8)</t>
  </si>
  <si>
    <t>TOTAL DES PRELEVEMENTS PROVENANT DE LA SECTION D'EXPLOITATION</t>
  </si>
  <si>
    <t>OPERATIONS D' ORDRE DE TRANSFERT ENTRE SECTIONS (6)(7)</t>
  </si>
  <si>
    <t>Vote (4)</t>
  </si>
  <si>
    <t>Propositions nouvelles (3)</t>
  </si>
  <si>
    <t>Pour mémoire budget précédent (2)</t>
  </si>
  <si>
    <t>Chapitre/article (1)</t>
  </si>
  <si>
    <t>B2</t>
  </si>
  <si>
    <t>SECTION D'INVESTISSEMENT - DETAIL DES RECETTES</t>
  </si>
  <si>
    <t>TOTAL DES RECETTES REELLES</t>
  </si>
  <si>
    <t>Total des recettes d'opérations pour compte de tiers</t>
  </si>
  <si>
    <t>[...](5)</t>
  </si>
  <si>
    <t/>
  </si>
  <si>
    <t>Total des recettes financières</t>
  </si>
  <si>
    <t>AUTRES IMMOBILISATIONS FINANCIERES</t>
  </si>
  <si>
    <t>27</t>
  </si>
  <si>
    <t>PARTICIPATIONS ET CREANCES RATTACHEES A DES PARTICIPATIONS</t>
  </si>
  <si>
    <t>26</t>
  </si>
  <si>
    <t>COMPTE DE LIAISON : AFFECTATIONS</t>
  </si>
  <si>
    <t>18</t>
  </si>
  <si>
    <t>DEPOTS ET CAUTIONNEMENTS RECUS</t>
  </si>
  <si>
    <t>165</t>
  </si>
  <si>
    <t>DOTATIONS, FONDS DIVERS ET RESERVES</t>
  </si>
  <si>
    <t>10</t>
  </si>
  <si>
    <t>Total des recettes d'équipement</t>
  </si>
  <si>
    <t>IMMOBILISATIONS RECUES EN AFFECTATION OU EN CONCESSION</t>
  </si>
  <si>
    <t>22</t>
  </si>
  <si>
    <t>EMPRUNTS ET DETTES ASSIMILEES (hors 165)</t>
  </si>
  <si>
    <t>SUBVENTIONS D'EQUIPEMENT - GROUPEMENTS DE COLLECTIVITES</t>
  </si>
  <si>
    <t>1315</t>
  </si>
  <si>
    <t>SUBVENTIONS D'EQUIPEMENT - DEPARTEMENTS</t>
  </si>
  <si>
    <t>1313</t>
  </si>
  <si>
    <t>(10) Inscrire en cas de reprise des résultats de l’exercice précédent (après vote du compte administratif ou si reprise anticipée des résultats).</t>
  </si>
  <si>
    <t>(9) Cf. Définitions du chapitre des opérations d’ordre, DI 041 = RI 041.</t>
  </si>
  <si>
    <t>(8) Le compte 15…2 peut figurer dans le détail du chapitre 042 si la régie applique le régime des provisions budgétaires.</t>
  </si>
  <si>
    <t>(7) Cf. définitions du chapitre des opérations d’ordre, DI 040 = RE 042.</t>
  </si>
  <si>
    <t>(6) Voir annexe IV A7 pour le détail des opérations pour compte de tiers.</t>
  </si>
  <si>
    <t>(5) Voir état III B 3 pour le détail des opérations d’équipement.</t>
  </si>
  <si>
    <t>TOTAL DES DEPENSES D'INVESTISSEMENT CUMULEES</t>
  </si>
  <si>
    <t>D 001 SOLDE D'EXECUTION NEGATIF REPORTE OU ANTICIPE (10)</t>
  </si>
  <si>
    <t>RESTES A REALISER N-1 (10)</t>
  </si>
  <si>
    <t>TOTAL DES DEPENSES D'INVESTISSEMENT DE L'EXERCICE (= Total des dépenses réelles et d'ordre)</t>
  </si>
  <si>
    <t>TOTAL DEPENSES D'ORDRE</t>
  </si>
  <si>
    <t>IMMOBILISATIONS EN COURS CONSTRUCTIONS</t>
  </si>
  <si>
    <t>2313</t>
  </si>
  <si>
    <t>OPERATIONS PATRIMONIALES (9)</t>
  </si>
  <si>
    <t xml:space="preserve">Charges transférées </t>
  </si>
  <si>
    <t>Reprises sur autofinancement antérieur</t>
  </si>
  <si>
    <t>OPERATIONS D' ORDRE DE TRANSFERT ENTRE SECTIONS (7)(8)</t>
  </si>
  <si>
    <t>B1</t>
  </si>
  <si>
    <t>SECTION D'INVESTISSEMENT - DETAIL DES DEPENSES</t>
  </si>
  <si>
    <t>TOTAL DES DEPENSES REELLES</t>
  </si>
  <si>
    <t>Total des dépenses d'opérations pour compte de tiers</t>
  </si>
  <si>
    <t>[...](6)</t>
  </si>
  <si>
    <t>Total des dépenses financières</t>
  </si>
  <si>
    <t>DEPENSES IMPREVUES</t>
  </si>
  <si>
    <t>Total des dépenses d'équipement</t>
  </si>
  <si>
    <t>Opérations d'équipement n°(5) [...]</t>
  </si>
  <si>
    <t>IMMOBILISATIONS EN COURS (hors opérations)</t>
  </si>
  <si>
    <t>IMMOBILISATIONS RECUES EN AFFECTATION OU EN CONCESSION (hors op.)</t>
  </si>
  <si>
    <t>INSTALLATIONS GENERALES AGENCEMENTS AMENAGEMENTS DES CONSTRUCTIONS</t>
  </si>
  <si>
    <t>2135</t>
  </si>
  <si>
    <t>IMMOBILISATIONS CORPORELLES (hors opérations)</t>
  </si>
  <si>
    <t>IMMOBILISATIONS INCORPORELLES (hors opérations)</t>
  </si>
  <si>
    <t>(10) Inscrire en cas de reprise des résultats de l'exercice précédent (après vote du compte administratif ou si reprise anticipée des résultats).</t>
  </si>
  <si>
    <t>(9) Le compte 7815 peut figurer dans le détail du chapitre 042 si la régie applique le régime des provisions budgétaires.</t>
  </si>
  <si>
    <t>(8) Cf. définitions du chapitre des opérations d’ordre, RE 042 = DI 040, RE 043 = DE 043.</t>
  </si>
  <si>
    <t>(7) Si la régie applique le régime des provisions semi-budgétaires, ainsi que pour la dotation aux dépréciations des stocks de fournitures et de marchandises, des créances et des valeurs mobilières de placement, aux dépréciations des comptes de tiers et aux dépréciations des comptes financiers.</t>
  </si>
  <si>
    <t>(6) Ce chapitre existe uniquement en M. 41, M. 43 et M. 44.</t>
  </si>
  <si>
    <t>(5) Le compte 699 n’existe pas en M. 49.</t>
  </si>
  <si>
    <t>(4) Le vote de l’assemblée porte uniquement sur les propositions nouvelles.</t>
  </si>
  <si>
    <t>(2) Cf. Modalités de vote I.</t>
  </si>
  <si>
    <t xml:space="preserve"> = Différence ICNE N – ICNE N-1</t>
  </si>
  <si>
    <t>- Montant des ICNE de l'exercice N-1</t>
  </si>
  <si>
    <t>Montant des ICNE de l'exercice</t>
  </si>
  <si>
    <t>Détail du calcul des ICNE au compte 7622</t>
  </si>
  <si>
    <t>TOTAL DES RECETTES D'EXPLOITATION CUMULEES</t>
  </si>
  <si>
    <t>R 002 RESULTAT REPORTE OU ANTICIPE (10)</t>
  </si>
  <si>
    <t>TOTAL DES RECETTES D'EXPLOITATION DE L'EXERCICE (= Total des opérations réelles et d'ordre)</t>
  </si>
  <si>
    <t>OPERATION ORDRE A L INTERIEUR DE LA SECTION D'EXPLOITATION (8)</t>
  </si>
  <si>
    <t>OPERATIONS D' ORDRE DE TRANSFERT ENTRE SECTIONS (8)(9)</t>
  </si>
  <si>
    <t>A2</t>
  </si>
  <si>
    <t>SECTION D'EXPLOITATION - DETAIL DES RECETTES</t>
  </si>
  <si>
    <t>TOTAL DES RECETTES REELLES = a+b+c+d</t>
  </si>
  <si>
    <t>REPRISES SUR  PROVISIONS ET DEPRECIATIONS (d)(7)</t>
  </si>
  <si>
    <t>78</t>
  </si>
  <si>
    <t>AUTRES PRODUITS EXCEPTIONNELS SUR OPERATIONS DE GESTION</t>
  </si>
  <si>
    <t>7718</t>
  </si>
  <si>
    <t>PRODUITS EXCEPTIONNELS (c)</t>
  </si>
  <si>
    <t>PRODUITS FINANCIERS (b)</t>
  </si>
  <si>
    <t>76</t>
  </si>
  <si>
    <t>TOTAL = RECETTES DE GESTION DES SERVICES (a)=013+70+73+74+75</t>
  </si>
  <si>
    <t>REDEVANCES VERSEES PAR LES FERMIERS ET CONCESSIONNAIRES</t>
  </si>
  <si>
    <t>757</t>
  </si>
  <si>
    <t>REGIONS</t>
  </si>
  <si>
    <t>7472</t>
  </si>
  <si>
    <t>ETAT</t>
  </si>
  <si>
    <t>7471</t>
  </si>
  <si>
    <t>PRODUITS ISSUS DE LA FISCALITE (6)</t>
  </si>
  <si>
    <t>73</t>
  </si>
  <si>
    <t>VENTES DE PRODUITS FABRIQUES,PRESTATIONS DE SERVICES,MARCHANDISES</t>
  </si>
  <si>
    <t>70</t>
  </si>
  <si>
    <t>ATTENUATIONS DE CHARGES (5)</t>
  </si>
  <si>
    <t>013</t>
  </si>
  <si>
    <t>(13) Inscrire en cas de reprise des résultats de l’exercice précédent (après vote du compte administratif ou si reprise anticipée des résultats).</t>
  </si>
  <si>
    <t>(12) Le compte 6815 peut figurer dans le détail du chapitre 042 si la régie applique le régime des provisions budgétaires.</t>
  </si>
  <si>
    <t>(11) Cf. Définitions du chapitre des opérations d’ordre, DE 042 = RI 040.</t>
  </si>
  <si>
    <t>(10) Ce chapitre n'existe pas en M49.</t>
  </si>
  <si>
    <t>(9) Si la régie applique le régime des provisions semi-budgétaires, ainsi que pour la dotation aux dépréciations des stocks de fournitures et de marchandises, des créances et des valeurs mobilières de placement, aux dépréciations des comptes de tiers et aux dépréciations des comptes financiers.</t>
  </si>
  <si>
    <t>(8) Le montant des ICNE de l'exercice correspond au montant de l'étape en cours cumulé aux crédits de l’exercice. Si le mandatement des ICNE de l'exercice est inférieur au montant de l'exercice N-1, le montant du compte 66112 sera négatif.</t>
  </si>
  <si>
    <t>(7) Le compte 739 est uniquement ouvert en M. 43 et en M. 44.</t>
  </si>
  <si>
    <t>(6) Le compte 634 est uniquement ouvert en M. 41.</t>
  </si>
  <si>
    <t>(5) Le compte 621 est retracé au sein du chapitre 012.</t>
  </si>
  <si>
    <t>(4) Le vote de l'organe délibérant porte uniquement sur les propositions nouvelles.</t>
  </si>
  <si>
    <t>(1) Détailler les chapitres budgétaires par article conformément au plan de comptes appliqué par la commune ou l’établissement.</t>
  </si>
  <si>
    <t>- Montant des ICNE de l’exercice N-1</t>
  </si>
  <si>
    <t>Montant des ICNE de l’exercice</t>
  </si>
  <si>
    <t>Détail du calcul des ICNE au compte 66112 (8)</t>
  </si>
  <si>
    <t>TOTAL DES DEPENSES D'EXPLOITATION CUMULEES</t>
  </si>
  <si>
    <t>D 002 RESULTAT REPORTE OU ANTICIPE (13)</t>
  </si>
  <si>
    <t>RESTES A REALISER N-1 (13)</t>
  </si>
  <si>
    <t>TOTAL DES DEPENSES D'EXPLOITATION DE L'EXERCICE (= Total des opérations réelles et d'ordre)</t>
  </si>
  <si>
    <t>TOTAL DES DEPENSES D'ORDRE</t>
  </si>
  <si>
    <t>OPERATION ORDRE A L INTERIEUR DE LA SECTION D'EXPLOITATION</t>
  </si>
  <si>
    <t>TOTAL DES PRELEVEMENTS AU PROFIT DE LA SECTION D'INVESTISSEMENT</t>
  </si>
  <si>
    <t>DOTATIONS AUX AMORTISSEMENTS DES IMMOBILISATIONS INCORPORELLES ET CORPORELLES</t>
  </si>
  <si>
    <t>6811</t>
  </si>
  <si>
    <t>OPERATIONS D' ORDRE DE TRANSFERT ENTRE SECTIONS (11)(12)</t>
  </si>
  <si>
    <t>A1</t>
  </si>
  <si>
    <t>SECTION D'EXPLOITATION - DETAIL DES DEPENSES</t>
  </si>
  <si>
    <t>TOTAL DES DEPENSES REELLES = a+b+c+d+e+f</t>
  </si>
  <si>
    <t>DEPENSES IMPREVUES (f)</t>
  </si>
  <si>
    <t>022</t>
  </si>
  <si>
    <t>IMPOTS SUR LES BENEFICES ET ASSIMILES (e)(10)</t>
  </si>
  <si>
    <t>69</t>
  </si>
  <si>
    <t>DOTATIONS AUX PROVISIONS ET AUX DEPRECIATIONS (d)(9)</t>
  </si>
  <si>
    <t>68</t>
  </si>
  <si>
    <t>SUBVENTIONS EXCEPTIONNELLES DE FONCTIONNEMENT</t>
  </si>
  <si>
    <t>6743</t>
  </si>
  <si>
    <t>CHARGES EXCEPTIONNELLES POUR INTERETS MORATOIRES ET PENALITES SUR MARCHES</t>
  </si>
  <si>
    <t>6711</t>
  </si>
  <si>
    <t>CHARGES EXCEPTIONNELLES (c)</t>
  </si>
  <si>
    <t>INTERETS RATTACHEMENT DES ICNE</t>
  </si>
  <si>
    <t>66112</t>
  </si>
  <si>
    <t>INTERETS DES EMPRUNTS ET DETTE REGLES A L'ECHEANCE</t>
  </si>
  <si>
    <t>66111</t>
  </si>
  <si>
    <t>CHARGES FINANCIERES (b)(8)</t>
  </si>
  <si>
    <t>TOTAL = DEPENSES DE GESTION DES SERVICES (a)=(011+012+014+65)</t>
  </si>
  <si>
    <t>AUTRES CHARGES DE GESTION COURANTE</t>
  </si>
  <si>
    <t>65</t>
  </si>
  <si>
    <t>ATTENUATIONS DE PRODUITS (7)</t>
  </si>
  <si>
    <t>014</t>
  </si>
  <si>
    <t>CHARGES DE PERSONNEL ET FRAIS ASSIMILES</t>
  </si>
  <si>
    <t>012</t>
  </si>
  <si>
    <t>TAXES FONCIERES</t>
  </si>
  <si>
    <t>63512</t>
  </si>
  <si>
    <t>HONORAIRES</t>
  </si>
  <si>
    <t>6226</t>
  </si>
  <si>
    <t>ETUDES ET RECHERCHES</t>
  </si>
  <si>
    <t>617</t>
  </si>
  <si>
    <t>ENTRETIEN ET REPARATION AUTRES BATIMENTS</t>
  </si>
  <si>
    <t>61528</t>
  </si>
  <si>
    <t>SOUS TRAITANCE GENERALE</t>
  </si>
  <si>
    <t>611</t>
  </si>
  <si>
    <t>CHARGES A CARACTERE GENERAL (5)(6)</t>
  </si>
  <si>
    <t>(6) Ce chapitre existe uniquement en M. 41, en M. 43 et en M. 44.</t>
  </si>
  <si>
    <t>(5) Seul le total des opérations pour compte de tiers figure sur cet état (voir le détail Annexe IV A7).</t>
  </si>
  <si>
    <t>(4) Si la régie applique le régime des provisions budgétaires.</t>
  </si>
  <si>
    <t>(3) Permet de retracer les variations de stocks (sauf stocks de marchandises et de fournitures).</t>
  </si>
  <si>
    <t>(2) Voir liste des opérations d'ordre.</t>
  </si>
  <si>
    <t>(1) Y compris les opérations relatives au rattachement des charges et des produits et les opérations d'ordre semi-budgétaires.</t>
  </si>
  <si>
    <t>AFFECTATION AUX COMPTES 106</t>
  </si>
  <si>
    <t>R 001 SOLDE D'EXECUTION POSITIF REPORTE OU ANTICIPE</t>
  </si>
  <si>
    <t>Recettes d'investissement - Total</t>
  </si>
  <si>
    <t>Stocks</t>
  </si>
  <si>
    <t>3...</t>
  </si>
  <si>
    <t>Opérations pour compte de tiers (5)</t>
  </si>
  <si>
    <t>AMORTISSEMENT DES IMMOBILISATIONS</t>
  </si>
  <si>
    <t>28</t>
  </si>
  <si>
    <t>IMMOBILISATION EN COURS</t>
  </si>
  <si>
    <t>IMMO RECUES EN AFFECTATION OU EN CONCESSION</t>
  </si>
  <si>
    <t>COMPTE DE LIAISON : AFFECTATION</t>
  </si>
  <si>
    <t>EMPRUNTS ET DETTES ASSIMILES (sauf 1688 non budgetaire)</t>
  </si>
  <si>
    <t>DOTATIONS, FONDS DIVERS ET RESERVES (sauf 106)</t>
  </si>
  <si>
    <t xml:space="preserve"> (2) </t>
  </si>
  <si>
    <t xml:space="preserve"> (1)</t>
  </si>
  <si>
    <t>TOTAL</t>
  </si>
  <si>
    <t>Opérations d'ordre</t>
  </si>
  <si>
    <t>Opérations réelles</t>
  </si>
  <si>
    <t>INVESTISSEMENT</t>
  </si>
  <si>
    <t>R 002 RESULTAT REPORTE OU ANTICIPE</t>
  </si>
  <si>
    <t>Recettes d'exploitation - Total</t>
  </si>
  <si>
    <t>SUBVENTION EXPLOITATION</t>
  </si>
  <si>
    <t>ATTENUATIONS DE CHARGES</t>
  </si>
  <si>
    <t>EXPLOITATION</t>
  </si>
  <si>
    <t>2 - RECETTES (du présent budget + restes à réaliser)</t>
  </si>
  <si>
    <t>BALANCE GENERALE DU BUDGET</t>
  </si>
  <si>
    <t>II - PRESENTATION GENERALE DU BUDGET</t>
  </si>
  <si>
    <t>(7) Seul le total des opérations pour compte de tiers figure sur cet état (voir le détail Annexe IV A7).</t>
  </si>
  <si>
    <t>(6) Hors chapitres &lt;&lt; opérations d'équipement &gt;&gt;.</t>
  </si>
  <si>
    <t>(5) Si la régie applique le régime des provisions budgétaires.</t>
  </si>
  <si>
    <t>(4) Ce chapitre n'existe pas en M49.</t>
  </si>
  <si>
    <t>D 001 SOLDE D'EXECUTION NEGATIF REPORTE OU ANTICIPE</t>
  </si>
  <si>
    <t>Dépenses d'investissement - Total</t>
  </si>
  <si>
    <t>Total des opérations pour compte de tiers (7)</t>
  </si>
  <si>
    <t>IMMOBILISATION EN COURS (6)</t>
  </si>
  <si>
    <t>IMMO RECUES EN AFFECTATION OU EN CONCESSION (6)</t>
  </si>
  <si>
    <t>IMMOBILISATIONS CORPORELLES (6)</t>
  </si>
  <si>
    <t>IMMOBILISATIONS INCORPORELLES (6)</t>
  </si>
  <si>
    <t>Total des opérations d'équipement</t>
  </si>
  <si>
    <t>D 002 RESULTAT REPORTE OU ANTICIPE</t>
  </si>
  <si>
    <t>Dépenses d'exploitation - Total</t>
  </si>
  <si>
    <t>DOTATIONS AUX AMORTISSEMENTS, AUX DEPRECIATIONS ET AUX PROVISIONS</t>
  </si>
  <si>
    <t>ACHATS ET VARIATION DES STOCKS (3)</t>
  </si>
  <si>
    <t>60</t>
  </si>
  <si>
    <t>ATTENUATIONS DE PRODUITS</t>
  </si>
  <si>
    <t>1 - DEPENSES (du présent budget + restes à réaliser)</t>
  </si>
  <si>
    <t>(8) Solde de l’opération DE 023 + DE 042 – RE 042 ou solde de l’opération RI 021 + RI 040 – DI 040.</t>
  </si>
  <si>
    <t>(7) Le compte 106 n’est pas un chapitre mais un article du chapitre 10.</t>
  </si>
  <si>
    <t>(6) Seul le total des opérations réelles pour compte de tiers figure sur cet état (voir le détail Annexe IV-A7).</t>
  </si>
  <si>
    <t>(5) A servir uniquement, en dépense, lorsque la régie effectue une dotation initiale en espèces au profit d’un service public non personnalisé qu’elle crée et, en recettes, lorsque le service non personnalisé reçoit une dotation en espèces de la part de sa collectivité de rattachement.</t>
  </si>
  <si>
    <t>(4) DE 023 = RI 021; DI 040 = RE 042 ; RI 040 = DE 042 ; DI 041 = RI 041 ; DE 043 = RE 043.</t>
  </si>
  <si>
    <t>(3) Le vote de l’organe délibérant porte uniquement sur les propositions nouvelles.</t>
  </si>
  <si>
    <t>(2) Inscrire en cas de reprise des résultats de l’exercice précédent (après vote du compte administratif ou si reprise anticipée des résultats).</t>
  </si>
  <si>
    <t>(1) Cf. Modalités de vote I.</t>
  </si>
  <si>
    <t>DE FONCTIONNEMENT(8)</t>
  </si>
  <si>
    <t>DEGAGE PAR LA SECTION</t>
  </si>
  <si>
    <t>AUTOFINANCEMENT PREVISIONNEL</t>
  </si>
  <si>
    <t>Il s'agit, pour un budget voté en équilibre, des ressources propres correspondant à l'excédent des recettes réelles d'exploitation sur les dépenses réelles d'exploitation. Il sert à financer le remboursement du capital de la dette et les nouveaux investissements de la régie.</t>
  </si>
  <si>
    <t>Pour Information :</t>
  </si>
  <si>
    <t>R 001 SOLDE D'EXECUTION POSITIF REPORTE OU ANTICIPE (2)</t>
  </si>
  <si>
    <t>Total des recettes d'ordre d'investissement</t>
  </si>
  <si>
    <t>OPERATIONS PATRIMONIALES (4)</t>
  </si>
  <si>
    <t>OPERATIONS D' ORDRE DE TRANSFERT ENTRE SECTIONS (4)</t>
  </si>
  <si>
    <t>VIREMENT DE LA SECTION D'EXPLOITATION (4)</t>
  </si>
  <si>
    <t>Total des recettes réelles d'investissement</t>
  </si>
  <si>
    <t>Total des opé.pour compte de tiers (6)</t>
  </si>
  <si>
    <t>COMPTE DE LIAISON : AFFECTATIONS (5)</t>
  </si>
  <si>
    <t>TOTAL (=RAR+vote)</t>
  </si>
  <si>
    <t>VOTE (3)</t>
  </si>
  <si>
    <t>Restes à réaliser N-1 (2)</t>
  </si>
  <si>
    <t>Pour mémoire budget précédent (1)</t>
  </si>
  <si>
    <t>Libellé</t>
  </si>
  <si>
    <t>Chap.</t>
  </si>
  <si>
    <t>RECETTES D'INVESTISSEMENT</t>
  </si>
  <si>
    <t>D 001 SOLDE D'EXECUTION NEGATIF REPORTE OU ANTICIPE (2)</t>
  </si>
  <si>
    <t>Total des dépenses d'ordre d'investissement</t>
  </si>
  <si>
    <t>Total des dépenses réelles d'investissement</t>
  </si>
  <si>
    <t>DEPENSES D'INVESTISSEMENT</t>
  </si>
  <si>
    <t>A3</t>
  </si>
  <si>
    <t>SECTION D'INVESTISSEMENT - CHAPITRES</t>
  </si>
  <si>
    <t>(8) Solde de l'opération DE 023 + DE 042 – RE 042 ou solde de l’opération RI 021+ RI 040 – DI 040.</t>
  </si>
  <si>
    <t>(7) Ce chapitre existe uniquement en M41, M43 et M44.</t>
  </si>
  <si>
    <t>(6) DE 023 = RI 021 ; DI 040 = RE 042 ; RI 040 = DE 042 ; DI 041 = RI 041; DE 043 = RE 043.</t>
  </si>
  <si>
    <t>(5) Ce chapitre n’existe pas en M. 49.</t>
  </si>
  <si>
    <t>(4) Si la régie applique le régime des provisions semi-budgétaires, ainsi que pour la dotation aux dépréciations des stocks de fournitures et de marchandises, des créances et des valeurs mobilières de placement, aux dépréciations des comptes de tiers et aux dépréciations des comptes financiers.</t>
  </si>
  <si>
    <t>(3) Le vote de l'organe délibérant porte uniquement sur les propositions nouvelles.</t>
  </si>
  <si>
    <t>D'INVESTISSEMENT(8)</t>
  </si>
  <si>
    <t>DEGAGE AU PROFIT DE LA SECTION</t>
  </si>
  <si>
    <t>R 002 RESULTAT REPORTE OU ANTICIPE (2)</t>
  </si>
  <si>
    <t>Total des recettes d'ordre d'exploitation</t>
  </si>
  <si>
    <t>OPERATION ORDRE A L INTERIEUR DE LA SECTION D'EXPLOITATION (6)</t>
  </si>
  <si>
    <t>OPERATIONS D' ORDRE DE TRANSFERT ENTRE SECTIONS (6)</t>
  </si>
  <si>
    <t>Total des recettes réelles d'exploitation</t>
  </si>
  <si>
    <t>REPRISES SUR  PROVISIONS ET DEPRECIATIONS (4)</t>
  </si>
  <si>
    <t>PRODUITS FINANCIERS</t>
  </si>
  <si>
    <t>Total des recettes de gestion des services</t>
  </si>
  <si>
    <t>PRODUITS ISSUS DE LA FISCALITE (7)</t>
  </si>
  <si>
    <t>RECETTES D'EXPLOITATION</t>
  </si>
  <si>
    <t>D 002 RESULTAT REPORTE OU ANTICIPE (2)</t>
  </si>
  <si>
    <t>Total des dépenses d'ordre d'exploitation</t>
  </si>
  <si>
    <t>VIREMENT A LA SECTION D'INVESTISSEMENT (6)</t>
  </si>
  <si>
    <t>Total des dépenses réelles d'exploitation</t>
  </si>
  <si>
    <t>IMPOTS SUR LES BENEFICES ET ASSIMILES (5)</t>
  </si>
  <si>
    <t>DOTATIONS AUX PROVISIONS ET AUX DEPRECIATIONS (4)</t>
  </si>
  <si>
    <t>Total des dépenses de gestion des services</t>
  </si>
  <si>
    <t>DEPENSES D'EXPLOITATION</t>
  </si>
  <si>
    <t>SECTION D'EXPLOITATION - CHAPITRES</t>
  </si>
  <si>
    <t xml:space="preserve">          Total du budget = Total de la section d'exploitation + Total de la section d'investissement.</t>
  </si>
  <si>
    <t xml:space="preserve">          Total de la section d’investissement = RAR + solde d'exécution reporté + crédits d'investissement votés.</t>
  </si>
  <si>
    <t>(3) Total de la section d'exploitation = RAR + résultat reporté + crédits d'exploitation votés.</t>
  </si>
  <si>
    <t>Pour la section d'investissement, les RAR correspondent aux dépenses engagées non mandatées au 31/12 de l'exercice précédent telles qu'elles ressortent de la comptabilité des engagements et aux recettes certaines n'ayant pas donné lieu à l'émission d'un titre au 31/12 de l'exercice précédent.</t>
  </si>
  <si>
    <t>Pour la section d'exploitation, les RAR sont constitués par l'ensemble des dépenses engagées et n'ayant pas donné lieu à service fait au 31 décembre de l'exercice précédent. En recettes, il s'agit des recettes certaines n'ayant pas donné lieu à l'émission d'un titre au 31/12 de l'exercice précédent.</t>
  </si>
  <si>
    <t>(2) A servir uniquement en cas de reprise des résultats de l’exercice précédent, soit après le vote du compte administratif, soit en cas de reprise anticipée des résultats.</t>
  </si>
  <si>
    <t>(1) Au budget primitif, les crédits votés correspondent aux crédits votés lors de cette étape budgétaire. De même, pour les décisions modificatives et le budget supplémentaire, les crédits votés correspondent aux crédits votés lors de l’étape budgétaire sans sommation avec ceux antérieurement votés lors du même exercice.</t>
  </si>
  <si>
    <t>TOTAL DU BUDGET (3)</t>
  </si>
  <si>
    <t>D'INVESTISSEMENT (3)</t>
  </si>
  <si>
    <t xml:space="preserve">TOTAL DE LA SECTION </t>
  </si>
  <si>
    <t>REPORTE (2)</t>
  </si>
  <si>
    <t>SECTION D'INVESTISSEMENT</t>
  </si>
  <si>
    <t>001 SOLDE D'EXECUTION DE LA</t>
  </si>
  <si>
    <t>L'EXERCICE PRECEDENT (2)</t>
  </si>
  <si>
    <t>RESTES A REALISER (R.A.R) DE</t>
  </si>
  <si>
    <t>REPORTS</t>
  </si>
  <si>
    <t>compris les comptes 1064 et 1068)</t>
  </si>
  <si>
    <t>AU TITRE DU PRESENT BUDGET (y</t>
  </si>
  <si>
    <t>CREDITS D'INVESTISSEMENT (1) VOTES</t>
  </si>
  <si>
    <t>VOTE</t>
  </si>
  <si>
    <t>D'INVESTISSEMENT</t>
  </si>
  <si>
    <t>RECETTES DE LA SECTION</t>
  </si>
  <si>
    <t>DEPENSES DE LA SECTION</t>
  </si>
  <si>
    <t xml:space="preserve">INVESTISSEMENT </t>
  </si>
  <si>
    <t>D'EXPLOITATION (3)</t>
  </si>
  <si>
    <t>TOTAL DE LA SECTION</t>
  </si>
  <si>
    <t>EXPLOITATION REPORTE (2)</t>
  </si>
  <si>
    <t xml:space="preserve">002 RESULTAT D' </t>
  </si>
  <si>
    <t>BUDGET (1)</t>
  </si>
  <si>
    <t>VOTES AU TITRE DU PRESENT</t>
  </si>
  <si>
    <t>CREDITS DE FONCTIONNEMENT</t>
  </si>
  <si>
    <t>D'EXPLOITATION</t>
  </si>
  <si>
    <t xml:space="preserve">EXPLOITATION </t>
  </si>
  <si>
    <t>VUE D'ENSEMBLE</t>
  </si>
  <si>
    <t>d’investissement, sans chapitre de dépense « opération d’équipement ».</t>
  </si>
  <si>
    <t xml:space="preserve">II – En l’absence de mention au paragraphe I ci-dessus, le budget est réputé voté par chapitre, et, en section </t>
  </si>
  <si>
    <t>La liste des articles spécialisés sur lesquels l'ordonnateur ne peut procéder à des virements d'article à article est la suivante :</t>
  </si>
  <si>
    <t xml:space="preserve"> - </t>
  </si>
  <si>
    <t>- au niveau (1)                  pour la section d'investissement.</t>
  </si>
  <si>
    <t>I – L'assemblée délibérante a voté le présent budget par nature :</t>
  </si>
  <si>
    <t>MODALITES DE VOTE DU BUDGET</t>
  </si>
  <si>
    <t>I</t>
  </si>
  <si>
    <t>I - INFORMATION GENERALES</t>
  </si>
  <si>
    <t>Préciser, pour chaque annexe, si l’état est sans objet le cas échéant.</t>
  </si>
  <si>
    <t>(3) Uniquement pour les services dotés de l’autonomie financière et de la personnalité morale.</t>
  </si>
  <si>
    <t>de 3 500 habitants et plus (art. L. 5211-36 du CGCT, art L. 5711-1 CGCT) et à leurs établissements publics.</t>
  </si>
  <si>
    <t>(2) Ces états ne sont obligatoires que pour les régies rattachées à des communes de 3 500 habitants et plus (art. L. 2313-1 du CGCT), à des groupements comprenant au moins une commune</t>
  </si>
  <si>
    <t>leurs services de distribution d’eau potable et d’assainissement dans les conditions fixées par l’article L. 2224-6 du CGCT. Ils n’existent qu’en M. 49.</t>
  </si>
  <si>
    <t>(1) Ces états ne sont obligatoires que pour les régies rattachées à des communes et groupements de communes de moins de 3 000 habitants ayant décidé d’établir un budget unique pour</t>
  </si>
  <si>
    <t>D - Arrêté et signatures</t>
  </si>
  <si>
    <t>C - Autres éléments d'informations</t>
  </si>
  <si>
    <t>B2.1 - Etat des autorisations de programme et des crédits de paiement afférents</t>
  </si>
  <si>
    <t>B - Engagements hors bilan</t>
  </si>
  <si>
    <t>A7 - Détail des opérations pour compte de tiers</t>
  </si>
  <si>
    <t>A4.2 - Equilibre des opérations financières - Recettes</t>
  </si>
  <si>
    <t>A4.1 - Equilibre des opérations financières - Dépenses</t>
  </si>
  <si>
    <t>A - Eléments du bilan</t>
  </si>
  <si>
    <t>IV - Annexes</t>
  </si>
  <si>
    <t>B3 - Opérations d'équipement - Détail des chapitres et articles</t>
  </si>
  <si>
    <t>B2 - Section d'investissement - Détail des recettes</t>
  </si>
  <si>
    <t>B1 - Section d'investissement - Détail des dépenses</t>
  </si>
  <si>
    <t>A2 - Section d'exploitation - Détail des recettes</t>
  </si>
  <si>
    <t>A1 - Section d'exploitation - Détail des dépenses</t>
  </si>
  <si>
    <t>III - Vote du budget</t>
  </si>
  <si>
    <t>B2 - Balance générale du budget - Recettes</t>
  </si>
  <si>
    <t>B1 - Balance générale du budget - Dépenses</t>
  </si>
  <si>
    <t>A3 - Vue d'ensemble - Section d'investissement - Chapitres</t>
  </si>
  <si>
    <t>A2 - Vue d'ensemble - Section d'exploitation - Chapitres</t>
  </si>
  <si>
    <t>A1 - Vue d'ensemble - Sections</t>
  </si>
  <si>
    <t>II - Présentation générale du budget</t>
  </si>
  <si>
    <t>Modalités de vote du budget</t>
  </si>
  <si>
    <t>I - Informations générales</t>
  </si>
  <si>
    <t>SOMMAIRE</t>
  </si>
  <si>
    <t xml:space="preserve">ANNEE </t>
  </si>
  <si>
    <t>BUDGET PRIMITIF</t>
  </si>
  <si>
    <t>SERVICE PUBLIC LOCAL</t>
  </si>
  <si>
    <t xml:space="preserve">POSTE COMPTABLE DE : </t>
  </si>
  <si>
    <t>REGION PROVENCE ALPES COTE AZUR</t>
  </si>
  <si>
    <t>23130002100012</t>
  </si>
  <si>
    <t>COLLECTIVITE DE RATTACHEMENT</t>
  </si>
  <si>
    <t>Numéro SIRET :</t>
  </si>
  <si>
    <t>REPUBLIQUE FRANCAISE</t>
  </si>
  <si>
    <t>M4</t>
  </si>
  <si>
    <t>BUDGET : 03  AEROPORT AVIGNON</t>
  </si>
  <si>
    <t xml:space="preserve"> - au niveau du chapitre pour la section de fonctionnement ;</t>
  </si>
  <si>
    <t xml:space="preserve"> - au niveau du chapitre pour la section d'investissement.</t>
  </si>
  <si>
    <t>sans les chapitres « opérations d’équipement » de l’état III B 3.</t>
  </si>
  <si>
    <t>NEANT</t>
  </si>
  <si>
    <t>III – Les provisions sont semi-budgétaires.</t>
  </si>
  <si>
    <t xml:space="preserve">   IV – La comparaison avec le budget précédent (cf. colonne « Pour mémoire ») s'effectue par rapport à la colonne du budget primitif de l'exercice précédent</t>
  </si>
  <si>
    <t>V – Le présent budget a été voté sans reprise des résultats de l'année N-1.</t>
  </si>
  <si>
    <t xml:space="preserve">A Marseille, le </t>
  </si>
  <si>
    <t>Le Président,</t>
  </si>
  <si>
    <t>Présenté par le Président du Conseil Régional,</t>
  </si>
  <si>
    <t xml:space="preserve">Délibéré par l'Assemblée, réunie en session plénière, </t>
  </si>
  <si>
    <t>Les membres de l'Assemblée délibérante</t>
  </si>
  <si>
    <t>A1.1 - Etat de la dette - Détail des crédits de trésorerie SANS OBJET</t>
  </si>
  <si>
    <t>A1.3 - Etat de la dette - Répartition des emprunts par structure de taux SANS OBJET</t>
  </si>
  <si>
    <t>A1.5 - Etat de la dette - Détail des opérations de couverture SANS OBJET</t>
  </si>
  <si>
    <t>A1.6 - Etat de la dette - Autres dettes SANS OBJET</t>
  </si>
  <si>
    <t>A2 - Méthodes utilisées pour les amortissements SANS OBJET</t>
  </si>
  <si>
    <t>A3.1 - Etat des provisions et des dépréciations SANS OBJET</t>
  </si>
  <si>
    <t>A3.2 - Etalement des provisions SANS OBJET</t>
  </si>
  <si>
    <r>
      <t xml:space="preserve">A5.1.1 - Etat de ventilation des dépenses et recettes des services d'eau et d'assainissement - Exploitation </t>
    </r>
    <r>
      <rPr>
        <b/>
        <sz val="8"/>
        <rFont val="Arial"/>
        <family val="2"/>
      </rPr>
      <t xml:space="preserve"> </t>
    </r>
    <r>
      <rPr>
        <sz val="8"/>
        <rFont val="Arial"/>
        <family val="2"/>
      </rPr>
      <t>SANS OBJET</t>
    </r>
  </si>
  <si>
    <t>A5.1.2 - Etat de ventilation des dépenses et recettes des services d'eau et d'assainissement - Investissement SANS OBJET</t>
  </si>
  <si>
    <t>A5.2.1 - Etat de ventilation des dép. et rec. des services d'assainissement collectif et non collectif - Exploitation SANS OBJET</t>
  </si>
  <si>
    <t>A5.2.2 - Etat de ventilation des dép. et rec. des services d'assainissement collectif et non collectif - Investissement SANS OBJET</t>
  </si>
  <si>
    <t>A6 - Etat des charges transférées SANS OBJET</t>
  </si>
  <si>
    <t>B1.3 - Subventions versées dans le cadre du vote du budget SANS OBJET</t>
  </si>
  <si>
    <t>B1.4 - Etat des contrats de crédit-bail SANS OBJET</t>
  </si>
  <si>
    <t>B1.5 - Etat des contrats de partenariat public-privé SANS OBJET</t>
  </si>
  <si>
    <t>B1.6 - Etat des autres engagements donnés SANS OBJET</t>
  </si>
  <si>
    <t>B1.7 - Etat des engagements reçus SANS OBJET</t>
  </si>
  <si>
    <t>B2.2 - Etat des autorisations d'engagement et des crédits de paiement afférents SANS OBJET</t>
  </si>
  <si>
    <t>C1.1 - Etat du personnel SANS OBJET</t>
  </si>
  <si>
    <t>C1.2 - Etat du personnel de la collectivité ou de l'établissement de rattachement employé par la régie SANS OBJET</t>
  </si>
  <si>
    <t>C2 - Liste des organismes dans lesquels a été pris un engagement financier SANS OBJET</t>
  </si>
  <si>
    <t>C3 - Liste des services individualisés dans un budget annexe (3) SANS OBJET</t>
  </si>
  <si>
    <t>(1) Si un emprunt donne lieu à plusieurs mobilisations, indiquer la date de la première mobilisation.
(2) Nominal : montant emprunté à l'origine.
(3) Type de taux d'intérêt : F : fixe ; V : variable simple ; C : complexe (c'est-à-dire un taux variable qui n'est pas seulement défini comme la simple addition d'un taux usuel de référence et d'une marge exprimée en point de pourcentage).
(4) Mentionner le ou les types d'index (ex : Euribor 3 mois).
(5) Indiquer le niveau de taux à l’origine du contrat.
(6) Indiquer la périodicité des remboursements : A : annuelle ; M : mensuelle, B : bimestrielle, S : semestrielle, T : trimestrielle, in fine, X : autres : remboursement selon le tirage et l'index.
(7) Indiquer C pour amortissement constant, P pour amortissement progressif, F pour in fine, X pour autres à préciser : baisse de plafond
(8) Catégorie d’emprunt à l'origine. Exemple A-1 (cf. la classification des emprunts suivant la typologie de la circulaire IOCD215077C du 25 juin 2010 sur les produits financiers offerts aux collectivités territoriales).</t>
  </si>
  <si>
    <t>Total budget annexe - 03</t>
  </si>
  <si>
    <t>Total 1641</t>
  </si>
  <si>
    <t>A-1</t>
  </si>
  <si>
    <t>O</t>
  </si>
  <si>
    <t>C</t>
  </si>
  <si>
    <t>A</t>
  </si>
  <si>
    <t>EURO</t>
  </si>
  <si>
    <t>FIXE</t>
  </si>
  <si>
    <t>F</t>
  </si>
  <si>
    <t>La Banque Postale</t>
  </si>
  <si>
    <t>164 Emprunts auprès d'établisement de crédit</t>
  </si>
  <si>
    <t>N</t>
  </si>
  <si>
    <t>1641 - Emprunts auprès d'établisement de crédit</t>
  </si>
  <si>
    <t>Taux actuariel</t>
  </si>
  <si>
    <t>Niveau de Taux (5)</t>
  </si>
  <si>
    <t>Catégorie d'emprunt (8)</t>
  </si>
  <si>
    <t>Possibilité de remboursement anticipé O/N</t>
  </si>
  <si>
    <t>Profil d'amortissement (7)</t>
  </si>
  <si>
    <t>Périodicité des remboursements (6)</t>
  </si>
  <si>
    <t>Devise</t>
  </si>
  <si>
    <t>Taux initial</t>
  </si>
  <si>
    <t>Index (4)</t>
  </si>
  <si>
    <t>Type de taux d'intérêt (3)</t>
  </si>
  <si>
    <t>Nominal (2)</t>
  </si>
  <si>
    <t>Date du premier remboursement</t>
  </si>
  <si>
    <t>Date d'émission ou date de mobilisation (1)</t>
  </si>
  <si>
    <t>Date de signature</t>
  </si>
  <si>
    <t>Organisme prêteur ou chef de file</t>
  </si>
  <si>
    <t>Emprunts et dettes à l'origine du contrat</t>
  </si>
  <si>
    <t>Nature
(Pour chaque ligne, indiquer le
numéro de contrat)</t>
  </si>
  <si>
    <t>B1.2 - REPARTITION PAR NATURE DE DETTE (hors 16449 et 166)</t>
  </si>
  <si>
    <t>ELEMENTS DU BILAN - ETAT DE LA DETTE - REPARTITION PAR NATURE DE DETTE</t>
  </si>
  <si>
    <t>IV - ANNEXES - BUDGET PRIMITIF 2019</t>
  </si>
  <si>
    <t>B1.2 - REPARTITION PAR NATURE DE DETTE (hors 16449 et 166) (suite)</t>
  </si>
  <si>
    <t>Emprunts et dettes au 01/01/2019</t>
  </si>
  <si>
    <t>Couverture  O/N
(10)</t>
  </si>
  <si>
    <t>Montant couvert</t>
  </si>
  <si>
    <t>Catégorie d’emprunt après couverture éventuelle
(11)</t>
  </si>
  <si>
    <t>Capital restant dû au 01/01/2019</t>
  </si>
  <si>
    <t>Durée résiduelle (en années)</t>
  </si>
  <si>
    <t>Taux d'intérêt</t>
  </si>
  <si>
    <t>Annuité de l'exercice</t>
  </si>
  <si>
    <t>ICNE de l'exercice</t>
  </si>
  <si>
    <t>Type de taux (12)</t>
  </si>
  <si>
    <t>Index (13)</t>
  </si>
  <si>
    <t>Niveau de taux d'intérêt à la date de vote du budget (14)</t>
  </si>
  <si>
    <t>Capital</t>
  </si>
  <si>
    <t>Charges d'intérêt au 66111 (15)</t>
  </si>
  <si>
    <t>Charges d'intérêt au 6688 (15)</t>
  </si>
  <si>
    <t>Intérêts à percevoir au 7688 (16)</t>
  </si>
  <si>
    <t>Emprunts prévisionnels</t>
  </si>
  <si>
    <t>(9) S’agissant des emprunts assortis d’une ligne de trésorerie, il faut faire ressortir le remboursement du capital de la dette prévue pour l’exercice correspondant au véritable endettement.
(10) Si l'emprunt est soumis à couverture, il convient de compléter le tableau « détail des opérations de couverture ».
(11) Catégorie d’emprunt. Exemple A-1 (cf. la classification des emprunts suivant la typologie de la circulaire IOCD215077C du 25 juin 2010 sur les produits financiers offerts aux collectivités territoriales).
(12) Type de taux d'intérêt après opérations de couverture : F : fixe ; V : variable simple ; C : complexe (c'est-à-dire un taux variable qui n'est pas seulement défini comme la simple addition d'un taux usuel de référence et d'une marge exprimée en point de pourcentage).
(13) Mentionner l’index en cours au 01/01/N après opérations de couverture.
(14) Taux après opérations de couverture éventuelles. Pour les emprunts à taux variable, indiquer le niveau à la date de vote du budget.
(15) Il s'agit des intérêts dus au titre du contrat initial et comptabilisés à l'article 66111 « Intérêts réglés à l’échéance » (intérêts décaissés) et intérêts éventuels dus au titre du contrat d'échange éventuel et comptabilisés à l'article 668.
(16) Indiquer les intérêts éventuellement reçus au titre du contrat d’échange éventuel et comptabilisés au 768.</t>
  </si>
  <si>
    <t>A1.2</t>
  </si>
  <si>
    <t>IV - ANNEXES  - BUDGET PRIMITIF 2019</t>
  </si>
  <si>
    <t>ELEMENTS DU BILAN - ETAT DE LA DETTE - TYPOLOGIE DE LA REPARTITION DE L'ENCOURS</t>
  </si>
  <si>
    <t>B1.4 - TYPOLOGIE DE LA REPARTITION DE L'ENCOURS (1)</t>
  </si>
  <si>
    <t>Indices sous-jacents</t>
  </si>
  <si>
    <t>(1)
Indices zone euro</t>
  </si>
  <si>
    <t>(2)
Indices inflation française ou zone euro ou écart entre ces indices</t>
  </si>
  <si>
    <t>(3)
Ecarts d’indices zone euro</t>
  </si>
  <si>
    <t>(4)
Indices hors zone euro et écarts d’indices dont l’un est un indice hors zone euro</t>
  </si>
  <si>
    <t>(5)
Ecarts d’indices hors zone euro</t>
  </si>
  <si>
    <t>(6)
Autres indices</t>
  </si>
  <si>
    <t>Structure</t>
  </si>
  <si>
    <t>(A) Taux fixe simple. Taux variable simple. Echange de taux fixe contre taux variable ou inversement. Echange de taux structuré contre taux variable ou taux fixe (sens unique). Taux variable simple plafonné (cap) ou encadré (tunnel)</t>
  </si>
  <si>
    <t>Nombre de produits (7)</t>
  </si>
  <si>
    <t>% de l’encours</t>
  </si>
  <si>
    <t>Montant en euros</t>
  </si>
  <si>
    <t>(B) Barrière simple. Pas d’effet de levier</t>
  </si>
  <si>
    <t>Nombre de produits</t>
  </si>
  <si>
    <t>(C) Option d’échange (swaption)</t>
  </si>
  <si>
    <t>(D) Multiplicateur jusqu’à 3   ; multiplicateur jusqu’à 5 capé</t>
  </si>
  <si>
    <t>(E) Multiplicateur jusqu’à 5</t>
  </si>
  <si>
    <t>(F) Autres types de structures</t>
  </si>
  <si>
    <t>(1) Cette annexe retrace le stock de dette au 01/01/2019 après opérations de couverture éventuelles</t>
  </si>
  <si>
    <t>A1.4</t>
  </si>
  <si>
    <t>B1.1 - Etat des emprunts garantis par la régie SANS OBJET</t>
  </si>
  <si>
    <t>B1.2 - Calcul du ratio d'endettement relatif aux garanties d'emprunt SANS OBJET</t>
  </si>
  <si>
    <t xml:space="preserve">A1.2 -Etat de la dette - Répartition par nature de dette </t>
  </si>
  <si>
    <t xml:space="preserve">A1.4 - Etat de la dette - Typologie de la répartition de l'encours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</si>
</sst>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
    <numFmt numFmtId="165" formatCode="#,##0.000"/>
    <numFmt numFmtId="166" formatCode="0.000"/>
  </numFmts>
  <fonts count="29">
    <font>
      <sz val="12"/>
      <color theme="1"/>
      <name val="Calibri"/>
      <family val="2"/>
      <scheme val="minor"/>
    </font>
    <font>
      <sz val="10"/>
      <name val="Arial"/>
      <family val="2"/>
    </font>
    <font>
      <sz val="7"/>
      <name val="Arial"/>
      <family val="2"/>
    </font>
    <font>
      <sz val="8"/>
      <name val="Arial"/>
      <family val="2"/>
    </font>
    <font>
      <b/>
      <sz val="10"/>
      <name val="Arial"/>
      <family val="2"/>
    </font>
    <font>
      <b/>
      <sz val="8"/>
      <name val="Arial"/>
      <family val="2"/>
    </font>
    <font>
      <b/>
      <sz val="7"/>
      <name val="Arial"/>
      <family val="2"/>
    </font>
    <font>
      <i/>
      <sz val="8"/>
      <name val="Arial"/>
      <family val="2"/>
    </font>
    <font>
      <b/>
      <i/>
      <sz val="8"/>
      <name val="Arial"/>
      <family val="2"/>
    </font>
    <font>
      <i/>
      <sz val="10"/>
      <name val="Arial"/>
      <family val="2"/>
    </font>
    <font>
      <i/>
      <sz val="7"/>
      <name val="Arial"/>
      <family val="2"/>
    </font>
    <font>
      <b/>
      <i/>
      <sz val="7"/>
      <name val="Arial"/>
      <family val="2"/>
    </font>
    <font>
      <b/>
      <i/>
      <sz val="10"/>
      <name val="Arial"/>
      <family val="2"/>
    </font>
    <font>
      <sz val="11"/>
      <name val="Times New Roman"/>
      <family val="1"/>
    </font>
    <font>
      <sz val="6"/>
      <name val="Arial"/>
      <family val="2"/>
    </font>
    <font>
      <b/>
      <sz val="12"/>
      <name val="Arial"/>
      <family val="2"/>
    </font>
    <font>
      <b/>
      <sz val="14"/>
      <name val="Arial"/>
      <family val="2"/>
    </font>
    <font>
      <sz val="14"/>
      <name val="Arial"/>
      <family val="2"/>
    </font>
    <font>
      <b/>
      <sz val="14"/>
      <name val="Arial"/>
      <family val="2"/>
    </font>
    <font>
      <b/>
      <sz val="11"/>
      <name val="Arial"/>
      <family val="2"/>
    </font>
    <font>
      <sz val="12"/>
      <color indexed="0"/>
      <name val="Arial"/>
    </font>
    <font>
      <sz val="7"/>
      <color indexed="8"/>
      <name val="Arial"/>
      <family val="2"/>
    </font>
    <font>
      <b/>
      <sz val="6.75"/>
      <color indexed="8"/>
      <name val="Arial"/>
      <family val="2"/>
    </font>
    <font>
      <b/>
      <sz val="8"/>
      <color indexed="8"/>
      <name val="Arial"/>
      <family val="2"/>
    </font>
    <font>
      <sz val="8"/>
      <color indexed="8"/>
      <name val="Arial"/>
      <family val="2"/>
    </font>
    <font>
      <sz val="11"/>
      <color indexed="8"/>
      <name val="Calibri"/>
      <family val="2"/>
    </font>
    <font>
      <sz val="8"/>
      <color indexed="0"/>
      <name val="Arial"/>
      <family val="2"/>
    </font>
    <font>
      <sz val="8"/>
      <name val="SansSerif"/>
    </font>
    <font>
      <sz val="8"/>
      <color rgb="FFFF0000"/>
      <name val="Arial"/>
      <family val="2"/>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81">
    <border>
      <left/>
      <right/>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style="hair">
        <color indexed="64"/>
      </left>
      <right style="double">
        <color indexed="64"/>
      </right>
      <top style="hair">
        <color indexed="64"/>
      </top>
      <bottom style="double">
        <color indexed="64"/>
      </bottom>
      <diagonal/>
    </border>
    <border>
      <left/>
      <right style="hair">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top style="hair">
        <color indexed="64"/>
      </top>
      <bottom/>
      <diagonal/>
    </border>
    <border>
      <left style="hair">
        <color indexed="64"/>
      </left>
      <right style="double">
        <color indexed="64"/>
      </right>
      <top style="double">
        <color indexed="64"/>
      </top>
      <bottom style="hair">
        <color indexed="64"/>
      </bottom>
      <diagonal/>
    </border>
    <border>
      <left/>
      <right style="hair">
        <color indexed="64"/>
      </right>
      <top style="double">
        <color indexed="64"/>
      </top>
      <bottom style="hair">
        <color indexed="64"/>
      </bottom>
      <diagonal/>
    </border>
    <border>
      <left/>
      <right/>
      <top style="double">
        <color indexed="64"/>
      </top>
      <bottom style="hair">
        <color indexed="64"/>
      </bottom>
      <diagonal/>
    </border>
    <border>
      <left style="double">
        <color indexed="64"/>
      </left>
      <right/>
      <top style="double">
        <color indexed="64"/>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double">
        <color indexed="64"/>
      </right>
      <top/>
      <bottom style="double">
        <color indexed="64"/>
      </bottom>
      <diagonal/>
    </border>
    <border>
      <left style="hair">
        <color indexed="64"/>
      </left>
      <right style="hair">
        <color indexed="64"/>
      </right>
      <top/>
      <bottom style="double">
        <color indexed="64"/>
      </bottom>
      <diagonal/>
    </border>
    <border>
      <left style="double">
        <color indexed="64"/>
      </left>
      <right style="hair">
        <color indexed="64"/>
      </right>
      <top/>
      <bottom style="double">
        <color indexed="64"/>
      </bottom>
      <diagonal/>
    </border>
    <border>
      <left style="hair">
        <color indexed="64"/>
      </left>
      <right style="double">
        <color indexed="64"/>
      </right>
      <top/>
      <bottom/>
      <diagonal/>
    </border>
    <border>
      <left style="double">
        <color indexed="64"/>
      </left>
      <right style="hair">
        <color indexed="64"/>
      </right>
      <top/>
      <bottom/>
      <diagonal/>
    </border>
    <border>
      <left style="hair">
        <color indexed="64"/>
      </left>
      <right style="double">
        <color indexed="64"/>
      </right>
      <top style="hair">
        <color indexed="64"/>
      </top>
      <bottom/>
      <diagonal/>
    </border>
    <border>
      <left style="double">
        <color indexed="64"/>
      </left>
      <right style="hair">
        <color indexed="64"/>
      </right>
      <top style="hair">
        <color indexed="64"/>
      </top>
      <bottom/>
      <diagonal/>
    </border>
    <border>
      <left style="hair">
        <color indexed="64"/>
      </left>
      <right style="hair">
        <color indexed="64"/>
      </right>
      <top style="double">
        <color indexed="64"/>
      </top>
      <bottom style="hair">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hair">
        <color indexed="64"/>
      </left>
      <right style="double">
        <color indexed="64"/>
      </right>
      <top/>
      <bottom style="hair">
        <color indexed="64"/>
      </bottom>
      <diagonal/>
    </border>
    <border>
      <left style="double">
        <color indexed="64"/>
      </left>
      <right style="hair">
        <color indexed="64"/>
      </right>
      <top/>
      <bottom style="hair">
        <color indexed="64"/>
      </bottom>
      <diagonal/>
    </border>
    <border>
      <left style="hair">
        <color indexed="64"/>
      </left>
      <right style="double">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hair">
        <color indexed="64"/>
      </top>
      <bottom style="double">
        <color indexed="64"/>
      </bottom>
      <diagonal/>
    </border>
    <border>
      <left style="double">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double">
        <color indexed="64"/>
      </top>
      <bottom/>
      <diagonal/>
    </border>
    <border>
      <left style="hair">
        <color indexed="64"/>
      </left>
      <right style="hair">
        <color indexed="64"/>
      </right>
      <top style="double">
        <color indexed="64"/>
      </top>
      <bottom/>
      <diagonal/>
    </border>
    <border>
      <left style="double">
        <color indexed="64"/>
      </left>
      <right style="hair">
        <color indexed="64"/>
      </right>
      <top style="double">
        <color indexed="64"/>
      </top>
      <bottom/>
      <diagonal/>
    </border>
    <border>
      <left/>
      <right style="hair">
        <color indexed="64"/>
      </right>
      <top/>
      <bottom style="double">
        <color indexed="64"/>
      </bottom>
      <diagonal/>
    </border>
    <border>
      <left style="double">
        <color indexed="64"/>
      </left>
      <right/>
      <top style="hair">
        <color indexed="64"/>
      </top>
      <bottom style="hair">
        <color indexed="64"/>
      </bottom>
      <diagonal/>
    </border>
    <border>
      <left/>
      <right style="hair">
        <color indexed="64"/>
      </right>
      <top style="double">
        <color indexed="64"/>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double">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top/>
      <bottom/>
      <diagonal/>
    </border>
    <border>
      <left/>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20" fillId="0" borderId="0">
      <alignment horizontal="left" vertical="top" wrapText="1"/>
    </xf>
    <xf numFmtId="0" fontId="25" fillId="0" borderId="0"/>
  </cellStyleXfs>
  <cellXfs count="490">
    <xf numFmtId="0" fontId="0" fillId="0" borderId="0" xfId="0"/>
    <xf numFmtId="0" fontId="1" fillId="0" borderId="0" xfId="1"/>
    <xf numFmtId="0" fontId="3" fillId="0" borderId="0" xfId="1" applyFont="1" applyAlignment="1">
      <alignment vertical="center"/>
    </xf>
    <xf numFmtId="0" fontId="3" fillId="0" borderId="1" xfId="1" applyFont="1" applyBorder="1" applyAlignment="1">
      <alignment vertical="center"/>
    </xf>
    <xf numFmtId="0" fontId="3" fillId="0" borderId="2" xfId="1" applyFont="1" applyBorder="1" applyAlignment="1">
      <alignment vertical="center"/>
    </xf>
    <xf numFmtId="0" fontId="2" fillId="0" borderId="2" xfId="1" applyFont="1" applyBorder="1" applyAlignment="1">
      <alignment vertical="center"/>
    </xf>
    <xf numFmtId="0" fontId="3" fillId="0" borderId="3" xfId="1" applyFont="1" applyBorder="1" applyAlignment="1">
      <alignment vertical="center"/>
    </xf>
    <xf numFmtId="0" fontId="3" fillId="0" borderId="4" xfId="1" applyFont="1" applyBorder="1" applyAlignment="1">
      <alignment vertical="center"/>
    </xf>
    <xf numFmtId="0" fontId="3" fillId="0" borderId="0" xfId="1" applyFont="1" applyBorder="1" applyAlignment="1">
      <alignment vertical="center"/>
    </xf>
    <xf numFmtId="0" fontId="2" fillId="0" borderId="0" xfId="1" applyFont="1" applyBorder="1" applyAlignment="1">
      <alignment vertical="center"/>
    </xf>
    <xf numFmtId="0" fontId="3" fillId="0" borderId="5" xfId="1" applyFont="1" applyBorder="1" applyAlignment="1">
      <alignment vertical="center"/>
    </xf>
    <xf numFmtId="0" fontId="3" fillId="0" borderId="0" xfId="1" applyFont="1" applyBorder="1" applyAlignment="1">
      <alignment horizontal="center" vertical="center"/>
    </xf>
    <xf numFmtId="0" fontId="3" fillId="0" borderId="4" xfId="1" applyFont="1" applyBorder="1" applyAlignment="1">
      <alignment horizontal="left" vertical="center"/>
    </xf>
    <xf numFmtId="0" fontId="3" fillId="0" borderId="0" xfId="1" applyFont="1" applyBorder="1" applyAlignment="1">
      <alignment horizontal="left" vertical="center"/>
    </xf>
    <xf numFmtId="0" fontId="3" fillId="0" borderId="6" xfId="1" applyFont="1" applyBorder="1" applyAlignment="1">
      <alignment vertical="center"/>
    </xf>
    <xf numFmtId="0" fontId="3" fillId="0" borderId="7" xfId="1" applyFont="1" applyBorder="1" applyAlignment="1">
      <alignment vertical="center"/>
    </xf>
    <xf numFmtId="0" fontId="3" fillId="0" borderId="8" xfId="1" applyFont="1" applyBorder="1" applyAlignment="1">
      <alignment vertical="center"/>
    </xf>
    <xf numFmtId="0" fontId="4" fillId="0" borderId="9" xfId="1" applyFont="1" applyFill="1" applyBorder="1" applyAlignment="1">
      <alignment horizontal="center" vertical="center"/>
    </xf>
    <xf numFmtId="0" fontId="3" fillId="0" borderId="13" xfId="1" applyFont="1" applyBorder="1" applyAlignment="1">
      <alignment vertical="center"/>
    </xf>
    <xf numFmtId="0" fontId="4" fillId="0" borderId="14" xfId="1" applyFont="1" applyFill="1" applyBorder="1" applyAlignment="1">
      <alignment horizontal="center" vertical="center"/>
    </xf>
    <xf numFmtId="0" fontId="3" fillId="0" borderId="18" xfId="1" applyFont="1" applyBorder="1" applyAlignment="1">
      <alignment vertical="center"/>
    </xf>
    <xf numFmtId="0" fontId="3" fillId="0" borderId="0" xfId="1" applyFont="1" applyAlignment="1">
      <alignment vertical="center" wrapText="1"/>
    </xf>
    <xf numFmtId="49" fontId="3" fillId="0" borderId="0" xfId="1" applyNumberFormat="1" applyFont="1" applyAlignment="1">
      <alignment vertical="center"/>
    </xf>
    <xf numFmtId="49" fontId="5" fillId="0" borderId="21" xfId="1" applyNumberFormat="1" applyFont="1" applyBorder="1" applyAlignment="1">
      <alignment horizontal="center" vertical="center"/>
    </xf>
    <xf numFmtId="49" fontId="5" fillId="0" borderId="21" xfId="1" applyNumberFormat="1" applyFont="1" applyBorder="1" applyAlignment="1">
      <alignment horizontal="center" vertical="center" wrapText="1"/>
    </xf>
    <xf numFmtId="0" fontId="5" fillId="0" borderId="21" xfId="1" applyFont="1" applyBorder="1" applyAlignment="1">
      <alignment horizontal="center" vertical="center"/>
    </xf>
    <xf numFmtId="0" fontId="5" fillId="0" borderId="21" xfId="1" applyFont="1" applyBorder="1" applyAlignment="1">
      <alignment horizontal="center" vertical="center" wrapText="1"/>
    </xf>
    <xf numFmtId="0" fontId="5" fillId="0" borderId="25" xfId="1" applyFont="1" applyBorder="1" applyAlignment="1">
      <alignment horizontal="center" vertical="center" wrapText="1"/>
    </xf>
    <xf numFmtId="0" fontId="2" fillId="0" borderId="0" xfId="1" applyFont="1" applyAlignment="1">
      <alignment vertical="center"/>
    </xf>
    <xf numFmtId="0" fontId="6" fillId="0" borderId="0" xfId="1" applyFont="1" applyAlignment="1">
      <alignment horizontal="center" vertical="center"/>
    </xf>
    <xf numFmtId="0" fontId="6" fillId="0" borderId="0" xfId="1" applyFont="1" applyAlignment="1">
      <alignment horizontal="center" vertical="center" wrapText="1"/>
    </xf>
    <xf numFmtId="0" fontId="6" fillId="0" borderId="26" xfId="1" applyFont="1" applyBorder="1" applyAlignment="1">
      <alignment horizontal="center" vertical="center"/>
    </xf>
    <xf numFmtId="0" fontId="6" fillId="0" borderId="29" xfId="1" applyFont="1" applyBorder="1" applyAlignment="1">
      <alignment horizontal="center" vertical="center"/>
    </xf>
    <xf numFmtId="0" fontId="5" fillId="0" borderId="31" xfId="1" applyFont="1" applyBorder="1" applyAlignment="1">
      <alignment horizontal="center" vertical="center"/>
    </xf>
    <xf numFmtId="0" fontId="5" fillId="0" borderId="14" xfId="1" applyFont="1" applyBorder="1" applyAlignment="1">
      <alignment horizontal="center" vertical="center"/>
    </xf>
    <xf numFmtId="164" fontId="5" fillId="0" borderId="35" xfId="1" applyNumberFormat="1" applyFont="1" applyBorder="1" applyAlignment="1">
      <alignment vertical="center"/>
    </xf>
    <xf numFmtId="0" fontId="5" fillId="0" borderId="35" xfId="1" applyFont="1" applyBorder="1" applyAlignment="1">
      <alignment vertical="center" wrapText="1"/>
    </xf>
    <xf numFmtId="164" fontId="3" fillId="0" borderId="21" xfId="1" applyNumberFormat="1" applyFont="1" applyBorder="1" applyAlignment="1">
      <alignment vertical="center"/>
    </xf>
    <xf numFmtId="0" fontId="3" fillId="0" borderId="21" xfId="1" applyFont="1" applyBorder="1" applyAlignment="1">
      <alignment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5" fillId="0" borderId="0" xfId="1" applyFont="1" applyAlignment="1">
      <alignment horizontal="center" vertical="center"/>
    </xf>
    <xf numFmtId="0" fontId="5" fillId="0" borderId="9" xfId="1" applyFont="1" applyBorder="1" applyAlignment="1">
      <alignment horizontal="center" vertical="center"/>
    </xf>
    <xf numFmtId="0" fontId="3" fillId="0" borderId="0" xfId="1" applyFont="1" applyAlignment="1">
      <alignment vertical="top"/>
    </xf>
    <xf numFmtId="0" fontId="3" fillId="0" borderId="0" xfId="1" applyFont="1" applyAlignment="1">
      <alignment vertical="top" wrapText="1"/>
    </xf>
    <xf numFmtId="0" fontId="5" fillId="0" borderId="0" xfId="1" applyFont="1" applyAlignment="1">
      <alignment horizontal="center" vertical="top" wrapText="1"/>
    </xf>
    <xf numFmtId="0" fontId="5" fillId="0" borderId="0" xfId="1" applyFont="1" applyAlignment="1">
      <alignment horizontal="center" vertical="top"/>
    </xf>
    <xf numFmtId="0" fontId="2" fillId="0" borderId="0" xfId="1" applyFont="1" applyAlignment="1">
      <alignment vertical="top"/>
    </xf>
    <xf numFmtId="0" fontId="5" fillId="0" borderId="45" xfId="1" applyFont="1" applyBorder="1" applyAlignment="1">
      <alignment horizontal="center" vertical="top" wrapText="1"/>
    </xf>
    <xf numFmtId="0" fontId="5" fillId="0" borderId="47" xfId="1" applyFont="1" applyBorder="1" applyAlignment="1">
      <alignment horizontal="center" vertical="top" wrapText="1"/>
    </xf>
    <xf numFmtId="0" fontId="5" fillId="0" borderId="34" xfId="1" applyFont="1" applyBorder="1" applyAlignment="1">
      <alignment horizontal="center" vertical="top" wrapText="1"/>
    </xf>
    <xf numFmtId="164" fontId="5" fillId="0" borderId="41" xfId="1" applyNumberFormat="1" applyFont="1" applyBorder="1" applyAlignment="1">
      <alignment vertical="top"/>
    </xf>
    <xf numFmtId="164" fontId="5" fillId="0" borderId="42" xfId="1" applyNumberFormat="1" applyFont="1" applyBorder="1" applyAlignment="1">
      <alignment vertical="top"/>
    </xf>
    <xf numFmtId="0" fontId="5" fillId="0" borderId="43" xfId="1" applyFont="1" applyBorder="1" applyAlignment="1">
      <alignment horizontal="center" vertical="top" wrapText="1"/>
    </xf>
    <xf numFmtId="0" fontId="5" fillId="0" borderId="48" xfId="1" applyFont="1" applyBorder="1" applyAlignment="1">
      <alignment horizontal="center" vertical="top" wrapText="1"/>
    </xf>
    <xf numFmtId="0" fontId="5" fillId="0" borderId="49" xfId="1" applyFont="1" applyBorder="1" applyAlignment="1">
      <alignment horizontal="center" vertical="top" wrapText="1"/>
    </xf>
    <xf numFmtId="0" fontId="5" fillId="0" borderId="50" xfId="1" applyFont="1" applyBorder="1" applyAlignment="1">
      <alignment horizontal="center" vertical="top" wrapText="1"/>
    </xf>
    <xf numFmtId="164" fontId="7" fillId="0" borderId="9" xfId="1" applyNumberFormat="1" applyFont="1" applyBorder="1" applyAlignment="1">
      <alignment vertical="top"/>
    </xf>
    <xf numFmtId="164" fontId="7" fillId="0" borderId="44" xfId="1" applyNumberFormat="1" applyFont="1" applyBorder="1" applyAlignment="1">
      <alignment vertical="top"/>
    </xf>
    <xf numFmtId="0" fontId="7" fillId="0" borderId="44" xfId="1" applyFont="1" applyBorder="1" applyAlignment="1">
      <alignment vertical="top" wrapText="1"/>
    </xf>
    <xf numFmtId="49" fontId="7" fillId="0" borderId="45" xfId="1" applyNumberFormat="1" applyFont="1" applyBorder="1" applyAlignment="1">
      <alignment vertical="top"/>
    </xf>
    <xf numFmtId="164" fontId="7" fillId="0" borderId="29" xfId="1" applyNumberFormat="1" applyFont="1" applyBorder="1" applyAlignment="1">
      <alignment vertical="top"/>
    </xf>
    <xf numFmtId="164" fontId="7" fillId="0" borderId="21" xfId="1" applyNumberFormat="1" applyFont="1" applyBorder="1" applyAlignment="1">
      <alignment vertical="top"/>
    </xf>
    <xf numFmtId="0" fontId="7" fillId="0" borderId="21" xfId="1" applyFont="1" applyBorder="1" applyAlignment="1">
      <alignment vertical="top" wrapText="1"/>
    </xf>
    <xf numFmtId="49" fontId="7" fillId="0" borderId="30" xfId="1" applyNumberFormat="1" applyFont="1" applyBorder="1" applyAlignment="1">
      <alignment vertical="top"/>
    </xf>
    <xf numFmtId="164" fontId="5" fillId="0" borderId="46" xfId="1" applyNumberFormat="1" applyFont="1" applyBorder="1" applyAlignment="1">
      <alignment vertical="top"/>
    </xf>
    <xf numFmtId="164" fontId="5" fillId="0" borderId="35" xfId="1" applyNumberFormat="1" applyFont="1" applyBorder="1" applyAlignment="1">
      <alignment vertical="top"/>
    </xf>
    <xf numFmtId="164" fontId="3" fillId="0" borderId="29" xfId="1" applyNumberFormat="1" applyFont="1" applyBorder="1" applyAlignment="1">
      <alignment vertical="top"/>
    </xf>
    <xf numFmtId="164" fontId="3" fillId="0" borderId="21" xfId="1" applyNumberFormat="1" applyFont="1" applyBorder="1" applyAlignment="1">
      <alignment vertical="top"/>
    </xf>
    <xf numFmtId="0" fontId="3" fillId="0" borderId="21" xfId="1" applyFont="1" applyBorder="1" applyAlignment="1">
      <alignment vertical="top" wrapText="1"/>
    </xf>
    <xf numFmtId="49" fontId="3" fillId="0" borderId="30" xfId="1" applyNumberFormat="1" applyFont="1" applyBorder="1" applyAlignment="1">
      <alignment vertical="top"/>
    </xf>
    <xf numFmtId="164" fontId="5" fillId="0" borderId="48" xfId="1" applyNumberFormat="1" applyFont="1" applyBorder="1" applyAlignment="1">
      <alignment vertical="top"/>
    </xf>
    <xf numFmtId="164" fontId="5" fillId="0" borderId="49" xfId="1" applyNumberFormat="1" applyFont="1" applyBorder="1" applyAlignment="1">
      <alignment vertical="top"/>
    </xf>
    <xf numFmtId="49" fontId="5" fillId="0" borderId="50" xfId="1" applyNumberFormat="1" applyFont="1" applyBorder="1" applyAlignment="1">
      <alignment horizontal="center" vertical="top" wrapText="1"/>
    </xf>
    <xf numFmtId="0" fontId="5" fillId="0" borderId="26" xfId="1" applyFont="1" applyBorder="1" applyAlignment="1">
      <alignment horizontal="center" vertical="top"/>
    </xf>
    <xf numFmtId="0" fontId="5" fillId="0" borderId="31" xfId="1" applyFont="1" applyBorder="1" applyAlignment="1">
      <alignment horizontal="center" vertical="top"/>
    </xf>
    <xf numFmtId="0" fontId="5" fillId="0" borderId="14" xfId="1" applyFont="1" applyBorder="1" applyAlignment="1">
      <alignment horizontal="center" vertical="top"/>
    </xf>
    <xf numFmtId="164" fontId="3" fillId="0" borderId="9" xfId="1" applyNumberFormat="1" applyFont="1" applyBorder="1" applyAlignment="1">
      <alignment vertical="top"/>
    </xf>
    <xf numFmtId="164" fontId="3" fillId="0" borderId="44" xfId="1" applyNumberFormat="1" applyFont="1" applyBorder="1" applyAlignment="1">
      <alignment vertical="top"/>
    </xf>
    <xf numFmtId="0" fontId="3" fillId="0" borderId="44" xfId="1" applyFont="1" applyBorder="1" applyAlignment="1">
      <alignment vertical="top" wrapText="1"/>
    </xf>
    <xf numFmtId="49" fontId="3" fillId="0" borderId="45" xfId="1" applyNumberFormat="1" applyFont="1" applyBorder="1" applyAlignment="1">
      <alignment vertical="top"/>
    </xf>
    <xf numFmtId="164" fontId="5" fillId="0" borderId="31" xfId="1" applyNumberFormat="1" applyFont="1" applyBorder="1" applyAlignment="1">
      <alignment vertical="top"/>
    </xf>
    <xf numFmtId="164" fontId="5" fillId="0" borderId="20" xfId="1" applyNumberFormat="1" applyFont="1" applyBorder="1" applyAlignment="1">
      <alignment vertical="top"/>
    </xf>
    <xf numFmtId="164" fontId="5" fillId="0" borderId="41" xfId="1" applyNumberFormat="1" applyFont="1" applyBorder="1" applyAlignment="1">
      <alignment horizontal="right" vertical="top"/>
    </xf>
    <xf numFmtId="0" fontId="5" fillId="0" borderId="0" xfId="1" applyFont="1" applyAlignment="1">
      <alignment horizontal="right" vertical="top"/>
    </xf>
    <xf numFmtId="0" fontId="5" fillId="0" borderId="0" xfId="1" applyFont="1" applyAlignment="1">
      <alignment horizontal="right" vertical="top" wrapText="1"/>
    </xf>
    <xf numFmtId="164" fontId="3" fillId="0" borderId="0" xfId="1" applyNumberFormat="1" applyFont="1" applyAlignment="1">
      <alignment vertical="top"/>
    </xf>
    <xf numFmtId="0" fontId="2" fillId="0" borderId="0" xfId="1" applyFont="1" applyAlignment="1">
      <alignment vertical="top" wrapText="1"/>
    </xf>
    <xf numFmtId="164" fontId="8" fillId="0" borderId="41" xfId="1" applyNumberFormat="1" applyFont="1" applyBorder="1" applyAlignment="1">
      <alignment vertical="top"/>
    </xf>
    <xf numFmtId="164" fontId="8" fillId="0" borderId="42" xfId="1" applyNumberFormat="1" applyFont="1" applyBorder="1" applyAlignment="1">
      <alignment vertical="top"/>
    </xf>
    <xf numFmtId="164" fontId="3" fillId="0" borderId="4" xfId="1" applyNumberFormat="1" applyFont="1" applyBorder="1" applyAlignment="1">
      <alignment vertical="top"/>
    </xf>
    <xf numFmtId="164" fontId="3" fillId="0" borderId="0" xfId="1" applyNumberFormat="1" applyFont="1" applyBorder="1" applyAlignment="1">
      <alignment vertical="top"/>
    </xf>
    <xf numFmtId="0" fontId="2" fillId="0" borderId="0" xfId="1" applyFont="1" applyBorder="1" applyAlignment="1">
      <alignment vertical="top" wrapText="1"/>
    </xf>
    <xf numFmtId="0" fontId="3" fillId="0" borderId="5" xfId="1" applyFont="1" applyBorder="1" applyAlignment="1">
      <alignment vertical="top"/>
    </xf>
    <xf numFmtId="164" fontId="7" fillId="0" borderId="26" xfId="1" applyNumberFormat="1" applyFont="1" applyBorder="1" applyAlignment="1">
      <alignment vertical="top"/>
    </xf>
    <xf numFmtId="164" fontId="7" fillId="0" borderId="27" xfId="1" applyNumberFormat="1" applyFont="1" applyBorder="1" applyAlignment="1">
      <alignment vertical="top"/>
    </xf>
    <xf numFmtId="0" fontId="10" fillId="0" borderId="27" xfId="1" applyFont="1" applyBorder="1" applyAlignment="1">
      <alignment vertical="top" wrapText="1"/>
    </xf>
    <xf numFmtId="49" fontId="7" fillId="0" borderId="28" xfId="1" applyNumberFormat="1" applyFont="1" applyBorder="1" applyAlignment="1">
      <alignment vertical="top"/>
    </xf>
    <xf numFmtId="0" fontId="10" fillId="0" borderId="21" xfId="1" applyFont="1" applyBorder="1" applyAlignment="1">
      <alignment vertical="top" wrapText="1"/>
    </xf>
    <xf numFmtId="164" fontId="8" fillId="0" borderId="14" xfId="1" applyNumberFormat="1" applyFont="1" applyBorder="1" applyAlignment="1">
      <alignment vertical="top"/>
    </xf>
    <xf numFmtId="164" fontId="8" fillId="0" borderId="33" xfId="1" applyNumberFormat="1" applyFont="1" applyBorder="1" applyAlignment="1">
      <alignment vertical="top"/>
    </xf>
    <xf numFmtId="0" fontId="11" fillId="0" borderId="33" xfId="1" applyFont="1" applyBorder="1" applyAlignment="1">
      <alignment vertical="top" wrapText="1"/>
    </xf>
    <xf numFmtId="49" fontId="8" fillId="0" borderId="34" xfId="1" applyNumberFormat="1" applyFont="1" applyBorder="1" applyAlignment="1">
      <alignment vertical="top"/>
    </xf>
    <xf numFmtId="164" fontId="8" fillId="0" borderId="26" xfId="1" applyNumberFormat="1" applyFont="1" applyBorder="1" applyAlignment="1">
      <alignment vertical="top"/>
    </xf>
    <xf numFmtId="164" fontId="8" fillId="0" borderId="27" xfId="1" applyNumberFormat="1" applyFont="1" applyBorder="1" applyAlignment="1">
      <alignment vertical="top"/>
    </xf>
    <xf numFmtId="164" fontId="8" fillId="0" borderId="39" xfId="1" applyNumberFormat="1" applyFont="1" applyBorder="1" applyAlignment="1">
      <alignment vertical="top"/>
    </xf>
    <xf numFmtId="164" fontId="8" fillId="0" borderId="19" xfId="1" applyNumberFormat="1" applyFont="1" applyBorder="1" applyAlignment="1">
      <alignment vertical="top"/>
    </xf>
    <xf numFmtId="0" fontId="11" fillId="0" borderId="19" xfId="1" applyFont="1" applyBorder="1" applyAlignment="1">
      <alignment vertical="top" wrapText="1"/>
    </xf>
    <xf numFmtId="49" fontId="8" fillId="0" borderId="40" xfId="1" applyNumberFormat="1" applyFont="1" applyBorder="1" applyAlignment="1">
      <alignment vertical="top"/>
    </xf>
    <xf numFmtId="49" fontId="5" fillId="0" borderId="43" xfId="1" applyNumberFormat="1" applyFont="1" applyBorder="1" applyAlignment="1">
      <alignment horizontal="center" vertical="center" wrapText="1"/>
    </xf>
    <xf numFmtId="0" fontId="5" fillId="0" borderId="0" xfId="1" applyFont="1" applyAlignment="1">
      <alignment vertical="top"/>
    </xf>
    <xf numFmtId="0" fontId="5" fillId="0" borderId="0" xfId="1" applyFont="1" applyAlignment="1">
      <alignment vertical="top" wrapText="1"/>
    </xf>
    <xf numFmtId="0" fontId="5" fillId="0" borderId="9" xfId="1" applyFont="1" applyBorder="1" applyAlignment="1">
      <alignment horizontal="center" vertical="top"/>
    </xf>
    <xf numFmtId="164" fontId="5" fillId="0" borderId="26" xfId="1" applyNumberFormat="1" applyFont="1" applyBorder="1" applyAlignment="1">
      <alignment vertical="top"/>
    </xf>
    <xf numFmtId="164" fontId="5" fillId="0" borderId="27" xfId="1" applyNumberFormat="1" applyFont="1" applyBorder="1" applyAlignment="1">
      <alignment vertical="top"/>
    </xf>
    <xf numFmtId="164" fontId="3" fillId="0" borderId="41" xfId="1" applyNumberFormat="1" applyFont="1" applyBorder="1" applyAlignment="1">
      <alignment vertical="top"/>
    </xf>
    <xf numFmtId="164" fontId="3" fillId="0" borderId="42" xfId="1" applyNumberFormat="1" applyFont="1" applyBorder="1" applyAlignment="1">
      <alignment vertical="top"/>
    </xf>
    <xf numFmtId="0" fontId="2" fillId="0" borderId="42" xfId="1" applyFont="1" applyBorder="1" applyAlignment="1">
      <alignment vertical="top" wrapText="1"/>
    </xf>
    <xf numFmtId="49" fontId="3" fillId="0" borderId="43" xfId="1" applyNumberFormat="1" applyFont="1" applyBorder="1" applyAlignment="1">
      <alignment vertical="top"/>
    </xf>
    <xf numFmtId="164" fontId="5" fillId="0" borderId="39" xfId="1" applyNumberFormat="1" applyFont="1" applyBorder="1" applyAlignment="1">
      <alignment vertical="top"/>
    </xf>
    <xf numFmtId="164" fontId="5" fillId="0" borderId="19" xfId="1" applyNumberFormat="1" applyFont="1" applyBorder="1" applyAlignment="1">
      <alignment vertical="top"/>
    </xf>
    <xf numFmtId="0" fontId="6" fillId="0" borderId="19" xfId="1" applyFont="1" applyBorder="1" applyAlignment="1">
      <alignment vertical="top" wrapText="1"/>
    </xf>
    <xf numFmtId="49" fontId="5" fillId="0" borderId="40" xfId="1" applyNumberFormat="1" applyFont="1" applyBorder="1" applyAlignment="1">
      <alignment vertical="top"/>
    </xf>
    <xf numFmtId="164" fontId="5" fillId="0" borderId="14" xfId="1" applyNumberFormat="1" applyFont="1" applyBorder="1" applyAlignment="1">
      <alignment vertical="top"/>
    </xf>
    <xf numFmtId="164" fontId="5" fillId="0" borderId="33" xfId="1" applyNumberFormat="1" applyFont="1" applyBorder="1" applyAlignment="1">
      <alignment vertical="top"/>
    </xf>
    <xf numFmtId="0" fontId="6" fillId="0" borderId="33" xfId="1" applyFont="1" applyBorder="1" applyAlignment="1">
      <alignment vertical="top" wrapText="1"/>
    </xf>
    <xf numFmtId="49" fontId="5" fillId="0" borderId="34" xfId="1" applyNumberFormat="1" applyFont="1" applyBorder="1" applyAlignment="1">
      <alignment vertical="top"/>
    </xf>
    <xf numFmtId="164" fontId="3" fillId="0" borderId="26" xfId="1" applyNumberFormat="1" applyFont="1" applyBorder="1" applyAlignment="1">
      <alignment vertical="top"/>
    </xf>
    <xf numFmtId="164" fontId="3" fillId="0" borderId="27" xfId="1" applyNumberFormat="1" applyFont="1" applyBorder="1" applyAlignment="1">
      <alignment vertical="top"/>
    </xf>
    <xf numFmtId="0" fontId="2" fillId="0" borderId="27" xfId="1" applyFont="1" applyBorder="1" applyAlignment="1">
      <alignment vertical="top" wrapText="1"/>
    </xf>
    <xf numFmtId="49" fontId="3" fillId="0" borderId="28" xfId="1" applyNumberFormat="1" applyFont="1" applyBorder="1" applyAlignment="1">
      <alignment vertical="top"/>
    </xf>
    <xf numFmtId="164" fontId="3" fillId="0" borderId="39" xfId="1" applyNumberFormat="1" applyFont="1" applyBorder="1" applyAlignment="1">
      <alignment vertical="top"/>
    </xf>
    <xf numFmtId="164" fontId="3" fillId="0" borderId="19" xfId="1" applyNumberFormat="1" applyFont="1" applyBorder="1" applyAlignment="1">
      <alignment vertical="top"/>
    </xf>
    <xf numFmtId="0" fontId="2" fillId="0" borderId="19" xfId="1" applyFont="1" applyBorder="1" applyAlignment="1">
      <alignment vertical="top" wrapText="1"/>
    </xf>
    <xf numFmtId="49" fontId="3" fillId="0" borderId="40" xfId="1" applyNumberFormat="1" applyFont="1" applyBorder="1" applyAlignment="1">
      <alignment vertical="top"/>
    </xf>
    <xf numFmtId="0" fontId="2" fillId="0" borderId="21" xfId="1" applyFont="1" applyBorder="1" applyAlignment="1">
      <alignment vertical="top" wrapText="1"/>
    </xf>
    <xf numFmtId="0" fontId="8" fillId="0" borderId="40" xfId="1" applyFont="1" applyBorder="1" applyAlignment="1">
      <alignment vertical="top"/>
    </xf>
    <xf numFmtId="0" fontId="3" fillId="0" borderId="26" xfId="1" applyFont="1" applyBorder="1" applyAlignment="1">
      <alignment horizontal="center" vertical="top"/>
    </xf>
    <xf numFmtId="0" fontId="3" fillId="0" borderId="29" xfId="1" applyFont="1" applyBorder="1" applyAlignment="1">
      <alignment horizontal="center" vertical="top"/>
    </xf>
    <xf numFmtId="0" fontId="3" fillId="0" borderId="48" xfId="1" applyFont="1" applyBorder="1" applyAlignment="1">
      <alignment horizontal="center" vertical="top"/>
    </xf>
    <xf numFmtId="49" fontId="8" fillId="0" borderId="40" xfId="1" applyNumberFormat="1" applyFont="1" applyBorder="1" applyAlignment="1">
      <alignment vertical="top" wrapText="1"/>
    </xf>
    <xf numFmtId="49" fontId="5" fillId="0" borderId="40" xfId="1" applyNumberFormat="1" applyFont="1" applyBorder="1" applyAlignment="1">
      <alignment vertical="top" wrapText="1"/>
    </xf>
    <xf numFmtId="49" fontId="3" fillId="0" borderId="40" xfId="1" applyNumberFormat="1" applyFont="1" applyBorder="1" applyAlignment="1">
      <alignment vertical="top" wrapText="1"/>
    </xf>
    <xf numFmtId="49" fontId="3" fillId="0" borderId="28" xfId="1" applyNumberFormat="1" applyFont="1" applyBorder="1" applyAlignment="1">
      <alignment vertical="top" wrapText="1"/>
    </xf>
    <xf numFmtId="49" fontId="3" fillId="0" borderId="30" xfId="1" applyNumberFormat="1" applyFont="1" applyBorder="1" applyAlignment="1">
      <alignment vertical="top" wrapText="1"/>
    </xf>
    <xf numFmtId="49" fontId="7" fillId="0" borderId="28" xfId="1" applyNumberFormat="1" applyFont="1" applyBorder="1" applyAlignment="1">
      <alignment vertical="top" wrapText="1"/>
    </xf>
    <xf numFmtId="49" fontId="8" fillId="0" borderId="34" xfId="1" applyNumberFormat="1" applyFont="1" applyBorder="1" applyAlignment="1">
      <alignment vertical="top" wrapText="1"/>
    </xf>
    <xf numFmtId="0" fontId="5" fillId="0" borderId="48" xfId="1" applyFont="1" applyBorder="1" applyAlignment="1">
      <alignment horizontal="center" vertical="center" wrapText="1"/>
    </xf>
    <xf numFmtId="0" fontId="5" fillId="0" borderId="49" xfId="1" applyFont="1" applyBorder="1" applyAlignment="1">
      <alignment horizontal="center" vertical="center" wrapText="1"/>
    </xf>
    <xf numFmtId="49" fontId="5" fillId="0" borderId="50" xfId="1" applyNumberFormat="1" applyFont="1" applyBorder="1" applyAlignment="1">
      <alignment horizontal="center" vertical="center" wrapText="1"/>
    </xf>
    <xf numFmtId="164" fontId="5" fillId="0" borderId="41" xfId="1" applyNumberFormat="1" applyFont="1" applyBorder="1" applyAlignment="1">
      <alignment vertical="center"/>
    </xf>
    <xf numFmtId="49" fontId="5" fillId="0" borderId="0" xfId="1" applyNumberFormat="1" applyFont="1" applyAlignment="1">
      <alignment vertical="center"/>
    </xf>
    <xf numFmtId="0" fontId="5" fillId="0" borderId="0" xfId="1" applyFont="1" applyAlignment="1">
      <alignment vertical="center"/>
    </xf>
    <xf numFmtId="164" fontId="5" fillId="0" borderId="26" xfId="1" applyNumberFormat="1" applyFont="1" applyBorder="1" applyAlignment="1">
      <alignment vertical="center"/>
    </xf>
    <xf numFmtId="164" fontId="5" fillId="0" borderId="27" xfId="1" applyNumberFormat="1" applyFont="1" applyBorder="1" applyAlignment="1">
      <alignment vertical="center"/>
    </xf>
    <xf numFmtId="164" fontId="7" fillId="0" borderId="9" xfId="1" applyNumberFormat="1" applyFont="1" applyBorder="1" applyAlignment="1">
      <alignment vertical="center"/>
    </xf>
    <xf numFmtId="164" fontId="7" fillId="0" borderId="44" xfId="1" applyNumberFormat="1" applyFont="1" applyBorder="1" applyAlignment="1">
      <alignment vertical="center"/>
    </xf>
    <xf numFmtId="164" fontId="7" fillId="1" borderId="44" xfId="1" applyNumberFormat="1" applyFont="1" applyFill="1" applyBorder="1" applyAlignment="1">
      <alignment vertical="center"/>
    </xf>
    <xf numFmtId="0" fontId="10" fillId="0" borderId="44" xfId="1" applyFont="1" applyBorder="1" applyAlignment="1">
      <alignment horizontal="left" vertical="top" wrapText="1" shrinkToFit="1"/>
    </xf>
    <xf numFmtId="49" fontId="7" fillId="0" borderId="45" xfId="1" applyNumberFormat="1" applyFont="1" applyBorder="1" applyAlignment="1">
      <alignment horizontal="center" vertical="center"/>
    </xf>
    <xf numFmtId="164" fontId="3" fillId="0" borderId="46" xfId="1" applyNumberFormat="1" applyFont="1" applyBorder="1" applyAlignment="1">
      <alignment vertical="center"/>
    </xf>
    <xf numFmtId="164" fontId="3" fillId="0" borderId="35" xfId="1" applyNumberFormat="1" applyFont="1" applyBorder="1" applyAlignment="1">
      <alignment vertical="center"/>
    </xf>
    <xf numFmtId="0" fontId="2" fillId="0" borderId="35" xfId="1" applyFont="1" applyBorder="1" applyAlignment="1">
      <alignment horizontal="left" vertical="top" wrapText="1" shrinkToFit="1"/>
    </xf>
    <xf numFmtId="49" fontId="3" fillId="0" borderId="47" xfId="1" applyNumberFormat="1" applyFont="1" applyBorder="1" applyAlignment="1">
      <alignment horizontal="center" vertical="center"/>
    </xf>
    <xf numFmtId="164" fontId="7" fillId="0" borderId="46" xfId="1" applyNumberFormat="1" applyFont="1" applyBorder="1" applyAlignment="1">
      <alignment vertical="center"/>
    </xf>
    <xf numFmtId="164" fontId="7" fillId="0" borderId="35" xfId="1" applyNumberFormat="1" applyFont="1" applyBorder="1" applyAlignment="1">
      <alignment vertical="center"/>
    </xf>
    <xf numFmtId="164" fontId="7" fillId="1" borderId="35" xfId="1" applyNumberFormat="1" applyFont="1" applyFill="1" applyBorder="1" applyAlignment="1">
      <alignment vertical="center"/>
    </xf>
    <xf numFmtId="0" fontId="10" fillId="0" borderId="35" xfId="1" applyFont="1" applyBorder="1" applyAlignment="1">
      <alignment horizontal="left" vertical="top" wrapText="1" shrinkToFit="1"/>
    </xf>
    <xf numFmtId="49" fontId="7" fillId="0" borderId="47" xfId="1" applyNumberFormat="1" applyFont="1" applyBorder="1" applyAlignment="1">
      <alignment horizontal="center" vertical="center"/>
    </xf>
    <xf numFmtId="164" fontId="3" fillId="0" borderId="14" xfId="1" applyNumberFormat="1" applyFont="1" applyBorder="1" applyAlignment="1">
      <alignment vertical="center"/>
    </xf>
    <xf numFmtId="164" fontId="3" fillId="0" borderId="33" xfId="1" applyNumberFormat="1" applyFont="1" applyBorder="1" applyAlignment="1">
      <alignment vertical="center"/>
    </xf>
    <xf numFmtId="0" fontId="2" fillId="0" borderId="33" xfId="1" applyFont="1" applyBorder="1" applyAlignment="1">
      <alignment horizontal="left" vertical="top" wrapText="1" shrinkToFit="1"/>
    </xf>
    <xf numFmtId="49" fontId="3" fillId="0" borderId="34" xfId="1" applyNumberFormat="1" applyFont="1" applyBorder="1" applyAlignment="1">
      <alignment horizontal="center" vertical="center"/>
    </xf>
    <xf numFmtId="0" fontId="5" fillId="0" borderId="30" xfId="1" applyFont="1" applyBorder="1" applyAlignment="1">
      <alignment horizontal="center" vertical="center"/>
    </xf>
    <xf numFmtId="0" fontId="5" fillId="0" borderId="49" xfId="1" applyFont="1" applyBorder="1" applyAlignment="1">
      <alignment horizontal="center" vertical="center"/>
    </xf>
    <xf numFmtId="0" fontId="5" fillId="0" borderId="50" xfId="1" applyFont="1" applyBorder="1" applyAlignment="1">
      <alignment horizontal="center" vertical="center"/>
    </xf>
    <xf numFmtId="164" fontId="3" fillId="0" borderId="9" xfId="1" applyNumberFormat="1" applyFont="1" applyBorder="1" applyAlignment="1">
      <alignment vertical="center"/>
    </xf>
    <xf numFmtId="164" fontId="3" fillId="0" borderId="44" xfId="1" applyNumberFormat="1" applyFont="1" applyBorder="1" applyAlignment="1">
      <alignment vertical="center"/>
    </xf>
    <xf numFmtId="0" fontId="2" fillId="0" borderId="44" xfId="1" applyFont="1" applyBorder="1" applyAlignment="1">
      <alignment horizontal="left" vertical="top" wrapText="1" shrinkToFit="1"/>
    </xf>
    <xf numFmtId="49" fontId="3" fillId="0" borderId="45" xfId="1" applyNumberFormat="1" applyFont="1" applyBorder="1" applyAlignment="1">
      <alignment horizontal="center" vertical="center"/>
    </xf>
    <xf numFmtId="164" fontId="3" fillId="1" borderId="35" xfId="1" applyNumberFormat="1" applyFont="1" applyFill="1" applyBorder="1" applyAlignment="1">
      <alignment vertical="center"/>
    </xf>
    <xf numFmtId="164" fontId="3" fillId="1" borderId="33" xfId="1" applyNumberFormat="1" applyFont="1" applyFill="1" applyBorder="1" applyAlignment="1">
      <alignment vertical="center"/>
    </xf>
    <xf numFmtId="164" fontId="3" fillId="1" borderId="44" xfId="1" applyNumberFormat="1" applyFont="1" applyFill="1" applyBorder="1" applyAlignment="1">
      <alignment vertical="center"/>
    </xf>
    <xf numFmtId="164" fontId="5" fillId="0" borderId="29" xfId="1" applyNumberFormat="1" applyFont="1" applyBorder="1" applyAlignment="1">
      <alignment horizontal="center" vertical="top"/>
    </xf>
    <xf numFmtId="0" fontId="5" fillId="0" borderId="48" xfId="1" applyFont="1" applyBorder="1" applyAlignment="1">
      <alignment horizontal="center" vertical="top"/>
    </xf>
    <xf numFmtId="164" fontId="5" fillId="0" borderId="41" xfId="1" applyNumberFormat="1" applyFont="1" applyBorder="1" applyAlignment="1">
      <alignment vertical="top" wrapText="1"/>
    </xf>
    <xf numFmtId="164" fontId="5" fillId="0" borderId="9" xfId="1" applyNumberFormat="1" applyFont="1" applyBorder="1" applyAlignment="1">
      <alignment vertical="top"/>
    </xf>
    <xf numFmtId="164" fontId="5" fillId="0" borderId="44" xfId="1" applyNumberFormat="1" applyFont="1" applyBorder="1" applyAlignment="1">
      <alignment vertical="top"/>
    </xf>
    <xf numFmtId="164" fontId="8" fillId="0" borderId="46" xfId="1" applyNumberFormat="1" applyFont="1" applyBorder="1" applyAlignment="1">
      <alignment vertical="top"/>
    </xf>
    <xf numFmtId="164" fontId="8" fillId="0" borderId="35" xfId="1" applyNumberFormat="1" applyFont="1" applyBorder="1" applyAlignment="1">
      <alignment vertical="top"/>
    </xf>
    <xf numFmtId="164" fontId="8" fillId="1" borderId="35" xfId="1" applyNumberFormat="1" applyFont="1" applyFill="1" applyBorder="1" applyAlignment="1">
      <alignment vertical="top"/>
    </xf>
    <xf numFmtId="164" fontId="7" fillId="0" borderId="46" xfId="1" applyNumberFormat="1" applyFont="1" applyBorder="1" applyAlignment="1">
      <alignment horizontal="right" vertical="top" wrapText="1" shrinkToFit="1"/>
    </xf>
    <xf numFmtId="164" fontId="7" fillId="0" borderId="35" xfId="1" applyNumberFormat="1" applyFont="1" applyBorder="1" applyAlignment="1">
      <alignment horizontal="right" vertical="top" wrapText="1" shrinkToFit="1"/>
    </xf>
    <xf numFmtId="164" fontId="7" fillId="1" borderId="35" xfId="1" applyNumberFormat="1" applyFont="1" applyFill="1" applyBorder="1" applyAlignment="1">
      <alignment horizontal="right" vertical="top" wrapText="1" shrinkToFit="1"/>
    </xf>
    <xf numFmtId="0" fontId="7" fillId="0" borderId="35" xfId="1" applyFont="1" applyBorder="1" applyAlignment="1">
      <alignment horizontal="left" vertical="top" wrapText="1" shrinkToFit="1"/>
    </xf>
    <xf numFmtId="49" fontId="7" fillId="0" borderId="47" xfId="1" applyNumberFormat="1" applyFont="1" applyBorder="1" applyAlignment="1">
      <alignment horizontal="center" vertical="top" wrapText="1" shrinkToFit="1"/>
    </xf>
    <xf numFmtId="164" fontId="1" fillId="0" borderId="46" xfId="1" applyNumberFormat="1" applyBorder="1" applyAlignment="1">
      <alignment horizontal="left" vertical="top" wrapText="1" shrinkToFit="1"/>
    </xf>
    <xf numFmtId="164" fontId="1" fillId="0" borderId="35" xfId="1" applyNumberFormat="1" applyBorder="1" applyAlignment="1">
      <alignment horizontal="left" vertical="top" wrapText="1" shrinkToFit="1"/>
    </xf>
    <xf numFmtId="0" fontId="1" fillId="0" borderId="35" xfId="1" applyBorder="1" applyAlignment="1">
      <alignment horizontal="left" vertical="top" wrapText="1" shrinkToFit="1"/>
    </xf>
    <xf numFmtId="0" fontId="3" fillId="0" borderId="47" xfId="1" applyFont="1" applyBorder="1" applyAlignment="1">
      <alignment horizontal="center" vertical="top" wrapText="1" shrinkToFit="1"/>
    </xf>
    <xf numFmtId="0" fontId="5" fillId="0" borderId="35" xfId="1" applyFont="1" applyBorder="1" applyAlignment="1">
      <alignment vertical="top"/>
    </xf>
    <xf numFmtId="49" fontId="5" fillId="0" borderId="47" xfId="1" applyNumberFormat="1" applyFont="1" applyBorder="1" applyAlignment="1">
      <alignment horizontal="center" vertical="top"/>
    </xf>
    <xf numFmtId="164" fontId="3" fillId="0" borderId="46" xfId="1" applyNumberFormat="1" applyFont="1" applyBorder="1" applyAlignment="1">
      <alignment vertical="top"/>
    </xf>
    <xf numFmtId="164" fontId="3" fillId="0" borderId="35" xfId="1" applyNumberFormat="1" applyFont="1" applyBorder="1" applyAlignment="1">
      <alignment vertical="top"/>
    </xf>
    <xf numFmtId="0" fontId="3" fillId="0" borderId="35" xfId="1" applyFont="1" applyBorder="1" applyAlignment="1">
      <alignment horizontal="left" vertical="top" wrapText="1" shrinkToFit="1"/>
    </xf>
    <xf numFmtId="49" fontId="3" fillId="0" borderId="47" xfId="1" applyNumberFormat="1" applyFont="1" applyBorder="1" applyAlignment="1">
      <alignment horizontal="center" vertical="top"/>
    </xf>
    <xf numFmtId="164" fontId="3" fillId="0" borderId="14" xfId="1" applyNumberFormat="1" applyFont="1" applyBorder="1" applyAlignment="1">
      <alignment vertical="top"/>
    </xf>
    <xf numFmtId="164" fontId="3" fillId="0" borderId="33" xfId="1" applyNumberFormat="1" applyFont="1" applyBorder="1" applyAlignment="1">
      <alignment vertical="top"/>
    </xf>
    <xf numFmtId="0" fontId="3" fillId="0" borderId="33" xfId="1" applyFont="1" applyBorder="1" applyAlignment="1">
      <alignment horizontal="left" vertical="top" wrapText="1" shrinkToFit="1"/>
    </xf>
    <xf numFmtId="49" fontId="3" fillId="0" borderId="34" xfId="1" applyNumberFormat="1" applyFont="1" applyBorder="1" applyAlignment="1">
      <alignment horizontal="center" vertical="top"/>
    </xf>
    <xf numFmtId="49" fontId="3" fillId="0" borderId="0" xfId="1" applyNumberFormat="1" applyFont="1" applyAlignment="1">
      <alignment vertical="top"/>
    </xf>
    <xf numFmtId="164" fontId="3" fillId="1" borderId="35" xfId="1" applyNumberFormat="1" applyFont="1" applyFill="1" applyBorder="1" applyAlignment="1">
      <alignment vertical="top"/>
    </xf>
    <xf numFmtId="0" fontId="3" fillId="0" borderId="47" xfId="1" applyFont="1" applyBorder="1" applyAlignment="1">
      <alignment horizontal="center" vertical="top"/>
    </xf>
    <xf numFmtId="0" fontId="3" fillId="0" borderId="0" xfId="1" applyFont="1" applyAlignment="1">
      <alignment horizontal="center" vertical="top"/>
    </xf>
    <xf numFmtId="0" fontId="3" fillId="0" borderId="0" xfId="1" applyFont="1" applyAlignment="1">
      <alignment horizontal="right" vertical="top"/>
    </xf>
    <xf numFmtId="0" fontId="3" fillId="0" borderId="47" xfId="1" applyFont="1" applyBorder="1" applyAlignment="1">
      <alignment horizontal="left" vertical="top" wrapText="1" shrinkToFit="1"/>
    </xf>
    <xf numFmtId="0" fontId="5" fillId="0" borderId="54" xfId="1" applyFont="1" applyBorder="1" applyAlignment="1">
      <alignment vertical="top"/>
    </xf>
    <xf numFmtId="0" fontId="5" fillId="0" borderId="55" xfId="1" applyFont="1" applyBorder="1" applyAlignment="1">
      <alignment vertical="top"/>
    </xf>
    <xf numFmtId="0" fontId="5" fillId="0" borderId="56" xfId="1" applyFont="1" applyBorder="1" applyAlignment="1">
      <alignment vertical="top"/>
    </xf>
    <xf numFmtId="164" fontId="5" fillId="0" borderId="57" xfId="1" applyNumberFormat="1" applyFont="1" applyBorder="1" applyAlignment="1">
      <alignment horizontal="center" vertical="top"/>
    </xf>
    <xf numFmtId="164" fontId="5" fillId="0" borderId="58" xfId="1" applyNumberFormat="1" applyFont="1" applyBorder="1" applyAlignment="1">
      <alignment horizontal="center" vertical="top"/>
    </xf>
    <xf numFmtId="0" fontId="5" fillId="0" borderId="59" xfId="1" applyFont="1" applyBorder="1" applyAlignment="1">
      <alignment horizontal="center" vertical="top"/>
    </xf>
    <xf numFmtId="0" fontId="5" fillId="0" borderId="60" xfId="1" applyFont="1" applyBorder="1" applyAlignment="1">
      <alignment vertical="top"/>
    </xf>
    <xf numFmtId="0" fontId="5" fillId="0" borderId="61" xfId="1" applyFont="1" applyBorder="1" applyAlignment="1">
      <alignment vertical="top"/>
    </xf>
    <xf numFmtId="0" fontId="5" fillId="0" borderId="62" xfId="1" applyFont="1" applyBorder="1" applyAlignment="1">
      <alignment vertical="top"/>
    </xf>
    <xf numFmtId="0" fontId="5" fillId="0" borderId="54" xfId="1" applyFont="1" applyBorder="1" applyAlignment="1">
      <alignment horizontal="center" vertical="top"/>
    </xf>
    <xf numFmtId="0" fontId="5" fillId="0" borderId="55" xfId="1" applyFont="1" applyBorder="1" applyAlignment="1">
      <alignment horizontal="center" vertical="top"/>
    </xf>
    <xf numFmtId="0" fontId="5" fillId="0" borderId="56" xfId="1" applyFont="1" applyBorder="1" applyAlignment="1">
      <alignment horizontal="center" vertical="top"/>
    </xf>
    <xf numFmtId="164" fontId="5" fillId="0" borderId="60" xfId="1" applyNumberFormat="1" applyFont="1" applyBorder="1" applyAlignment="1">
      <alignment horizontal="center" vertical="top"/>
    </xf>
    <xf numFmtId="164" fontId="5" fillId="0" borderId="61" xfId="1" applyNumberFormat="1" applyFont="1" applyBorder="1" applyAlignment="1">
      <alignment horizontal="center" vertical="top"/>
    </xf>
    <xf numFmtId="0" fontId="5" fillId="0" borderId="62" xfId="1" applyFont="1" applyBorder="1" applyAlignment="1">
      <alignment horizontal="center" vertical="top"/>
    </xf>
    <xf numFmtId="0" fontId="5" fillId="0" borderId="60" xfId="1" applyFont="1" applyBorder="1" applyAlignment="1">
      <alignment horizontal="center" vertical="top"/>
    </xf>
    <xf numFmtId="0" fontId="5" fillId="0" borderId="61" xfId="1" applyFont="1" applyBorder="1" applyAlignment="1">
      <alignment horizontal="center" vertical="top"/>
    </xf>
    <xf numFmtId="0" fontId="3" fillId="0" borderId="1" xfId="1" applyFont="1" applyBorder="1" applyAlignment="1">
      <alignment horizontal="left" vertical="center" indent="1"/>
    </xf>
    <xf numFmtId="0" fontId="3" fillId="0" borderId="2" xfId="1" applyFont="1" applyBorder="1" applyAlignment="1">
      <alignment horizontal="left" vertical="center" indent="1"/>
    </xf>
    <xf numFmtId="0" fontId="2" fillId="0" borderId="3" xfId="1" applyFont="1" applyBorder="1" applyAlignment="1">
      <alignment horizontal="left" vertical="center" indent="1"/>
    </xf>
    <xf numFmtId="0" fontId="3" fillId="0" borderId="4" xfId="1" applyFont="1" applyBorder="1" applyAlignment="1">
      <alignment horizontal="left" vertical="center" indent="1"/>
    </xf>
    <xf numFmtId="0" fontId="3" fillId="0" borderId="0" xfId="1" applyFont="1" applyBorder="1" applyAlignment="1">
      <alignment horizontal="left" vertical="center" indent="1"/>
    </xf>
    <xf numFmtId="0" fontId="2" fillId="0" borderId="5" xfId="1" applyFont="1" applyBorder="1" applyAlignment="1">
      <alignment horizontal="left" vertical="center" indent="1"/>
    </xf>
    <xf numFmtId="0" fontId="3" fillId="0" borderId="5" xfId="1" applyFont="1" applyBorder="1" applyAlignment="1">
      <alignment horizontal="left" vertical="center" indent="1"/>
    </xf>
    <xf numFmtId="0" fontId="3" fillId="0" borderId="5" xfId="1" applyFont="1" applyBorder="1" applyAlignment="1">
      <alignment horizontal="left" indent="1"/>
    </xf>
    <xf numFmtId="49" fontId="3" fillId="0" borderId="5" xfId="1" applyNumberFormat="1" applyFont="1" applyFill="1" applyBorder="1" applyAlignment="1">
      <alignment horizontal="left" vertical="center" indent="1"/>
    </xf>
    <xf numFmtId="0" fontId="13" fillId="0" borderId="0" xfId="1" applyFont="1"/>
    <xf numFmtId="0" fontId="3" fillId="0" borderId="6" xfId="1" applyFont="1" applyBorder="1" applyAlignment="1">
      <alignment horizontal="left" vertical="center" indent="1"/>
    </xf>
    <xf numFmtId="0" fontId="3" fillId="0" borderId="7" xfId="1" applyFont="1" applyBorder="1" applyAlignment="1">
      <alignment horizontal="left" vertical="center" indent="1"/>
    </xf>
    <xf numFmtId="0" fontId="3" fillId="0" borderId="8" xfId="1" applyFont="1" applyBorder="1" applyAlignment="1">
      <alignment horizontal="left" indent="1"/>
    </xf>
    <xf numFmtId="0" fontId="14" fillId="0" borderId="0" xfId="1" applyFont="1"/>
    <xf numFmtId="0" fontId="3" fillId="0" borderId="0" xfId="1" applyFont="1"/>
    <xf numFmtId="0" fontId="4" fillId="0" borderId="0" xfId="1" applyFont="1"/>
    <xf numFmtId="0" fontId="15" fillId="0" borderId="0" xfId="1" applyFont="1"/>
    <xf numFmtId="0" fontId="16" fillId="0" borderId="0" xfId="1" applyFont="1"/>
    <xf numFmtId="0" fontId="1" fillId="0" borderId="0" xfId="1" applyAlignment="1">
      <alignment vertical="center"/>
    </xf>
    <xf numFmtId="0" fontId="10" fillId="0" borderId="0" xfId="1" applyFont="1" applyAlignment="1">
      <alignment vertical="center"/>
    </xf>
    <xf numFmtId="0" fontId="17" fillId="0" borderId="0" xfId="1" applyFont="1" applyAlignment="1">
      <alignment vertical="center"/>
    </xf>
    <xf numFmtId="0" fontId="18" fillId="0" borderId="0" xfId="1" applyFont="1" applyAlignment="1">
      <alignment horizontal="center" vertical="center"/>
    </xf>
    <xf numFmtId="0" fontId="18" fillId="0" borderId="0" xfId="1" applyFont="1" applyBorder="1" applyAlignment="1">
      <alignment vertical="center"/>
    </xf>
    <xf numFmtId="0" fontId="17" fillId="0" borderId="0" xfId="1" applyFont="1" applyAlignment="1">
      <alignment horizontal="center" vertical="center"/>
    </xf>
    <xf numFmtId="4" fontId="3" fillId="0" borderId="48" xfId="1" applyNumberFormat="1" applyFont="1" applyBorder="1" applyAlignment="1">
      <alignment horizontal="center" vertical="top"/>
    </xf>
    <xf numFmtId="4" fontId="3" fillId="0" borderId="29" xfId="1" applyNumberFormat="1" applyFont="1" applyBorder="1" applyAlignment="1">
      <alignment horizontal="center" vertical="top"/>
    </xf>
    <xf numFmtId="4" fontId="3" fillId="0" borderId="26" xfId="1" applyNumberFormat="1" applyFont="1" applyBorder="1" applyAlignment="1">
      <alignment horizontal="center" vertical="top"/>
    </xf>
    <xf numFmtId="0" fontId="1" fillId="0" borderId="0" xfId="1" applyFont="1"/>
    <xf numFmtId="0" fontId="20" fillId="0" borderId="0" xfId="2">
      <alignment horizontal="left" vertical="top" wrapText="1"/>
    </xf>
    <xf numFmtId="0" fontId="3" fillId="0" borderId="0" xfId="2" applyFont="1" applyAlignment="1">
      <alignment horizontal="right" vertical="center" wrapText="1"/>
    </xf>
    <xf numFmtId="0" fontId="20" fillId="0" borderId="0" xfId="2" applyAlignment="1">
      <alignment horizontal="left" vertical="top" wrapText="1" readingOrder="1"/>
    </xf>
    <xf numFmtId="0" fontId="20" fillId="0" borderId="0" xfId="2" applyAlignment="1">
      <alignment horizontal="right" vertical="top" wrapText="1"/>
    </xf>
    <xf numFmtId="0" fontId="20" fillId="0" borderId="0" xfId="2" applyAlignment="1">
      <alignment horizontal="center" vertical="top" wrapText="1"/>
    </xf>
    <xf numFmtId="0" fontId="22" fillId="0" borderId="68" xfId="1" applyNumberFormat="1" applyFont="1" applyFill="1" applyBorder="1" applyAlignment="1" applyProtection="1">
      <alignment horizontal="left" vertical="center" wrapText="1" readingOrder="1"/>
    </xf>
    <xf numFmtId="4" fontId="23" fillId="0" borderId="68" xfId="1" applyNumberFormat="1" applyFont="1" applyFill="1" applyBorder="1" applyAlignment="1" applyProtection="1">
      <alignment horizontal="right" vertical="center" wrapText="1" readingOrder="1"/>
    </xf>
    <xf numFmtId="0" fontId="22" fillId="0" borderId="68" xfId="1" applyNumberFormat="1" applyFont="1" applyFill="1" applyBorder="1" applyAlignment="1" applyProtection="1">
      <alignment horizontal="center" vertical="center" wrapText="1" readingOrder="1"/>
    </xf>
    <xf numFmtId="0" fontId="24" fillId="2" borderId="68" xfId="1" applyNumberFormat="1" applyFont="1" applyFill="1" applyBorder="1" applyAlignment="1" applyProtection="1">
      <alignment horizontal="center" vertical="center" wrapText="1" readingOrder="1"/>
    </xf>
    <xf numFmtId="165" fontId="24" fillId="2" borderId="68" xfId="1" applyNumberFormat="1" applyFont="1" applyFill="1" applyBorder="1" applyAlignment="1" applyProtection="1">
      <alignment horizontal="center" vertical="center" wrapText="1" readingOrder="1"/>
    </xf>
    <xf numFmtId="0" fontId="24" fillId="2" borderId="68" xfId="1" applyNumberFormat="1" applyFont="1" applyFill="1" applyBorder="1" applyAlignment="1" applyProtection="1">
      <alignment horizontal="left" vertical="center" wrapText="1" readingOrder="1"/>
    </xf>
    <xf numFmtId="4" fontId="24" fillId="2" borderId="68" xfId="1" applyNumberFormat="1" applyFont="1" applyFill="1" applyBorder="1" applyAlignment="1" applyProtection="1">
      <alignment horizontal="right" vertical="center" wrapText="1" readingOrder="1"/>
    </xf>
    <xf numFmtId="14" fontId="24" fillId="2" borderId="68" xfId="1" applyNumberFormat="1" applyFont="1" applyFill="1" applyBorder="1" applyAlignment="1" applyProtection="1">
      <alignment horizontal="center" vertical="center" wrapText="1" readingOrder="1"/>
    </xf>
    <xf numFmtId="0" fontId="3" fillId="0" borderId="0" xfId="2" applyFont="1" applyAlignment="1">
      <alignment horizontal="left" vertical="center" wrapText="1" readingOrder="1"/>
    </xf>
    <xf numFmtId="0" fontId="23" fillId="0" borderId="68" xfId="1" applyNumberFormat="1" applyFont="1" applyFill="1" applyBorder="1" applyAlignment="1" applyProtection="1">
      <alignment vertical="center" wrapText="1" readingOrder="1"/>
    </xf>
    <xf numFmtId="0" fontId="24" fillId="0" borderId="68" xfId="2" applyNumberFormat="1" applyFont="1" applyFill="1" applyBorder="1" applyAlignment="1" applyProtection="1">
      <alignment horizontal="center" vertical="center" wrapText="1" readingOrder="1"/>
    </xf>
    <xf numFmtId="0" fontId="24" fillId="0" borderId="68" xfId="2" applyNumberFormat="1" applyFont="1" applyFill="1" applyBorder="1" applyAlignment="1" applyProtection="1">
      <alignment horizontal="left" vertical="center" wrapText="1" readingOrder="1"/>
    </xf>
    <xf numFmtId="4" fontId="24" fillId="0" borderId="68" xfId="2" applyNumberFormat="1" applyFont="1" applyFill="1" applyBorder="1" applyAlignment="1" applyProtection="1">
      <alignment horizontal="right" vertical="center" wrapText="1" readingOrder="1"/>
    </xf>
    <xf numFmtId="4" fontId="24" fillId="2" borderId="68" xfId="2" applyNumberFormat="1" applyFont="1" applyFill="1" applyBorder="1" applyAlignment="1" applyProtection="1">
      <alignment horizontal="right" vertical="center" wrapText="1" readingOrder="1"/>
    </xf>
    <xf numFmtId="0" fontId="23" fillId="0" borderId="68" xfId="2" applyNumberFormat="1" applyFont="1" applyFill="1" applyBorder="1" applyAlignment="1" applyProtection="1">
      <alignment horizontal="center" vertical="center" wrapText="1" readingOrder="1"/>
    </xf>
    <xf numFmtId="0" fontId="23" fillId="3" borderId="68" xfId="2" applyNumberFormat="1" applyFont="1" applyFill="1" applyBorder="1" applyAlignment="1" applyProtection="1">
      <alignment horizontal="center" vertical="center" wrapText="1" readingOrder="1"/>
    </xf>
    <xf numFmtId="10" fontId="23" fillId="0" borderId="68" xfId="2" applyNumberFormat="1" applyFont="1" applyFill="1" applyBorder="1" applyAlignment="1" applyProtection="1">
      <alignment horizontal="center" vertical="center" wrapText="1" readingOrder="1"/>
    </xf>
    <xf numFmtId="0" fontId="23" fillId="2" borderId="68" xfId="2" applyNumberFormat="1" applyFont="1" applyFill="1" applyBorder="1" applyAlignment="1" applyProtection="1">
      <alignment horizontal="center" vertical="center" wrapText="1" readingOrder="1"/>
    </xf>
    <xf numFmtId="166" fontId="23" fillId="2" borderId="68" xfId="2" applyNumberFormat="1" applyFont="1" applyFill="1" applyBorder="1" applyAlignment="1" applyProtection="1">
      <alignment horizontal="center" vertical="center" wrapText="1" readingOrder="1"/>
    </xf>
    <xf numFmtId="4" fontId="23" fillId="0" borderId="68" xfId="2" applyNumberFormat="1" applyFont="1" applyFill="1" applyBorder="1" applyAlignment="1" applyProtection="1">
      <alignment horizontal="center" vertical="center" wrapText="1" readingOrder="1"/>
    </xf>
    <xf numFmtId="0" fontId="23" fillId="0" borderId="68" xfId="2" applyNumberFormat="1" applyFont="1" applyFill="1" applyBorder="1" applyAlignment="1" applyProtection="1">
      <alignment horizontal="left" vertical="center" wrapText="1" readingOrder="1"/>
    </xf>
    <xf numFmtId="0" fontId="26" fillId="0" borderId="0" xfId="2" applyFont="1" applyAlignment="1">
      <alignment horizontal="right" vertical="top" wrapText="1"/>
    </xf>
    <xf numFmtId="1" fontId="24" fillId="0" borderId="68" xfId="2" applyNumberFormat="1" applyFont="1" applyFill="1" applyBorder="1" applyAlignment="1" applyProtection="1">
      <alignment horizontal="center" vertical="center" wrapText="1" readingOrder="1"/>
    </xf>
    <xf numFmtId="10" fontId="24" fillId="0" borderId="68" xfId="2" applyNumberFormat="1" applyFont="1" applyFill="1" applyBorder="1" applyAlignment="1" applyProtection="1">
      <alignment horizontal="center" vertical="center" wrapText="1" readingOrder="1"/>
    </xf>
    <xf numFmtId="4" fontId="23" fillId="2" borderId="68" xfId="2" applyNumberFormat="1" applyFont="1" applyFill="1" applyBorder="1" applyAlignment="1" applyProtection="1">
      <alignment horizontal="right" vertical="center" wrapText="1" readingOrder="1"/>
    </xf>
    <xf numFmtId="1" fontId="23" fillId="2" borderId="68" xfId="2" applyNumberFormat="1" applyFont="1" applyFill="1" applyBorder="1" applyAlignment="1" applyProtection="1">
      <alignment horizontal="right" vertical="center" wrapText="1" readingOrder="1"/>
    </xf>
    <xf numFmtId="4" fontId="23" fillId="2" borderId="68" xfId="2" applyNumberFormat="1" applyFont="1" applyFill="1" applyBorder="1" applyAlignment="1" applyProtection="1">
      <alignment horizontal="left" vertical="center" wrapText="1" readingOrder="1"/>
    </xf>
    <xf numFmtId="4" fontId="27" fillId="0" borderId="68" xfId="2" applyNumberFormat="1" applyFont="1" applyFill="1" applyBorder="1" applyAlignment="1" applyProtection="1">
      <alignment horizontal="right" vertical="center" wrapText="1"/>
    </xf>
    <xf numFmtId="0" fontId="3" fillId="0" borderId="0" xfId="2" applyFont="1" applyAlignment="1">
      <alignment horizontal="right" vertical="top" wrapText="1"/>
    </xf>
    <xf numFmtId="4" fontId="26" fillId="0" borderId="0" xfId="2" applyNumberFormat="1" applyFont="1" applyAlignment="1">
      <alignment horizontal="right" vertical="top" wrapText="1"/>
    </xf>
    <xf numFmtId="10" fontId="23" fillId="2" borderId="68" xfId="2" applyNumberFormat="1" applyFont="1" applyFill="1" applyBorder="1" applyAlignment="1" applyProtection="1">
      <alignment horizontal="right" vertical="center" wrapText="1" readingOrder="1"/>
    </xf>
    <xf numFmtId="0" fontId="3" fillId="0" borderId="0" xfId="2" applyFont="1" applyAlignment="1">
      <alignment horizontal="center" vertical="top" wrapText="1" readingOrder="1"/>
    </xf>
    <xf numFmtId="1" fontId="3" fillId="0" borderId="0" xfId="2" applyNumberFormat="1" applyFont="1" applyAlignment="1">
      <alignment horizontal="right" vertical="top" wrapText="1"/>
    </xf>
    <xf numFmtId="0" fontId="3" fillId="0" borderId="0" xfId="2" applyFont="1" applyAlignment="1">
      <alignment horizontal="left" vertical="top" wrapText="1" readingOrder="1"/>
    </xf>
    <xf numFmtId="10" fontId="3" fillId="0" borderId="0" xfId="2" applyNumberFormat="1" applyFont="1" applyAlignment="1">
      <alignment horizontal="right" vertical="top" wrapText="1"/>
    </xf>
    <xf numFmtId="4" fontId="3" fillId="0" borderId="0" xfId="2" applyNumberFormat="1" applyFont="1" applyAlignment="1">
      <alignment horizontal="right" vertical="top" wrapText="1"/>
    </xf>
    <xf numFmtId="0" fontId="20" fillId="0" borderId="0" xfId="2" applyAlignment="1">
      <alignment horizontal="center" vertical="top" wrapText="1" readingOrder="1"/>
    </xf>
    <xf numFmtId="1" fontId="20" fillId="0" borderId="0" xfId="2" applyNumberFormat="1">
      <alignment horizontal="left" vertical="top" wrapText="1"/>
    </xf>
    <xf numFmtId="10" fontId="20" fillId="0" borderId="0" xfId="2" applyNumberFormat="1">
      <alignment horizontal="left" vertical="top" wrapText="1"/>
    </xf>
    <xf numFmtId="4" fontId="20" fillId="0" borderId="0" xfId="2" applyNumberFormat="1">
      <alignment horizontal="left" vertical="top" wrapText="1"/>
    </xf>
    <xf numFmtId="0" fontId="23" fillId="0" borderId="77" xfId="1" applyNumberFormat="1" applyFont="1" applyFill="1" applyBorder="1" applyAlignment="1" applyProtection="1">
      <alignment horizontal="right" vertical="center" wrapText="1" readingOrder="1"/>
    </xf>
    <xf numFmtId="4" fontId="23" fillId="2" borderId="77" xfId="2" applyNumberFormat="1" applyFont="1" applyFill="1" applyBorder="1" applyAlignment="1" applyProtection="1">
      <alignment horizontal="right" vertical="center" wrapText="1" readingOrder="1"/>
    </xf>
    <xf numFmtId="1" fontId="23" fillId="2" borderId="77" xfId="2" applyNumberFormat="1" applyFont="1" applyFill="1" applyBorder="1" applyAlignment="1" applyProtection="1">
      <alignment horizontal="right" vertical="center" wrapText="1" readingOrder="1"/>
    </xf>
    <xf numFmtId="4" fontId="23" fillId="2" borderId="77" xfId="2" applyNumberFormat="1" applyFont="1" applyFill="1" applyBorder="1" applyAlignment="1" applyProtection="1">
      <alignment horizontal="left" vertical="center" wrapText="1" readingOrder="1"/>
    </xf>
    <xf numFmtId="10" fontId="23" fillId="2" borderId="77" xfId="2" applyNumberFormat="1" applyFont="1" applyFill="1" applyBorder="1" applyAlignment="1" applyProtection="1">
      <alignment horizontal="right" vertical="center" wrapText="1" readingOrder="1"/>
    </xf>
    <xf numFmtId="0" fontId="23" fillId="0" borderId="68" xfId="2" applyNumberFormat="1" applyFont="1" applyFill="1" applyBorder="1" applyAlignment="1" applyProtection="1">
      <alignment horizontal="center" vertical="center" wrapText="1" readingOrder="1"/>
    </xf>
    <xf numFmtId="0" fontId="23" fillId="3" borderId="68" xfId="2" applyNumberFormat="1" applyFont="1" applyFill="1" applyBorder="1" applyAlignment="1" applyProtection="1">
      <alignment horizontal="center" vertical="center" wrapText="1" readingOrder="1"/>
    </xf>
    <xf numFmtId="0" fontId="23" fillId="3" borderId="73" xfId="2" applyNumberFormat="1" applyFont="1" applyFill="1" applyBorder="1" applyAlignment="1" applyProtection="1">
      <alignment horizontal="center" vertical="center" wrapText="1" readingOrder="1"/>
    </xf>
    <xf numFmtId="0" fontId="23" fillId="0" borderId="0" xfId="2" applyNumberFormat="1" applyFont="1" applyFill="1" applyBorder="1" applyAlignment="1" applyProtection="1">
      <alignment horizontal="center" vertical="center" wrapText="1" readingOrder="1"/>
    </xf>
    <xf numFmtId="4" fontId="23" fillId="0" borderId="0" xfId="2" applyNumberFormat="1" applyFont="1" applyFill="1" applyBorder="1" applyAlignment="1" applyProtection="1">
      <alignment horizontal="center" vertical="center" wrapText="1" readingOrder="1"/>
    </xf>
    <xf numFmtId="0" fontId="24" fillId="0" borderId="0" xfId="2" applyNumberFormat="1" applyFont="1" applyFill="1" applyBorder="1" applyAlignment="1" applyProtection="1">
      <alignment vertical="top" readingOrder="1"/>
    </xf>
    <xf numFmtId="0" fontId="26" fillId="0" borderId="0" xfId="2" applyFont="1">
      <alignment horizontal="left" vertical="top" wrapText="1"/>
    </xf>
    <xf numFmtId="4" fontId="3" fillId="0" borderId="0" xfId="2" applyNumberFormat="1" applyFont="1">
      <alignment horizontal="left" vertical="top" wrapText="1"/>
    </xf>
    <xf numFmtId="4" fontId="28" fillId="0" borderId="0" xfId="2" applyNumberFormat="1" applyFont="1" applyAlignment="1">
      <alignment horizontal="right" vertical="top" wrapText="1"/>
    </xf>
    <xf numFmtId="0" fontId="2" fillId="0" borderId="0" xfId="1" applyFont="1" applyAlignment="1">
      <alignment horizontal="left" vertical="center"/>
    </xf>
    <xf numFmtId="0" fontId="18" fillId="0" borderId="0" xfId="1" applyFont="1" applyAlignment="1">
      <alignment horizontal="right" vertical="center"/>
    </xf>
    <xf numFmtId="0" fontId="16" fillId="0" borderId="0" xfId="1" applyFont="1" applyAlignment="1">
      <alignment horizontal="center" vertical="center"/>
    </xf>
    <xf numFmtId="0" fontId="18" fillId="0" borderId="0" xfId="1" applyFont="1" applyAlignment="1">
      <alignment horizontal="center" vertical="center"/>
    </xf>
    <xf numFmtId="0" fontId="18" fillId="0" borderId="8" xfId="1" applyFont="1" applyFill="1" applyBorder="1" applyAlignment="1">
      <alignment horizontal="center" vertical="center"/>
    </xf>
    <xf numFmtId="0" fontId="18" fillId="0" borderId="7" xfId="1" applyFont="1" applyFill="1" applyBorder="1" applyAlignment="1">
      <alignment horizontal="center" vertical="center"/>
    </xf>
    <xf numFmtId="0" fontId="18" fillId="0" borderId="6" xfId="1" applyFont="1" applyFill="1" applyBorder="1" applyAlignment="1">
      <alignment horizontal="center" vertical="center"/>
    </xf>
    <xf numFmtId="0" fontId="18" fillId="0" borderId="3" xfId="1" applyFont="1" applyFill="1" applyBorder="1" applyAlignment="1">
      <alignment horizontal="center" vertical="center"/>
    </xf>
    <xf numFmtId="0" fontId="18" fillId="0" borderId="2" xfId="1" applyFont="1" applyFill="1" applyBorder="1" applyAlignment="1">
      <alignment horizontal="center" vertical="center"/>
    </xf>
    <xf numFmtId="0" fontId="18" fillId="0" borderId="1" xfId="1" applyFont="1" applyFill="1" applyBorder="1" applyAlignment="1">
      <alignment horizontal="center" vertical="center"/>
    </xf>
    <xf numFmtId="49" fontId="18" fillId="0" borderId="37" xfId="1" applyNumberFormat="1" applyFont="1" applyBorder="1" applyAlignment="1">
      <alignment horizontal="center" vertical="center"/>
    </xf>
    <xf numFmtId="49" fontId="18" fillId="0" borderId="38" xfId="1" applyNumberFormat="1" applyFont="1" applyBorder="1" applyAlignment="1">
      <alignment horizontal="center" vertical="center"/>
    </xf>
    <xf numFmtId="49" fontId="18" fillId="0" borderId="36" xfId="1" applyNumberFormat="1" applyFont="1" applyBorder="1" applyAlignment="1">
      <alignment horizontal="center" vertical="center"/>
    </xf>
    <xf numFmtId="0" fontId="18" fillId="0" borderId="61" xfId="1" applyFont="1" applyFill="1" applyBorder="1" applyAlignment="1">
      <alignment horizontal="center" vertical="center"/>
    </xf>
    <xf numFmtId="0" fontId="18" fillId="0" borderId="60" xfId="1" applyFont="1" applyFill="1" applyBorder="1" applyAlignment="1">
      <alignment horizontal="center" vertical="center"/>
    </xf>
    <xf numFmtId="0" fontId="18" fillId="0" borderId="62" xfId="1" applyFont="1" applyBorder="1" applyAlignment="1">
      <alignment horizontal="center" vertical="center"/>
    </xf>
    <xf numFmtId="0" fontId="18" fillId="0" borderId="61" xfId="1" applyFont="1" applyBorder="1" applyAlignment="1">
      <alignment horizontal="center" vertical="center"/>
    </xf>
    <xf numFmtId="0" fontId="17" fillId="0" borderId="0" xfId="1" applyFont="1" applyAlignment="1">
      <alignment horizontal="center" vertical="center"/>
    </xf>
    <xf numFmtId="0" fontId="19" fillId="0" borderId="66"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1" xfId="1" applyFont="1" applyFill="1" applyBorder="1" applyAlignment="1">
      <alignment horizontal="center" vertical="center"/>
    </xf>
    <xf numFmtId="49" fontId="19" fillId="0" borderId="3" xfId="1" applyNumberFormat="1" applyFont="1" applyBorder="1" applyAlignment="1">
      <alignment horizontal="center" vertical="center"/>
    </xf>
    <xf numFmtId="49" fontId="19" fillId="0" borderId="67" xfId="1" applyNumberFormat="1" applyFont="1" applyBorder="1" applyAlignment="1">
      <alignment horizontal="center" vertical="center"/>
    </xf>
    <xf numFmtId="0" fontId="3" fillId="0" borderId="5" xfId="1" applyFont="1" applyBorder="1" applyAlignment="1">
      <alignment horizontal="left" vertical="center" wrapText="1"/>
    </xf>
    <xf numFmtId="0" fontId="3" fillId="0" borderId="0" xfId="1" applyFont="1" applyBorder="1" applyAlignment="1">
      <alignment horizontal="left" vertical="center" wrapText="1"/>
    </xf>
    <xf numFmtId="0" fontId="3" fillId="0" borderId="4" xfId="1" applyFont="1" applyBorder="1" applyAlignment="1">
      <alignment horizontal="left" vertical="center" wrapText="1"/>
    </xf>
    <xf numFmtId="0" fontId="3" fillId="0" borderId="5" xfId="1" applyFont="1" applyBorder="1" applyAlignment="1">
      <alignment horizontal="left" vertical="center" indent="1"/>
    </xf>
    <xf numFmtId="0" fontId="3" fillId="0" borderId="0" xfId="1" applyFont="1" applyBorder="1" applyAlignment="1">
      <alignment horizontal="left" vertical="center" indent="1"/>
    </xf>
    <xf numFmtId="0" fontId="3" fillId="0" borderId="4" xfId="1" applyFont="1" applyBorder="1" applyAlignment="1">
      <alignment horizontal="left" vertical="center" indent="1"/>
    </xf>
    <xf numFmtId="0" fontId="4" fillId="0" borderId="17" xfId="1" applyFont="1" applyFill="1" applyBorder="1" applyAlignment="1">
      <alignment horizontal="center" vertical="center"/>
    </xf>
    <xf numFmtId="0" fontId="4" fillId="0" borderId="16"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10" xfId="1" applyFont="1" applyFill="1" applyBorder="1" applyAlignment="1">
      <alignment horizontal="center" vertical="center"/>
    </xf>
    <xf numFmtId="0" fontId="2" fillId="0" borderId="0" xfId="1" applyFont="1" applyAlignment="1">
      <alignment vertical="top" wrapText="1"/>
    </xf>
    <xf numFmtId="0" fontId="6" fillId="0" borderId="65" xfId="1" applyFont="1" applyBorder="1" applyAlignment="1">
      <alignment horizontal="center" vertical="center" textRotation="255"/>
    </xf>
    <xf numFmtId="0" fontId="6" fillId="0" borderId="64" xfId="1" applyFont="1" applyBorder="1" applyAlignment="1">
      <alignment horizontal="center" vertical="center" textRotation="255"/>
    </xf>
    <xf numFmtId="0" fontId="6" fillId="0" borderId="63" xfId="1" applyFont="1" applyBorder="1" applyAlignment="1">
      <alignment horizontal="center" vertical="center" textRotation="255"/>
    </xf>
    <xf numFmtId="0" fontId="5" fillId="0" borderId="0" xfId="1" applyFont="1" applyAlignment="1">
      <alignment horizontal="center" vertical="top"/>
    </xf>
    <xf numFmtId="0" fontId="4" fillId="0" borderId="0" xfId="1" applyFont="1" applyAlignment="1">
      <alignment horizontal="center" vertical="top"/>
    </xf>
    <xf numFmtId="49" fontId="5" fillId="0" borderId="34" xfId="1" applyNumberFormat="1" applyFont="1" applyBorder="1" applyAlignment="1">
      <alignment horizontal="center" vertical="top"/>
    </xf>
    <xf numFmtId="0" fontId="4" fillId="0" borderId="33" xfId="1" applyFont="1" applyBorder="1" applyAlignment="1">
      <alignment horizontal="center" vertical="top"/>
    </xf>
    <xf numFmtId="49" fontId="5" fillId="0" borderId="45" xfId="1" applyNumberFormat="1" applyFont="1" applyBorder="1" applyAlignment="1">
      <alignment horizontal="center" vertical="top"/>
    </xf>
    <xf numFmtId="0" fontId="4" fillId="0" borderId="44" xfId="1" applyFont="1" applyBorder="1" applyAlignment="1">
      <alignment horizontal="center" vertical="top"/>
    </xf>
    <xf numFmtId="49" fontId="5" fillId="0" borderId="0" xfId="1" applyNumberFormat="1" applyFont="1" applyAlignment="1">
      <alignment horizontal="center" vertical="top"/>
    </xf>
    <xf numFmtId="0" fontId="2" fillId="0" borderId="0" xfId="1" applyFont="1" applyAlignment="1">
      <alignment horizontal="justify" vertical="top"/>
    </xf>
    <xf numFmtId="0" fontId="2" fillId="0" borderId="0" xfId="1" applyFont="1" applyAlignment="1">
      <alignment horizontal="justify" vertical="top" wrapText="1"/>
    </xf>
    <xf numFmtId="0" fontId="10" fillId="0" borderId="0" xfId="1" applyFont="1" applyAlignment="1">
      <alignment horizontal="justify" vertical="top"/>
    </xf>
    <xf numFmtId="49" fontId="5" fillId="0" borderId="28" xfId="1" applyNumberFormat="1" applyFont="1" applyBorder="1" applyAlignment="1">
      <alignment horizontal="center" vertical="top"/>
    </xf>
    <xf numFmtId="0" fontId="4" fillId="0" borderId="27" xfId="1" applyFont="1" applyBorder="1" applyAlignment="1">
      <alignment horizontal="center" vertical="top"/>
    </xf>
    <xf numFmtId="49" fontId="5" fillId="0" borderId="30" xfId="1" applyNumberFormat="1" applyFont="1" applyBorder="1" applyAlignment="1">
      <alignment horizontal="center" vertical="top"/>
    </xf>
    <xf numFmtId="0" fontId="4" fillId="0" borderId="21" xfId="1" applyFont="1" applyBorder="1" applyAlignment="1">
      <alignment horizontal="center" vertical="top"/>
    </xf>
    <xf numFmtId="49" fontId="5" fillId="0" borderId="50" xfId="1" applyNumberFormat="1" applyFont="1" applyBorder="1" applyAlignment="1">
      <alignment horizontal="center" vertical="top"/>
    </xf>
    <xf numFmtId="0" fontId="4" fillId="0" borderId="49" xfId="1" applyFont="1" applyBorder="1" applyAlignment="1">
      <alignment horizontal="center" vertical="top"/>
    </xf>
    <xf numFmtId="0" fontId="1" fillId="0" borderId="0" xfId="1" applyAlignment="1">
      <alignment vertical="top"/>
    </xf>
    <xf numFmtId="0" fontId="2" fillId="0" borderId="5" xfId="1" applyFont="1" applyBorder="1" applyAlignment="1">
      <alignment horizontal="justify" vertical="top" wrapText="1"/>
    </xf>
    <xf numFmtId="0" fontId="1" fillId="0" borderId="0" xfId="1" applyAlignment="1">
      <alignment horizontal="justify" vertical="top" wrapText="1"/>
    </xf>
    <xf numFmtId="0" fontId="1" fillId="0" borderId="5" xfId="1" applyBorder="1" applyAlignment="1">
      <alignment horizontal="justify" vertical="top" wrapText="1"/>
    </xf>
    <xf numFmtId="0" fontId="5" fillId="0" borderId="43" xfId="1" applyFont="1" applyBorder="1" applyAlignment="1">
      <alignment horizontal="right" vertical="top" wrapText="1"/>
    </xf>
    <xf numFmtId="0" fontId="4" fillId="0" borderId="42" xfId="1" applyFont="1" applyBorder="1" applyAlignment="1">
      <alignment vertical="top" wrapText="1"/>
    </xf>
    <xf numFmtId="49" fontId="5" fillId="0" borderId="12" xfId="1" applyNumberFormat="1" applyFont="1" applyBorder="1" applyAlignment="1">
      <alignment horizontal="center" vertical="top"/>
    </xf>
    <xf numFmtId="0" fontId="4" fillId="0" borderId="10" xfId="1" applyFont="1" applyBorder="1" applyAlignment="1">
      <alignment horizontal="center" vertical="top"/>
    </xf>
    <xf numFmtId="49" fontId="5" fillId="0" borderId="52" xfId="1" applyNumberFormat="1" applyFont="1" applyBorder="1" applyAlignment="1">
      <alignment horizontal="center" vertical="top"/>
    </xf>
    <xf numFmtId="0" fontId="4" fillId="0" borderId="22" xfId="1" applyFont="1" applyBorder="1" applyAlignment="1">
      <alignment horizontal="center" vertical="top"/>
    </xf>
    <xf numFmtId="0" fontId="5" fillId="0" borderId="47" xfId="1" applyFont="1" applyBorder="1" applyAlignment="1">
      <alignment vertical="top"/>
    </xf>
    <xf numFmtId="0" fontId="4" fillId="0" borderId="35" xfId="1" applyFont="1" applyBorder="1" applyAlignment="1">
      <alignment vertical="top"/>
    </xf>
    <xf numFmtId="164" fontId="4" fillId="0" borderId="35" xfId="1" applyNumberFormat="1" applyFont="1" applyBorder="1" applyAlignment="1">
      <alignment vertical="top"/>
    </xf>
    <xf numFmtId="164" fontId="4" fillId="0" borderId="46" xfId="1" applyNumberFormat="1" applyFont="1" applyBorder="1" applyAlignment="1">
      <alignment vertical="top"/>
    </xf>
    <xf numFmtId="49" fontId="8" fillId="0" borderId="52" xfId="1" applyNumberFormat="1" applyFont="1" applyBorder="1" applyAlignment="1">
      <alignment horizontal="center" vertical="top"/>
    </xf>
    <xf numFmtId="0" fontId="12" fillId="0" borderId="22" xfId="1" applyFont="1" applyBorder="1" applyAlignment="1">
      <alignment horizontal="center" vertical="top"/>
    </xf>
    <xf numFmtId="0" fontId="1" fillId="0" borderId="4" xfId="1" applyBorder="1" applyAlignment="1">
      <alignment horizontal="justify" vertical="top" wrapText="1"/>
    </xf>
    <xf numFmtId="0" fontId="2" fillId="0" borderId="0" xfId="1" applyFont="1" applyAlignment="1">
      <alignment vertical="center" wrapText="1"/>
    </xf>
    <xf numFmtId="49" fontId="5" fillId="0" borderId="34" xfId="1" applyNumberFormat="1" applyFont="1" applyBorder="1" applyAlignment="1">
      <alignment horizontal="center" vertical="center"/>
    </xf>
    <xf numFmtId="0" fontId="4" fillId="0" borderId="33" xfId="1" applyFont="1" applyBorder="1" applyAlignment="1">
      <alignment horizontal="center" vertical="center"/>
    </xf>
    <xf numFmtId="49" fontId="5" fillId="0" borderId="45" xfId="1" applyNumberFormat="1" applyFont="1" applyBorder="1" applyAlignment="1">
      <alignment horizontal="center" vertical="center"/>
    </xf>
    <xf numFmtId="0" fontId="4" fillId="0" borderId="44" xfId="1" applyFont="1" applyBorder="1" applyAlignment="1">
      <alignment horizontal="center" vertical="center"/>
    </xf>
    <xf numFmtId="49" fontId="5" fillId="0" borderId="2" xfId="1" applyNumberFormat="1" applyFont="1" applyBorder="1" applyAlignment="1">
      <alignment horizontal="center" vertical="center"/>
    </xf>
    <xf numFmtId="0" fontId="4" fillId="0" borderId="2" xfId="1" applyFont="1" applyBorder="1" applyAlignment="1">
      <alignment horizontal="center" vertical="center"/>
    </xf>
    <xf numFmtId="0" fontId="5" fillId="0" borderId="49" xfId="1" applyFont="1" applyBorder="1" applyAlignment="1">
      <alignment horizontal="center" vertical="center"/>
    </xf>
    <xf numFmtId="0" fontId="4" fillId="0" borderId="21" xfId="1" applyFont="1" applyBorder="1" applyAlignment="1">
      <alignment horizontal="center" vertical="center"/>
    </xf>
    <xf numFmtId="0" fontId="5" fillId="0" borderId="48" xfId="1" applyFont="1" applyBorder="1" applyAlignment="1">
      <alignment horizontal="center" vertical="center"/>
    </xf>
    <xf numFmtId="0" fontId="4" fillId="0" borderId="29" xfId="1" applyFont="1" applyBorder="1" applyAlignment="1">
      <alignment horizontal="center" vertical="center"/>
    </xf>
    <xf numFmtId="49" fontId="5" fillId="0" borderId="28" xfId="1" applyNumberFormat="1" applyFont="1" applyBorder="1" applyAlignment="1">
      <alignment horizontal="center" vertical="center"/>
    </xf>
    <xf numFmtId="0" fontId="4" fillId="0" borderId="27" xfId="1" applyFont="1" applyBorder="1" applyAlignment="1">
      <alignment horizontal="center" vertical="center"/>
    </xf>
    <xf numFmtId="0" fontId="5" fillId="0" borderId="43" xfId="1" applyFont="1" applyBorder="1" applyAlignment="1">
      <alignment horizontal="right" vertical="center"/>
    </xf>
    <xf numFmtId="0" fontId="4" fillId="0" borderId="42" xfId="1" applyFont="1" applyBorder="1" applyAlignment="1">
      <alignment horizontal="right" vertical="center"/>
    </xf>
    <xf numFmtId="49" fontId="5" fillId="0" borderId="3" xfId="1" applyNumberFormat="1" applyFont="1" applyBorder="1" applyAlignment="1">
      <alignment horizontal="center" vertical="top" wrapText="1"/>
    </xf>
    <xf numFmtId="0" fontId="1" fillId="0" borderId="51" xfId="1" applyBorder="1" applyAlignment="1">
      <alignment horizontal="center" vertical="top" wrapText="1"/>
    </xf>
    <xf numFmtId="0" fontId="5" fillId="0" borderId="43" xfId="1" applyFont="1" applyBorder="1" applyAlignment="1">
      <alignment horizontal="right" vertical="top"/>
    </xf>
    <xf numFmtId="0" fontId="4" fillId="0" borderId="42" xfId="1" applyFont="1" applyBorder="1" applyAlignment="1">
      <alignment horizontal="right" vertical="top"/>
    </xf>
    <xf numFmtId="0" fontId="3" fillId="0" borderId="50" xfId="1" applyFont="1" applyBorder="1" applyAlignment="1">
      <alignment horizontal="center" vertical="top"/>
    </xf>
    <xf numFmtId="0" fontId="1" fillId="0" borderId="49" xfId="1" applyBorder="1" applyAlignment="1">
      <alignment horizontal="center" vertical="top"/>
    </xf>
    <xf numFmtId="0" fontId="3" fillId="0" borderId="30" xfId="1" applyFont="1" applyBorder="1" applyAlignment="1">
      <alignment horizontal="center" vertical="top"/>
    </xf>
    <xf numFmtId="0" fontId="1" fillId="0" borderId="21" xfId="1" applyBorder="1" applyAlignment="1">
      <alignment horizontal="center" vertical="top"/>
    </xf>
    <xf numFmtId="0" fontId="3" fillId="0" borderId="28" xfId="1" applyFont="1" applyBorder="1" applyAlignment="1">
      <alignment horizontal="center" vertical="top"/>
    </xf>
    <xf numFmtId="0" fontId="1" fillId="0" borderId="27" xfId="1" applyBorder="1" applyAlignment="1">
      <alignment horizontal="center" vertical="top"/>
    </xf>
    <xf numFmtId="49" fontId="5" fillId="0" borderId="37" xfId="1" applyNumberFormat="1" applyFont="1" applyBorder="1" applyAlignment="1">
      <alignment horizontal="center" vertical="top" wrapText="1"/>
    </xf>
    <xf numFmtId="0" fontId="1" fillId="0" borderId="53" xfId="1" applyBorder="1" applyAlignment="1">
      <alignment horizontal="center" vertical="top" wrapText="1"/>
    </xf>
    <xf numFmtId="49" fontId="8" fillId="0" borderId="3" xfId="1" applyNumberFormat="1" applyFont="1" applyBorder="1" applyAlignment="1">
      <alignment horizontal="center" vertical="top" wrapText="1"/>
    </xf>
    <xf numFmtId="0" fontId="9" fillId="0" borderId="51" xfId="1" applyFont="1" applyBorder="1" applyAlignment="1">
      <alignment horizontal="center" vertical="top" wrapText="1"/>
    </xf>
    <xf numFmtId="0" fontId="3" fillId="0" borderId="0" xfId="1" applyFont="1" applyAlignment="1">
      <alignment vertical="top" wrapText="1"/>
    </xf>
    <xf numFmtId="49" fontId="5" fillId="0" borderId="37" xfId="1" applyNumberFormat="1" applyFont="1" applyBorder="1" applyAlignment="1">
      <alignment horizontal="center" vertical="top"/>
    </xf>
    <xf numFmtId="0" fontId="1" fillId="0" borderId="53" xfId="1" applyBorder="1" applyAlignment="1">
      <alignment horizontal="center" vertical="top"/>
    </xf>
    <xf numFmtId="49" fontId="5" fillId="0" borderId="3" xfId="1" applyNumberFormat="1" applyFont="1" applyBorder="1" applyAlignment="1">
      <alignment horizontal="center" vertical="top"/>
    </xf>
    <xf numFmtId="0" fontId="1" fillId="0" borderId="51" xfId="1" applyBorder="1" applyAlignment="1">
      <alignment horizontal="center" vertical="top"/>
    </xf>
    <xf numFmtId="49" fontId="8" fillId="0" borderId="3" xfId="1" applyNumberFormat="1" applyFont="1" applyBorder="1" applyAlignment="1">
      <alignment horizontal="center" vertical="top"/>
    </xf>
    <xf numFmtId="0" fontId="9" fillId="0" borderId="51" xfId="1" applyFont="1" applyBorder="1" applyAlignment="1">
      <alignment horizontal="center" vertical="top"/>
    </xf>
    <xf numFmtId="0" fontId="1" fillId="0" borderId="42" xfId="1" applyBorder="1" applyAlignment="1">
      <alignment horizontal="right" vertical="top"/>
    </xf>
    <xf numFmtId="49" fontId="8" fillId="0" borderId="37" xfId="1" applyNumberFormat="1" applyFont="1" applyBorder="1" applyAlignment="1">
      <alignment horizontal="center" vertical="top"/>
    </xf>
    <xf numFmtId="0" fontId="9" fillId="0" borderId="53" xfId="1" applyFont="1" applyBorder="1" applyAlignment="1">
      <alignment horizontal="center" vertical="top"/>
    </xf>
    <xf numFmtId="0" fontId="21" fillId="0" borderId="0" xfId="2" applyNumberFormat="1" applyFont="1" applyFill="1" applyBorder="1" applyAlignment="1" applyProtection="1">
      <alignment horizontal="left" vertical="center" wrapText="1" readingOrder="1"/>
    </xf>
    <xf numFmtId="0" fontId="23" fillId="0" borderId="70" xfId="1" applyNumberFormat="1" applyFont="1" applyFill="1" applyBorder="1" applyAlignment="1" applyProtection="1">
      <alignment horizontal="right" vertical="center" wrapText="1" readingOrder="1"/>
    </xf>
    <xf numFmtId="0" fontId="23" fillId="0" borderId="69" xfId="1" applyNumberFormat="1" applyFont="1" applyFill="1" applyBorder="1" applyAlignment="1" applyProtection="1">
      <alignment horizontal="right" vertical="center" wrapText="1" readingOrder="1"/>
    </xf>
    <xf numFmtId="0" fontId="23" fillId="0" borderId="73" xfId="2" applyNumberFormat="1" applyFont="1" applyFill="1" applyBorder="1" applyAlignment="1" applyProtection="1">
      <alignment horizontal="center" vertical="center" wrapText="1" readingOrder="1"/>
    </xf>
    <xf numFmtId="0" fontId="23" fillId="0" borderId="72" xfId="2" applyNumberFormat="1" applyFont="1" applyFill="1" applyBorder="1" applyAlignment="1" applyProtection="1">
      <alignment horizontal="center" vertical="center" wrapText="1" readingOrder="1"/>
    </xf>
    <xf numFmtId="0" fontId="23" fillId="0" borderId="74" xfId="2" applyNumberFormat="1" applyFont="1" applyFill="1" applyBorder="1" applyAlignment="1" applyProtection="1">
      <alignment horizontal="center" vertical="center" wrapText="1" readingOrder="1"/>
    </xf>
    <xf numFmtId="0" fontId="23" fillId="0" borderId="70" xfId="2" applyNumberFormat="1" applyFont="1" applyFill="1" applyBorder="1" applyAlignment="1" applyProtection="1">
      <alignment horizontal="center" vertical="center" wrapText="1" readingOrder="1"/>
    </xf>
    <xf numFmtId="0" fontId="23" fillId="0" borderId="71" xfId="2" applyNumberFormat="1" applyFont="1" applyFill="1" applyBorder="1" applyAlignment="1" applyProtection="1">
      <alignment horizontal="center" vertical="center" wrapText="1" readingOrder="1"/>
    </xf>
    <xf numFmtId="0" fontId="23" fillId="0" borderId="69" xfId="2" applyNumberFormat="1" applyFont="1" applyFill="1" applyBorder="1" applyAlignment="1" applyProtection="1">
      <alignment horizontal="center" vertical="center" wrapText="1" readingOrder="1"/>
    </xf>
    <xf numFmtId="0" fontId="23" fillId="3" borderId="70" xfId="2" applyNumberFormat="1" applyFont="1" applyFill="1" applyBorder="1" applyAlignment="1" applyProtection="1">
      <alignment horizontal="center" vertical="center" wrapText="1" readingOrder="1"/>
    </xf>
    <xf numFmtId="0" fontId="23" fillId="3" borderId="69" xfId="2" applyNumberFormat="1" applyFont="1" applyFill="1" applyBorder="1" applyAlignment="1" applyProtection="1">
      <alignment horizontal="center" vertical="center" wrapText="1" readingOrder="1"/>
    </xf>
    <xf numFmtId="0" fontId="23" fillId="3" borderId="71" xfId="2" applyNumberFormat="1" applyFont="1" applyFill="1" applyBorder="1" applyAlignment="1" applyProtection="1">
      <alignment horizontal="center" vertical="center" wrapText="1" readingOrder="1"/>
    </xf>
    <xf numFmtId="0" fontId="21" fillId="0" borderId="75" xfId="2" applyNumberFormat="1" applyFont="1" applyFill="1" applyBorder="1" applyAlignment="1" applyProtection="1">
      <alignment horizontal="left" vertical="center" wrapText="1" readingOrder="1"/>
    </xf>
    <xf numFmtId="0" fontId="21" fillId="0" borderId="74" xfId="2" applyNumberFormat="1" applyFont="1" applyFill="1" applyBorder="1" applyAlignment="1" applyProtection="1">
      <alignment horizontal="left" vertical="center" wrapText="1" readingOrder="1"/>
    </xf>
    <xf numFmtId="0" fontId="21" fillId="0" borderId="76" xfId="2" applyNumberFormat="1" applyFont="1" applyFill="1" applyBorder="1" applyAlignment="1" applyProtection="1">
      <alignment horizontal="left" vertical="center" wrapText="1" readingOrder="1"/>
    </xf>
    <xf numFmtId="0" fontId="5" fillId="0" borderId="68" xfId="2" applyFont="1" applyBorder="1" applyAlignment="1">
      <alignment horizontal="right" vertical="center" wrapText="1"/>
    </xf>
    <xf numFmtId="0" fontId="23" fillId="0" borderId="68" xfId="2" applyNumberFormat="1" applyFont="1" applyFill="1" applyBorder="1" applyAlignment="1" applyProtection="1">
      <alignment horizontal="center" vertical="center" wrapText="1" readingOrder="1"/>
    </xf>
    <xf numFmtId="0" fontId="23" fillId="3" borderId="68" xfId="2" applyNumberFormat="1" applyFont="1" applyFill="1" applyBorder="1" applyAlignment="1" applyProtection="1">
      <alignment horizontal="center" vertical="center" wrapText="1" readingOrder="1"/>
    </xf>
    <xf numFmtId="1" fontId="23" fillId="0" borderId="68" xfId="2" applyNumberFormat="1" applyFont="1" applyFill="1" applyBorder="1" applyAlignment="1" applyProtection="1">
      <alignment horizontal="center" vertical="center" wrapText="1" readingOrder="1"/>
    </xf>
    <xf numFmtId="0" fontId="23" fillId="0" borderId="72" xfId="2" applyNumberFormat="1" applyFont="1" applyFill="1" applyBorder="1" applyAlignment="1" applyProtection="1">
      <alignment horizontal="left" vertical="center" wrapText="1" readingOrder="1"/>
    </xf>
    <xf numFmtId="0" fontId="23" fillId="3" borderId="73" xfId="2" applyNumberFormat="1" applyFont="1" applyFill="1" applyBorder="1" applyAlignment="1" applyProtection="1">
      <alignment horizontal="center" vertical="center" wrapText="1" readingOrder="1"/>
    </xf>
    <xf numFmtId="0" fontId="23" fillId="0" borderId="78" xfId="2" applyNumberFormat="1" applyFont="1" applyFill="1" applyBorder="1" applyAlignment="1" applyProtection="1">
      <alignment horizontal="center" vertical="center" wrapText="1" readingOrder="1"/>
    </xf>
    <xf numFmtId="0" fontId="23" fillId="0" borderId="79" xfId="2" applyNumberFormat="1" applyFont="1" applyFill="1" applyBorder="1" applyAlignment="1" applyProtection="1">
      <alignment horizontal="center" vertical="center" wrapText="1" readingOrder="1"/>
    </xf>
    <xf numFmtId="0" fontId="23" fillId="0" borderId="80" xfId="2" applyNumberFormat="1" applyFont="1" applyFill="1" applyBorder="1" applyAlignment="1" applyProtection="1">
      <alignment horizontal="center" vertical="center" wrapText="1" readingOrder="1"/>
    </xf>
    <xf numFmtId="0" fontId="23" fillId="0" borderId="74" xfId="2" applyNumberFormat="1" applyFont="1" applyFill="1" applyBorder="1" applyAlignment="1" applyProtection="1">
      <alignment horizontal="right" vertical="center" wrapText="1" readingOrder="1"/>
    </xf>
    <xf numFmtId="49" fontId="5" fillId="0" borderId="32" xfId="1" applyNumberFormat="1" applyFont="1" applyBorder="1" applyAlignment="1">
      <alignment vertical="top" wrapText="1"/>
    </xf>
    <xf numFmtId="0" fontId="4" fillId="0" borderId="20" xfId="1" applyFont="1" applyBorder="1" applyAlignment="1">
      <alignment vertical="top" wrapText="1"/>
    </xf>
    <xf numFmtId="49" fontId="5" fillId="0" borderId="32" xfId="1" applyNumberFormat="1" applyFont="1" applyBorder="1" applyAlignment="1">
      <alignment horizontal="center" vertical="top"/>
    </xf>
    <xf numFmtId="0" fontId="4" fillId="0" borderId="20" xfId="1" applyFont="1" applyBorder="1" applyAlignment="1">
      <alignment horizontal="center" vertical="top"/>
    </xf>
    <xf numFmtId="49" fontId="5" fillId="0" borderId="50" xfId="1" applyNumberFormat="1" applyFont="1" applyBorder="1" applyAlignment="1">
      <alignment vertical="top" wrapText="1"/>
    </xf>
    <xf numFmtId="0" fontId="4" fillId="0" borderId="49" xfId="1" applyFont="1" applyBorder="1" applyAlignment="1">
      <alignment vertical="top" wrapText="1"/>
    </xf>
    <xf numFmtId="49" fontId="5" fillId="0" borderId="47" xfId="1" applyNumberFormat="1" applyFont="1" applyBorder="1" applyAlignment="1">
      <alignment vertical="top"/>
    </xf>
    <xf numFmtId="164" fontId="5" fillId="0" borderId="44" xfId="1" applyNumberFormat="1" applyFont="1" applyBorder="1" applyAlignment="1">
      <alignment horizontal="center" vertical="top" wrapText="1"/>
    </xf>
    <xf numFmtId="164" fontId="4" fillId="0" borderId="9" xfId="1" applyNumberFormat="1" applyFont="1" applyBorder="1" applyAlignment="1">
      <alignment horizontal="center" vertical="top" wrapText="1"/>
    </xf>
    <xf numFmtId="49" fontId="5" fillId="0" borderId="50" xfId="1" applyNumberFormat="1" applyFont="1" applyBorder="1" applyAlignment="1">
      <alignment vertical="top"/>
    </xf>
    <xf numFmtId="0" fontId="4" fillId="0" borderId="49" xfId="1" applyFont="1" applyBorder="1" applyAlignment="1">
      <alignment vertical="top"/>
    </xf>
    <xf numFmtId="0" fontId="4" fillId="0" borderId="35" xfId="1" applyFont="1" applyBorder="1" applyAlignment="1">
      <alignment vertical="top" wrapText="1"/>
    </xf>
    <xf numFmtId="0" fontId="5" fillId="0" borderId="8" xfId="1" applyFont="1" applyBorder="1" applyAlignment="1">
      <alignment horizontal="center" vertical="top" wrapText="1"/>
    </xf>
    <xf numFmtId="0" fontId="4" fillId="0" borderId="6" xfId="1" applyFont="1" applyBorder="1" applyAlignment="1">
      <alignment horizontal="center" vertical="top" wrapText="1"/>
    </xf>
    <xf numFmtId="164" fontId="5" fillId="0" borderId="33" xfId="1" applyNumberFormat="1" applyFont="1" applyBorder="1" applyAlignment="1">
      <alignment horizontal="center" vertical="top" wrapText="1"/>
    </xf>
    <xf numFmtId="164" fontId="4" fillId="0" borderId="14" xfId="1" applyNumberFormat="1" applyFont="1" applyBorder="1" applyAlignment="1">
      <alignment horizontal="center" vertical="top" wrapText="1"/>
    </xf>
    <xf numFmtId="164" fontId="5" fillId="0" borderId="35" xfId="1" applyNumberFormat="1" applyFont="1" applyBorder="1" applyAlignment="1">
      <alignment horizontal="center" vertical="top" wrapText="1"/>
    </xf>
    <xf numFmtId="164" fontId="4" fillId="0" borderId="46" xfId="1" applyNumberFormat="1" applyFont="1" applyBorder="1" applyAlignment="1">
      <alignment horizontal="center" vertical="top" wrapText="1"/>
    </xf>
    <xf numFmtId="0" fontId="2" fillId="0" borderId="13" xfId="1" applyFont="1" applyBorder="1" applyAlignment="1">
      <alignment vertical="center" wrapText="1"/>
    </xf>
    <xf numFmtId="0" fontId="2" fillId="0" borderId="13" xfId="1" applyFont="1" applyBorder="1" applyAlignment="1">
      <alignment vertical="center"/>
    </xf>
    <xf numFmtId="0" fontId="2" fillId="0" borderId="0" xfId="1" applyFont="1" applyAlignment="1">
      <alignment vertical="center"/>
    </xf>
    <xf numFmtId="0" fontId="5" fillId="0" borderId="34" xfId="1" applyFont="1" applyBorder="1" applyAlignment="1">
      <alignment horizontal="center" vertical="center"/>
    </xf>
    <xf numFmtId="0" fontId="5" fillId="0" borderId="32" xfId="1" applyFont="1" applyBorder="1" applyAlignment="1">
      <alignment horizontal="center" vertical="center"/>
    </xf>
    <xf numFmtId="0" fontId="4" fillId="0" borderId="20" xfId="1" applyFont="1" applyBorder="1" applyAlignment="1">
      <alignment horizontal="center" vertical="center"/>
    </xf>
    <xf numFmtId="0" fontId="6" fillId="0" borderId="30" xfId="1" applyFont="1" applyBorder="1" applyAlignment="1">
      <alignment horizontal="center" vertical="center"/>
    </xf>
    <xf numFmtId="0" fontId="6" fillId="0" borderId="21" xfId="1" applyFont="1" applyBorder="1" applyAlignment="1">
      <alignment horizontal="center" vertical="center"/>
    </xf>
    <xf numFmtId="0" fontId="6" fillId="0" borderId="28" xfId="1" applyFont="1" applyBorder="1" applyAlignment="1">
      <alignment horizontal="center" vertical="center"/>
    </xf>
    <xf numFmtId="0" fontId="6" fillId="0" borderId="27" xfId="1" applyFont="1" applyBorder="1" applyAlignment="1">
      <alignment horizontal="center" vertical="center"/>
    </xf>
    <xf numFmtId="0" fontId="6" fillId="0" borderId="18" xfId="1" applyFont="1" applyBorder="1" applyAlignment="1">
      <alignment horizontal="center" vertical="center"/>
    </xf>
    <xf numFmtId="0" fontId="6" fillId="0" borderId="0" xfId="1" applyFont="1" applyBorder="1" applyAlignment="1">
      <alignment horizontal="center" vertical="center"/>
    </xf>
    <xf numFmtId="0" fontId="5" fillId="0" borderId="24" xfId="1" applyFont="1" applyBorder="1" applyAlignment="1">
      <alignment horizontal="center" vertical="center"/>
    </xf>
    <xf numFmtId="0" fontId="4" fillId="0" borderId="23" xfId="1" applyFont="1" applyBorder="1" applyAlignment="1">
      <alignment horizontal="center" vertical="center"/>
    </xf>
    <xf numFmtId="0" fontId="4" fillId="0" borderId="22" xfId="1" applyFont="1" applyBorder="1" applyAlignment="1">
      <alignment horizontal="center" vertical="center"/>
    </xf>
    <xf numFmtId="0" fontId="5" fillId="0" borderId="23" xfId="1" applyFont="1" applyBorder="1" applyAlignment="1">
      <alignment horizontal="center" vertical="center"/>
    </xf>
  </cellXfs>
  <cellStyles count="4">
    <cellStyle name="Normal" xfId="0" builtinId="0"/>
    <cellStyle name="Normal 2" xfId="1"/>
    <cellStyle name="Normal 2 3"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pageSetUpPr fitToPage="1"/>
  </sheetPr>
  <dimension ref="A1:G30"/>
  <sheetViews>
    <sheetView showGridLines="0" topLeftCell="A22" zoomScaleNormal="100" workbookViewId="0">
      <selection activeCell="F39" sqref="F39"/>
    </sheetView>
  </sheetViews>
  <sheetFormatPr baseColWidth="10" defaultColWidth="10.25" defaultRowHeight="12.75"/>
  <cols>
    <col min="1" max="1" width="10.25" style="251"/>
    <col min="2" max="2" width="13.25" style="251" customWidth="1"/>
    <col min="3" max="3" width="18" style="251" customWidth="1"/>
    <col min="4" max="4" width="7.25" style="251" customWidth="1"/>
    <col min="5" max="5" width="10.25" style="251"/>
    <col min="6" max="6" width="13.125" style="251" customWidth="1"/>
    <col min="7" max="7" width="12.875" style="251" customWidth="1"/>
    <col min="8" max="16384" width="10.25" style="251"/>
  </cols>
  <sheetData>
    <row r="1" spans="1:7" ht="20.25" customHeight="1">
      <c r="A1" s="323" t="s">
        <v>546</v>
      </c>
      <c r="B1" s="323"/>
      <c r="C1" s="323"/>
      <c r="D1" s="323"/>
      <c r="E1" s="323"/>
      <c r="F1" s="323"/>
      <c r="G1" s="323"/>
    </row>
    <row r="2" spans="1:7" ht="33" customHeight="1" thickBot="1">
      <c r="A2" s="253"/>
      <c r="B2" s="253"/>
      <c r="C2" s="253"/>
      <c r="D2" s="253"/>
      <c r="E2" s="253"/>
      <c r="F2" s="253"/>
      <c r="G2" s="253"/>
    </row>
    <row r="3" spans="1:7" ht="30" customHeight="1" thickTop="1">
      <c r="A3" s="335" t="s">
        <v>545</v>
      </c>
      <c r="B3" s="336"/>
      <c r="C3" s="333" t="s">
        <v>544</v>
      </c>
      <c r="D3" s="333"/>
      <c r="E3" s="333"/>
      <c r="F3" s="333"/>
      <c r="G3" s="334"/>
    </row>
    <row r="4" spans="1:7" ht="18.75" customHeight="1" thickBot="1">
      <c r="A4" s="341" t="s">
        <v>543</v>
      </c>
      <c r="B4" s="342"/>
      <c r="C4" s="338" t="s">
        <v>542</v>
      </c>
      <c r="D4" s="339"/>
      <c r="E4" s="339"/>
      <c r="F4" s="339"/>
      <c r="G4" s="340"/>
    </row>
    <row r="5" spans="1:7" ht="11.25" customHeight="1" thickTop="1">
      <c r="A5" s="253"/>
      <c r="B5" s="253"/>
      <c r="C5" s="253"/>
      <c r="D5" s="253"/>
      <c r="E5" s="253"/>
      <c r="F5" s="253"/>
      <c r="G5" s="253"/>
    </row>
    <row r="6" spans="1:7" ht="33.75" customHeight="1" thickBot="1">
      <c r="A6" s="337" t="s">
        <v>541</v>
      </c>
      <c r="B6" s="337"/>
      <c r="C6" s="337"/>
      <c r="D6" s="337"/>
      <c r="E6" s="337"/>
      <c r="F6" s="337"/>
      <c r="G6" s="337"/>
    </row>
    <row r="7" spans="1:7" ht="32.25" customHeight="1" thickTop="1" thickBot="1">
      <c r="A7" s="330" t="s">
        <v>540</v>
      </c>
      <c r="B7" s="331"/>
      <c r="C7" s="331"/>
      <c r="D7" s="331"/>
      <c r="E7" s="331"/>
      <c r="F7" s="331"/>
      <c r="G7" s="332"/>
    </row>
    <row r="8" spans="1:7" ht="45" customHeight="1" thickTop="1">
      <c r="A8" s="322" t="s">
        <v>547</v>
      </c>
      <c r="B8" s="323"/>
      <c r="C8" s="323"/>
      <c r="D8" s="323"/>
      <c r="E8" s="323"/>
      <c r="F8" s="323"/>
      <c r="G8" s="323"/>
    </row>
    <row r="9" spans="1:7" ht="15" customHeight="1" thickBot="1">
      <c r="A9" s="253"/>
      <c r="B9" s="253"/>
      <c r="C9" s="253"/>
      <c r="D9" s="253"/>
      <c r="E9" s="253"/>
      <c r="F9" s="253"/>
      <c r="G9" s="253"/>
    </row>
    <row r="10" spans="1:7" ht="16.5" customHeight="1" thickTop="1">
      <c r="A10" s="324" t="s">
        <v>539</v>
      </c>
      <c r="B10" s="325"/>
      <c r="C10" s="325"/>
      <c r="D10" s="325"/>
      <c r="E10" s="325"/>
      <c r="F10" s="325"/>
      <c r="G10" s="326"/>
    </row>
    <row r="11" spans="1:7" ht="31.5" customHeight="1" thickBot="1">
      <c r="A11" s="327"/>
      <c r="B11" s="328"/>
      <c r="C11" s="328"/>
      <c r="D11" s="328"/>
      <c r="E11" s="328"/>
      <c r="F11" s="328"/>
      <c r="G11" s="329"/>
    </row>
    <row r="12" spans="1:7" ht="18.75" thickTop="1">
      <c r="A12" s="256"/>
      <c r="B12" s="256"/>
      <c r="C12" s="256"/>
      <c r="D12" s="256"/>
      <c r="E12" s="256"/>
      <c r="F12" s="256"/>
      <c r="G12" s="256"/>
    </row>
    <row r="13" spans="1:7" ht="19.5" customHeight="1">
      <c r="A13" s="253"/>
      <c r="B13" s="253"/>
      <c r="C13" s="253"/>
      <c r="D13" s="255"/>
      <c r="E13" s="254"/>
      <c r="F13" s="254"/>
      <c r="G13" s="253"/>
    </row>
    <row r="14" spans="1:7">
      <c r="A14" s="322" t="s">
        <v>548</v>
      </c>
      <c r="B14" s="323"/>
      <c r="C14" s="323"/>
      <c r="D14" s="323"/>
      <c r="E14" s="323"/>
      <c r="F14" s="323"/>
      <c r="G14" s="323"/>
    </row>
    <row r="15" spans="1:7" ht="54.75" customHeight="1">
      <c r="A15" s="323"/>
      <c r="B15" s="323"/>
      <c r="C15" s="323"/>
      <c r="D15" s="323"/>
      <c r="E15" s="323"/>
      <c r="F15" s="323"/>
      <c r="G15" s="323"/>
    </row>
    <row r="16" spans="1:7" ht="26.25" customHeight="1">
      <c r="A16" s="321" t="s">
        <v>538</v>
      </c>
      <c r="B16" s="321"/>
      <c r="C16" s="321"/>
      <c r="D16" s="254">
        <v>2019</v>
      </c>
      <c r="E16" s="253"/>
      <c r="F16" s="253"/>
      <c r="G16" s="253"/>
    </row>
    <row r="19" spans="1:7" ht="48.75" customHeight="1"/>
    <row r="20" spans="1:7" ht="9" customHeight="1">
      <c r="A20" s="320"/>
      <c r="B20" s="320"/>
      <c r="C20" s="320"/>
      <c r="D20" s="320"/>
      <c r="E20" s="320"/>
      <c r="F20" s="320"/>
      <c r="G20" s="320"/>
    </row>
    <row r="21" spans="1:7" ht="9" customHeight="1">
      <c r="A21" s="320"/>
      <c r="B21" s="320"/>
      <c r="C21" s="320"/>
      <c r="D21" s="320"/>
      <c r="E21" s="320"/>
      <c r="F21" s="320"/>
      <c r="G21" s="320"/>
    </row>
    <row r="30" spans="1:7">
      <c r="A30" s="252"/>
    </row>
  </sheetData>
  <mergeCells count="13">
    <mergeCell ref="A1:G1"/>
    <mergeCell ref="A7:G7"/>
    <mergeCell ref="C3:G3"/>
    <mergeCell ref="A3:B3"/>
    <mergeCell ref="A6:G6"/>
    <mergeCell ref="C4:G4"/>
    <mergeCell ref="A4:B4"/>
    <mergeCell ref="A20:G20"/>
    <mergeCell ref="A21:G21"/>
    <mergeCell ref="A16:C16"/>
    <mergeCell ref="A8:G8"/>
    <mergeCell ref="A10:G11"/>
    <mergeCell ref="A14:G15"/>
  </mergeCells>
  <printOptions horizontalCentered="1"/>
  <pageMargins left="0.39370078740157483" right="0.39370078740157483" top="0.39370078740157483" bottom="0.39370078740157483" header="0.19685039370078741" footer="0.19685039370078741"/>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showGridLines="0" workbookViewId="0">
      <selection activeCell="F39" sqref="F39"/>
    </sheetView>
  </sheetViews>
  <sheetFormatPr baseColWidth="10" defaultColWidth="11.25" defaultRowHeight="11.25"/>
  <cols>
    <col min="1" max="1" width="7" style="44" customWidth="1"/>
    <col min="2" max="2" width="36.75" style="44" customWidth="1"/>
    <col min="3" max="5" width="14.25" style="43" customWidth="1"/>
    <col min="6" max="16384" width="11.25" style="43"/>
  </cols>
  <sheetData>
    <row r="1" spans="1:5" ht="13.5" thickTop="1">
      <c r="A1" s="361" t="s">
        <v>162</v>
      </c>
      <c r="B1" s="362"/>
      <c r="C1" s="362"/>
      <c r="D1" s="362"/>
      <c r="E1" s="76" t="s">
        <v>161</v>
      </c>
    </row>
    <row r="2" spans="1:5" ht="13.5" thickBot="1">
      <c r="A2" s="363" t="s">
        <v>269</v>
      </c>
      <c r="B2" s="364"/>
      <c r="C2" s="364"/>
      <c r="D2" s="364"/>
      <c r="E2" s="112" t="s">
        <v>268</v>
      </c>
    </row>
    <row r="3" spans="1:5" ht="12.75" thickTop="1" thickBot="1">
      <c r="A3" s="45"/>
      <c r="B3" s="45"/>
      <c r="C3" s="46"/>
      <c r="D3" s="46"/>
      <c r="E3" s="46"/>
    </row>
    <row r="4" spans="1:5" ht="35.25" thickTop="1" thickBot="1">
      <c r="A4" s="109" t="s">
        <v>193</v>
      </c>
      <c r="B4" s="40" t="s">
        <v>138</v>
      </c>
      <c r="C4" s="40" t="s">
        <v>192</v>
      </c>
      <c r="D4" s="40" t="s">
        <v>191</v>
      </c>
      <c r="E4" s="39" t="s">
        <v>190</v>
      </c>
    </row>
    <row r="5" spans="1:5" ht="12" thickTop="1">
      <c r="A5" s="141" t="s">
        <v>290</v>
      </c>
      <c r="B5" s="121" t="s">
        <v>289</v>
      </c>
      <c r="C5" s="120"/>
      <c r="D5" s="120"/>
      <c r="E5" s="119"/>
    </row>
    <row r="6" spans="1:5" ht="18">
      <c r="A6" s="141" t="s">
        <v>288</v>
      </c>
      <c r="B6" s="121" t="s">
        <v>287</v>
      </c>
      <c r="C6" s="120"/>
      <c r="D6" s="120"/>
      <c r="E6" s="119"/>
    </row>
    <row r="7" spans="1:5">
      <c r="A7" s="141" t="s">
        <v>286</v>
      </c>
      <c r="B7" s="121" t="s">
        <v>285</v>
      </c>
      <c r="C7" s="120"/>
      <c r="D7" s="120"/>
      <c r="E7" s="119"/>
    </row>
    <row r="8" spans="1:5">
      <c r="A8" s="141" t="s">
        <v>89</v>
      </c>
      <c r="B8" s="121" t="s">
        <v>88</v>
      </c>
      <c r="C8" s="120">
        <v>2080750</v>
      </c>
      <c r="D8" s="120">
        <v>0</v>
      </c>
      <c r="E8" s="119">
        <v>1716438</v>
      </c>
    </row>
    <row r="9" spans="1:5">
      <c r="A9" s="144" t="s">
        <v>284</v>
      </c>
      <c r="B9" s="135" t="s">
        <v>283</v>
      </c>
      <c r="C9" s="68">
        <v>260000</v>
      </c>
      <c r="D9" s="68">
        <v>0</v>
      </c>
      <c r="E9" s="67">
        <v>286092</v>
      </c>
    </row>
    <row r="10" spans="1:5">
      <c r="A10" s="142" t="s">
        <v>282</v>
      </c>
      <c r="B10" s="133" t="s">
        <v>281</v>
      </c>
      <c r="C10" s="132">
        <v>1820750</v>
      </c>
      <c r="D10" s="132">
        <v>0</v>
      </c>
      <c r="E10" s="131">
        <v>1430346</v>
      </c>
    </row>
    <row r="11" spans="1:5">
      <c r="A11" s="141" t="s">
        <v>87</v>
      </c>
      <c r="B11" s="121" t="s">
        <v>86</v>
      </c>
      <c r="C11" s="120">
        <v>103750</v>
      </c>
      <c r="D11" s="120">
        <v>0</v>
      </c>
      <c r="E11" s="119">
        <v>30000</v>
      </c>
    </row>
    <row r="12" spans="1:5" ht="18.75" thickBot="1">
      <c r="A12" s="143" t="s">
        <v>280</v>
      </c>
      <c r="B12" s="129" t="s">
        <v>279</v>
      </c>
      <c r="C12" s="128">
        <v>103750</v>
      </c>
      <c r="D12" s="128">
        <v>0</v>
      </c>
      <c r="E12" s="127">
        <v>30000</v>
      </c>
    </row>
    <row r="13" spans="1:5" ht="24" customHeight="1" thickTop="1" thickBot="1">
      <c r="A13" s="407" t="s">
        <v>278</v>
      </c>
      <c r="B13" s="408"/>
      <c r="C13" s="114">
        <v>2184500</v>
      </c>
      <c r="D13" s="114">
        <v>0</v>
      </c>
      <c r="E13" s="113">
        <v>1746438</v>
      </c>
    </row>
    <row r="14" spans="1:5" ht="12" thickTop="1">
      <c r="A14" s="141" t="s">
        <v>277</v>
      </c>
      <c r="B14" s="121" t="s">
        <v>276</v>
      </c>
      <c r="C14" s="120"/>
      <c r="D14" s="120"/>
      <c r="E14" s="119"/>
    </row>
    <row r="15" spans="1:5">
      <c r="A15" s="141" t="s">
        <v>85</v>
      </c>
      <c r="B15" s="121" t="s">
        <v>275</v>
      </c>
      <c r="C15" s="120">
        <v>150000</v>
      </c>
      <c r="D15" s="120">
        <v>0</v>
      </c>
      <c r="E15" s="119">
        <v>150000</v>
      </c>
    </row>
    <row r="16" spans="1:5" ht="18">
      <c r="A16" s="142" t="s">
        <v>274</v>
      </c>
      <c r="B16" s="133" t="s">
        <v>273</v>
      </c>
      <c r="C16" s="132">
        <v>150000</v>
      </c>
      <c r="D16" s="132">
        <v>0</v>
      </c>
      <c r="E16" s="131">
        <v>150000</v>
      </c>
    </row>
    <row r="17" spans="1:5" ht="18">
      <c r="A17" s="141" t="s">
        <v>272</v>
      </c>
      <c r="B17" s="121" t="s">
        <v>271</v>
      </c>
      <c r="C17" s="120"/>
      <c r="D17" s="120"/>
      <c r="E17" s="119"/>
    </row>
    <row r="18" spans="1:5" ht="24" customHeight="1" thickBot="1">
      <c r="A18" s="407" t="s">
        <v>270</v>
      </c>
      <c r="B18" s="408"/>
      <c r="C18" s="114">
        <v>2334500</v>
      </c>
      <c r="D18" s="114">
        <v>0</v>
      </c>
      <c r="E18" s="113">
        <v>1896438</v>
      </c>
    </row>
    <row r="19" spans="1:5" ht="12" thickTop="1"/>
  </sheetData>
  <mergeCells count="4">
    <mergeCell ref="A18:B18"/>
    <mergeCell ref="A13:B13"/>
    <mergeCell ref="A1:D1"/>
    <mergeCell ref="A2:D2"/>
  </mergeCells>
  <printOptions horizontalCentered="1"/>
  <pageMargins left="0.39370078740157483" right="0.39370078740157483" top="0.39370078740157483" bottom="0.39370078740157483" header="0.19685039370078741" footer="0.19685039370078741"/>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showGridLines="0" tabSelected="1" workbookViewId="0">
      <selection activeCell="E23" sqref="E23"/>
    </sheetView>
  </sheetViews>
  <sheetFormatPr baseColWidth="10" defaultColWidth="11.25" defaultRowHeight="11.25"/>
  <cols>
    <col min="1" max="1" width="7" style="44" customWidth="1"/>
    <col min="2" max="2" width="36.75" style="44" customWidth="1"/>
    <col min="3" max="5" width="14.25" style="43" customWidth="1"/>
    <col min="6" max="16384" width="11.25" style="43"/>
  </cols>
  <sheetData>
    <row r="1" spans="1:5" ht="13.5" thickTop="1">
      <c r="A1" s="361" t="s">
        <v>162</v>
      </c>
      <c r="B1" s="362"/>
      <c r="C1" s="362"/>
      <c r="D1" s="362"/>
      <c r="E1" s="76" t="s">
        <v>161</v>
      </c>
    </row>
    <row r="2" spans="1:5" ht="13.5" thickBot="1">
      <c r="A2" s="363" t="s">
        <v>316</v>
      </c>
      <c r="B2" s="364"/>
      <c r="C2" s="364"/>
      <c r="D2" s="364"/>
      <c r="E2" s="112" t="s">
        <v>315</v>
      </c>
    </row>
    <row r="3" spans="1:5" ht="12.75" thickTop="1" thickBot="1">
      <c r="A3" s="45"/>
      <c r="B3" s="45"/>
      <c r="C3" s="46"/>
      <c r="D3" s="46"/>
      <c r="E3" s="46"/>
    </row>
    <row r="4" spans="1:5" ht="35.25" thickTop="1" thickBot="1">
      <c r="A4" s="149" t="s">
        <v>193</v>
      </c>
      <c r="B4" s="148" t="s">
        <v>138</v>
      </c>
      <c r="C4" s="148" t="s">
        <v>192</v>
      </c>
      <c r="D4" s="148" t="s">
        <v>191</v>
      </c>
      <c r="E4" s="147" t="s">
        <v>190</v>
      </c>
    </row>
    <row r="5" spans="1:5" ht="12" thickTop="1">
      <c r="A5" s="146" t="s">
        <v>91</v>
      </c>
      <c r="B5" s="101" t="s">
        <v>90</v>
      </c>
      <c r="C5" s="100">
        <v>40000</v>
      </c>
      <c r="D5" s="100">
        <v>0</v>
      </c>
      <c r="E5" s="99">
        <v>98334</v>
      </c>
    </row>
    <row r="6" spans="1:5" ht="18">
      <c r="A6" s="140" t="s">
        <v>83</v>
      </c>
      <c r="B6" s="107" t="s">
        <v>314</v>
      </c>
      <c r="C6" s="106">
        <v>495000</v>
      </c>
      <c r="D6" s="106">
        <v>0</v>
      </c>
      <c r="E6" s="105">
        <v>522000</v>
      </c>
    </row>
    <row r="7" spans="1:5" ht="18.75" thickBot="1">
      <c r="A7" s="145" t="s">
        <v>313</v>
      </c>
      <c r="B7" s="96" t="s">
        <v>312</v>
      </c>
      <c r="C7" s="95">
        <v>495000</v>
      </c>
      <c r="D7" s="95">
        <v>0</v>
      </c>
      <c r="E7" s="94">
        <v>522000</v>
      </c>
    </row>
    <row r="8" spans="1:5" ht="24" customHeight="1" thickTop="1" thickBot="1">
      <c r="A8" s="419" t="s">
        <v>311</v>
      </c>
      <c r="B8" s="420"/>
      <c r="C8" s="104">
        <v>535000</v>
      </c>
      <c r="D8" s="104">
        <v>0</v>
      </c>
      <c r="E8" s="103">
        <v>620334</v>
      </c>
    </row>
    <row r="9" spans="1:5" ht="18.75" thickTop="1">
      <c r="A9" s="140" t="s">
        <v>82</v>
      </c>
      <c r="B9" s="107" t="s">
        <v>310</v>
      </c>
      <c r="C9" s="106"/>
      <c r="D9" s="106"/>
      <c r="E9" s="105"/>
    </row>
    <row r="10" spans="1:5" ht="19.899999999999999" customHeight="1" thickBot="1">
      <c r="A10" s="419" t="s">
        <v>309</v>
      </c>
      <c r="B10" s="420"/>
      <c r="C10" s="104">
        <v>535000</v>
      </c>
      <c r="D10" s="104">
        <v>0</v>
      </c>
      <c r="E10" s="103">
        <v>620334</v>
      </c>
    </row>
    <row r="11" spans="1:5" ht="4.9000000000000004" customHeight="1" thickTop="1" thickBot="1">
      <c r="B11" s="87"/>
      <c r="C11" s="86"/>
      <c r="D11" s="86"/>
      <c r="E11" s="86"/>
    </row>
    <row r="12" spans="1:5" ht="24" customHeight="1" thickTop="1" thickBot="1">
      <c r="A12" s="417" t="s">
        <v>308</v>
      </c>
      <c r="B12" s="418"/>
      <c r="C12" s="52">
        <v>2334500</v>
      </c>
      <c r="D12" s="52">
        <v>0</v>
      </c>
      <c r="E12" s="51">
        <v>1896438</v>
      </c>
    </row>
    <row r="13" spans="1:5" ht="12.75" thickTop="1" thickBot="1">
      <c r="B13" s="45"/>
      <c r="C13" s="46"/>
      <c r="D13" s="46"/>
      <c r="E13" s="46" t="s">
        <v>175</v>
      </c>
    </row>
    <row r="14" spans="1:5" ht="14.25" thickTop="1" thickBot="1">
      <c r="B14" s="409" t="s">
        <v>307</v>
      </c>
      <c r="C14" s="410"/>
      <c r="D14" s="410"/>
      <c r="E14" s="83">
        <v>0</v>
      </c>
    </row>
    <row r="15" spans="1:5" ht="12.75" thickTop="1" thickBot="1">
      <c r="B15" s="45"/>
      <c r="C15" s="46"/>
      <c r="D15" s="46"/>
      <c r="E15" s="46" t="s">
        <v>175</v>
      </c>
    </row>
    <row r="16" spans="1:5" ht="14.25" thickTop="1" thickBot="1">
      <c r="B16" s="409" t="s">
        <v>306</v>
      </c>
      <c r="C16" s="410"/>
      <c r="D16" s="410"/>
      <c r="E16" s="83">
        <v>0</v>
      </c>
    </row>
    <row r="17" spans="1:5" ht="12.75" thickTop="1" thickBot="1">
      <c r="B17" s="45"/>
      <c r="C17" s="46"/>
      <c r="D17" s="46"/>
      <c r="E17" s="46" t="s">
        <v>173</v>
      </c>
    </row>
    <row r="18" spans="1:5" ht="14.25" thickTop="1" thickBot="1">
      <c r="B18" s="409" t="s">
        <v>305</v>
      </c>
      <c r="C18" s="410"/>
      <c r="D18" s="410"/>
      <c r="E18" s="83">
        <v>1896438</v>
      </c>
    </row>
    <row r="19" spans="1:5" ht="12" thickTop="1"/>
    <row r="20" spans="1:5" ht="13.5" thickBot="1">
      <c r="C20" s="359" t="s">
        <v>304</v>
      </c>
      <c r="D20" s="360"/>
      <c r="E20" s="360"/>
    </row>
    <row r="21" spans="1:5" ht="13.5" thickTop="1">
      <c r="C21" s="411" t="s">
        <v>303</v>
      </c>
      <c r="D21" s="412"/>
      <c r="E21" s="257">
        <v>55678.33</v>
      </c>
    </row>
    <row r="22" spans="1:5" ht="12.75">
      <c r="C22" s="413" t="s">
        <v>302</v>
      </c>
      <c r="D22" s="414"/>
      <c r="E22" s="258">
        <f>E21-E23</f>
        <v>50978.33</v>
      </c>
    </row>
    <row r="23" spans="1:5" ht="13.5" thickBot="1">
      <c r="C23" s="415" t="s">
        <v>259</v>
      </c>
      <c r="D23" s="416"/>
      <c r="E23" s="259">
        <v>4700</v>
      </c>
    </row>
    <row r="24" spans="1:5" ht="12" thickTop="1"/>
    <row r="25" spans="1:5" ht="9" customHeight="1">
      <c r="A25" s="367" t="s">
        <v>301</v>
      </c>
      <c r="B25" s="366"/>
      <c r="C25" s="366"/>
      <c r="D25" s="366"/>
      <c r="E25" s="366"/>
    </row>
    <row r="26" spans="1:5" ht="9" customHeight="1">
      <c r="A26" s="367" t="s">
        <v>258</v>
      </c>
      <c r="B26" s="366"/>
      <c r="C26" s="366"/>
      <c r="D26" s="366"/>
      <c r="E26" s="366"/>
    </row>
    <row r="27" spans="1:5" ht="9" customHeight="1">
      <c r="A27" s="367" t="s">
        <v>169</v>
      </c>
      <c r="B27" s="366"/>
      <c r="C27" s="366"/>
      <c r="D27" s="366"/>
      <c r="E27" s="366"/>
    </row>
    <row r="28" spans="1:5" ht="9" customHeight="1">
      <c r="A28" s="367" t="s">
        <v>300</v>
      </c>
      <c r="B28" s="366"/>
      <c r="C28" s="366"/>
      <c r="D28" s="366"/>
      <c r="E28" s="366"/>
    </row>
    <row r="29" spans="1:5" ht="9" customHeight="1">
      <c r="A29" s="367" t="s">
        <v>299</v>
      </c>
      <c r="B29" s="366"/>
      <c r="C29" s="366"/>
      <c r="D29" s="366"/>
      <c r="E29" s="366"/>
    </row>
    <row r="30" spans="1:5" ht="9" customHeight="1">
      <c r="A30" s="367" t="s">
        <v>298</v>
      </c>
      <c r="B30" s="366"/>
      <c r="C30" s="366"/>
      <c r="D30" s="366"/>
      <c r="E30" s="366"/>
    </row>
    <row r="31" spans="1:5" ht="9" customHeight="1">
      <c r="A31" s="367" t="s">
        <v>297</v>
      </c>
      <c r="B31" s="366"/>
      <c r="C31" s="366"/>
      <c r="D31" s="366"/>
      <c r="E31" s="366"/>
    </row>
    <row r="32" spans="1:5" ht="18" customHeight="1">
      <c r="A32" s="367" t="s">
        <v>296</v>
      </c>
      <c r="B32" s="367"/>
      <c r="C32" s="367"/>
      <c r="D32" s="367"/>
      <c r="E32" s="367"/>
    </row>
    <row r="33" spans="1:5" ht="18" customHeight="1">
      <c r="A33" s="367" t="s">
        <v>295</v>
      </c>
      <c r="B33" s="367"/>
      <c r="C33" s="367"/>
      <c r="D33" s="367"/>
      <c r="E33" s="367"/>
    </row>
    <row r="34" spans="1:5" ht="9" customHeight="1">
      <c r="A34" s="367" t="s">
        <v>294</v>
      </c>
      <c r="B34" s="366"/>
      <c r="C34" s="366"/>
      <c r="D34" s="366"/>
      <c r="E34" s="366"/>
    </row>
    <row r="35" spans="1:5" ht="9" customHeight="1">
      <c r="A35" s="367" t="s">
        <v>293</v>
      </c>
      <c r="B35" s="366"/>
      <c r="C35" s="366"/>
      <c r="D35" s="366"/>
      <c r="E35" s="366"/>
    </row>
    <row r="36" spans="1:5" ht="9" customHeight="1">
      <c r="A36" s="367" t="s">
        <v>292</v>
      </c>
      <c r="B36" s="366"/>
      <c r="C36" s="366"/>
      <c r="D36" s="366"/>
      <c r="E36" s="366"/>
    </row>
    <row r="37" spans="1:5" ht="9" customHeight="1">
      <c r="A37" s="367" t="s">
        <v>291</v>
      </c>
      <c r="B37" s="366"/>
      <c r="C37" s="366"/>
      <c r="D37" s="366"/>
      <c r="E37" s="366"/>
    </row>
  </sheetData>
  <mergeCells count="25">
    <mergeCell ref="A12:B12"/>
    <mergeCell ref="A10:B10"/>
    <mergeCell ref="A8:B8"/>
    <mergeCell ref="A1:D1"/>
    <mergeCell ref="A2:D2"/>
    <mergeCell ref="B18:D18"/>
    <mergeCell ref="B16:D16"/>
    <mergeCell ref="B14:D14"/>
    <mergeCell ref="A32:E32"/>
    <mergeCell ref="C20:E20"/>
    <mergeCell ref="C21:D21"/>
    <mergeCell ref="C22:D22"/>
    <mergeCell ref="C23:D23"/>
    <mergeCell ref="A25:E25"/>
    <mergeCell ref="A26:E26"/>
    <mergeCell ref="A27:E27"/>
    <mergeCell ref="A28:E28"/>
    <mergeCell ref="A29:E29"/>
    <mergeCell ref="A30:E30"/>
    <mergeCell ref="A31:E31"/>
    <mergeCell ref="A33:E33"/>
    <mergeCell ref="A34:E34"/>
    <mergeCell ref="A35:E35"/>
    <mergeCell ref="A36:E36"/>
    <mergeCell ref="A37:E37"/>
  </mergeCells>
  <printOptions horizontalCentered="1"/>
  <pageMargins left="0.39370078740157483" right="0.39370078740157483" top="0.39370078740157483" bottom="0.39370078740157483" header="0.19685039370078741" footer="0.19685039370078741"/>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4"/>
  <sheetViews>
    <sheetView showGridLines="0" workbookViewId="0">
      <selection activeCell="F39" sqref="F39"/>
    </sheetView>
  </sheetViews>
  <sheetFormatPr baseColWidth="10" defaultColWidth="11.25" defaultRowHeight="11.25"/>
  <cols>
    <col min="1" max="1" width="7" style="44" customWidth="1"/>
    <col min="2" max="2" width="36.75" style="44" customWidth="1"/>
    <col min="3" max="5" width="14.25" style="43" customWidth="1"/>
    <col min="6" max="16384" width="11.25" style="43"/>
  </cols>
  <sheetData>
    <row r="1" spans="1:5" ht="13.5" thickTop="1">
      <c r="A1" s="361" t="s">
        <v>162</v>
      </c>
      <c r="B1" s="362"/>
      <c r="C1" s="362"/>
      <c r="D1" s="362"/>
      <c r="E1" s="76" t="s">
        <v>161</v>
      </c>
    </row>
    <row r="2" spans="1:5" ht="13.5" thickBot="1">
      <c r="A2" s="363" t="s">
        <v>269</v>
      </c>
      <c r="B2" s="364"/>
      <c r="C2" s="364"/>
      <c r="D2" s="364"/>
      <c r="E2" s="112" t="s">
        <v>268</v>
      </c>
    </row>
    <row r="3" spans="1:5" ht="12.75" thickTop="1" thickBot="1">
      <c r="A3" s="45"/>
      <c r="B3" s="45"/>
      <c r="C3" s="46"/>
      <c r="D3" s="46"/>
      <c r="E3" s="46"/>
    </row>
    <row r="4" spans="1:5" ht="35.25" thickTop="1" thickBot="1">
      <c r="A4" s="109" t="s">
        <v>193</v>
      </c>
      <c r="B4" s="40" t="s">
        <v>138</v>
      </c>
      <c r="C4" s="40" t="s">
        <v>192</v>
      </c>
      <c r="D4" s="40" t="s">
        <v>191</v>
      </c>
      <c r="E4" s="39" t="s">
        <v>190</v>
      </c>
    </row>
    <row r="5" spans="1:5" ht="18.75" thickTop="1">
      <c r="A5" s="140" t="s">
        <v>83</v>
      </c>
      <c r="B5" s="107" t="s">
        <v>267</v>
      </c>
      <c r="C5" s="106"/>
      <c r="D5" s="106"/>
      <c r="E5" s="105"/>
    </row>
    <row r="6" spans="1:5" ht="18">
      <c r="A6" s="140" t="s">
        <v>82</v>
      </c>
      <c r="B6" s="107" t="s">
        <v>266</v>
      </c>
      <c r="C6" s="106"/>
      <c r="D6" s="106"/>
      <c r="E6" s="105"/>
    </row>
    <row r="7" spans="1:5" ht="15" customHeight="1" thickBot="1">
      <c r="A7" s="419" t="s">
        <v>178</v>
      </c>
      <c r="B7" s="420"/>
      <c r="C7" s="104">
        <v>0</v>
      </c>
      <c r="D7" s="104">
        <v>0</v>
      </c>
      <c r="E7" s="103">
        <v>0</v>
      </c>
    </row>
    <row r="8" spans="1:5" ht="4.9000000000000004" customHeight="1" thickTop="1" thickBot="1">
      <c r="B8" s="87"/>
      <c r="C8" s="86"/>
      <c r="D8" s="86"/>
      <c r="E8" s="86"/>
    </row>
    <row r="9" spans="1:5" ht="24" customHeight="1" thickTop="1" thickBot="1">
      <c r="A9" s="417" t="s">
        <v>265</v>
      </c>
      <c r="B9" s="418"/>
      <c r="C9" s="52">
        <v>2334500</v>
      </c>
      <c r="D9" s="52">
        <v>0</v>
      </c>
      <c r="E9" s="51">
        <v>1896438</v>
      </c>
    </row>
    <row r="10" spans="1:5" ht="12.75" thickTop="1" thickBot="1">
      <c r="B10" s="45"/>
      <c r="C10" s="46"/>
      <c r="D10" s="46"/>
      <c r="E10" s="46" t="s">
        <v>175</v>
      </c>
    </row>
    <row r="11" spans="1:5" ht="14.25" thickTop="1" thickBot="1">
      <c r="B11" s="409" t="s">
        <v>227</v>
      </c>
      <c r="C11" s="410"/>
      <c r="D11" s="410"/>
      <c r="E11" s="83">
        <v>0</v>
      </c>
    </row>
    <row r="12" spans="1:5" ht="12.75" thickTop="1" thickBot="1">
      <c r="B12" s="45"/>
      <c r="C12" s="46"/>
      <c r="D12" s="46"/>
      <c r="E12" s="46" t="s">
        <v>175</v>
      </c>
    </row>
    <row r="13" spans="1:5" ht="14.25" thickTop="1" thickBot="1">
      <c r="B13" s="409" t="s">
        <v>264</v>
      </c>
      <c r="C13" s="410"/>
      <c r="D13" s="410"/>
      <c r="E13" s="83">
        <v>0</v>
      </c>
    </row>
    <row r="14" spans="1:5" ht="12.75" thickTop="1" thickBot="1">
      <c r="B14" s="45"/>
      <c r="C14" s="46"/>
      <c r="D14" s="46"/>
      <c r="E14" s="46" t="s">
        <v>173</v>
      </c>
    </row>
    <row r="15" spans="1:5" ht="14.25" thickTop="1" thickBot="1">
      <c r="B15" s="409" t="s">
        <v>263</v>
      </c>
      <c r="C15" s="410"/>
      <c r="D15" s="410"/>
      <c r="E15" s="83">
        <v>1896438</v>
      </c>
    </row>
    <row r="16" spans="1:5" ht="12" thickTop="1"/>
    <row r="17" spans="1:5" ht="13.5" thickBot="1">
      <c r="C17" s="359" t="s">
        <v>262</v>
      </c>
      <c r="D17" s="360"/>
      <c r="E17" s="360"/>
    </row>
    <row r="18" spans="1:5" ht="13.5" thickTop="1">
      <c r="C18" s="411" t="s">
        <v>261</v>
      </c>
      <c r="D18" s="412"/>
      <c r="E18" s="139"/>
    </row>
    <row r="19" spans="1:5" ht="12.75">
      <c r="C19" s="413" t="s">
        <v>260</v>
      </c>
      <c r="D19" s="414"/>
      <c r="E19" s="138"/>
    </row>
    <row r="20" spans="1:5" ht="13.5" thickBot="1">
      <c r="C20" s="415" t="s">
        <v>259</v>
      </c>
      <c r="D20" s="416"/>
      <c r="E20" s="137"/>
    </row>
    <row r="21" spans="1:5" ht="12" thickTop="1"/>
    <row r="22" spans="1:5" ht="9" customHeight="1">
      <c r="A22" s="367" t="s">
        <v>171</v>
      </c>
      <c r="B22" s="366"/>
      <c r="C22" s="366"/>
      <c r="D22" s="366"/>
      <c r="E22" s="366"/>
    </row>
    <row r="23" spans="1:5" ht="9" customHeight="1">
      <c r="A23" s="367" t="s">
        <v>258</v>
      </c>
      <c r="B23" s="366"/>
      <c r="C23" s="366"/>
      <c r="D23" s="366"/>
      <c r="E23" s="366"/>
    </row>
    <row r="24" spans="1:5" ht="9" customHeight="1">
      <c r="A24" s="367" t="s">
        <v>169</v>
      </c>
      <c r="B24" s="366"/>
      <c r="C24" s="366"/>
      <c r="D24" s="366"/>
      <c r="E24" s="366"/>
    </row>
    <row r="25" spans="1:5" ht="9" customHeight="1">
      <c r="A25" s="367" t="s">
        <v>257</v>
      </c>
      <c r="B25" s="366"/>
      <c r="C25" s="366"/>
      <c r="D25" s="366"/>
      <c r="E25" s="366"/>
    </row>
    <row r="26" spans="1:5" ht="9" customHeight="1">
      <c r="A26" s="367" t="s">
        <v>256</v>
      </c>
      <c r="B26" s="366"/>
      <c r="C26" s="366"/>
      <c r="D26" s="366"/>
      <c r="E26" s="366"/>
    </row>
    <row r="27" spans="1:5" ht="9" customHeight="1">
      <c r="A27" s="367" t="s">
        <v>255</v>
      </c>
      <c r="B27" s="366"/>
      <c r="C27" s="366"/>
      <c r="D27" s="366"/>
      <c r="E27" s="366"/>
    </row>
    <row r="28" spans="1:5" ht="18" customHeight="1">
      <c r="A28" s="367" t="s">
        <v>254</v>
      </c>
      <c r="B28" s="367"/>
      <c r="C28" s="367"/>
      <c r="D28" s="367"/>
      <c r="E28" s="367"/>
    </row>
    <row r="29" spans="1:5" ht="9" customHeight="1">
      <c r="A29" s="367" t="s">
        <v>253</v>
      </c>
      <c r="B29" s="366"/>
      <c r="C29" s="366"/>
      <c r="D29" s="366"/>
      <c r="E29" s="366"/>
    </row>
    <row r="30" spans="1:5" ht="9" customHeight="1">
      <c r="A30" s="367" t="s">
        <v>252</v>
      </c>
      <c r="B30" s="366"/>
      <c r="C30" s="366"/>
      <c r="D30" s="366"/>
      <c r="E30" s="366"/>
    </row>
    <row r="31" spans="1:5" ht="9" customHeight="1">
      <c r="A31" s="367" t="s">
        <v>251</v>
      </c>
      <c r="B31" s="366"/>
      <c r="C31" s="366"/>
      <c r="D31" s="366"/>
      <c r="E31" s="366"/>
    </row>
    <row r="32" spans="1:5" ht="18" customHeight="1">
      <c r="A32" s="367"/>
      <c r="B32" s="367"/>
      <c r="C32" s="367"/>
      <c r="D32" s="367"/>
      <c r="E32" s="367"/>
    </row>
    <row r="33" spans="1:5" ht="12.75">
      <c r="A33" s="421"/>
      <c r="B33" s="375"/>
      <c r="C33" s="375"/>
      <c r="D33" s="375"/>
      <c r="E33" s="375"/>
    </row>
    <row r="34" spans="1:5" ht="12.75">
      <c r="A34" s="421"/>
      <c r="B34" s="375"/>
      <c r="C34" s="375"/>
      <c r="D34" s="375"/>
      <c r="E34" s="375"/>
    </row>
  </sheetData>
  <mergeCells count="24">
    <mergeCell ref="A9:B9"/>
    <mergeCell ref="A7:B7"/>
    <mergeCell ref="A1:D1"/>
    <mergeCell ref="A2:D2"/>
    <mergeCell ref="B15:D15"/>
    <mergeCell ref="B13:D13"/>
    <mergeCell ref="B11:D11"/>
    <mergeCell ref="A29:E29"/>
    <mergeCell ref="C17:E17"/>
    <mergeCell ref="C18:D18"/>
    <mergeCell ref="C19:D19"/>
    <mergeCell ref="C20:D20"/>
    <mergeCell ref="A22:E22"/>
    <mergeCell ref="A23:E23"/>
    <mergeCell ref="A24:E24"/>
    <mergeCell ref="A25:E25"/>
    <mergeCell ref="A26:E26"/>
    <mergeCell ref="A27:E27"/>
    <mergeCell ref="A28:E28"/>
    <mergeCell ref="A30:E30"/>
    <mergeCell ref="A31:E31"/>
    <mergeCell ref="A32:E32"/>
    <mergeCell ref="A33:E33"/>
    <mergeCell ref="A34:E34"/>
  </mergeCells>
  <printOptions horizontalCentered="1"/>
  <pageMargins left="0.39370078740157483" right="0.39370078740157483" top="0.39370078740157483" bottom="0.39370078740157483" header="0.19685039370078741" footer="0.19685039370078741"/>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showGridLines="0" workbookViewId="0">
      <selection activeCell="F39" sqref="F39"/>
    </sheetView>
  </sheetViews>
  <sheetFormatPr baseColWidth="10" defaultColWidth="11.25" defaultRowHeight="11.25"/>
  <cols>
    <col min="1" max="1" width="7" style="43" customWidth="1"/>
    <col min="2" max="2" width="41.25" style="44" customWidth="1"/>
    <col min="3" max="5" width="14.25" style="43" customWidth="1"/>
    <col min="6" max="16384" width="11.25" style="43"/>
  </cols>
  <sheetData>
    <row r="1" spans="1:5" ht="13.5" thickTop="1">
      <c r="A1" s="361" t="s">
        <v>162</v>
      </c>
      <c r="B1" s="362"/>
      <c r="C1" s="362"/>
      <c r="D1" s="362"/>
      <c r="E1" s="76" t="s">
        <v>161</v>
      </c>
    </row>
    <row r="2" spans="1:5" ht="13.5" thickBot="1">
      <c r="A2" s="363" t="s">
        <v>237</v>
      </c>
      <c r="B2" s="364"/>
      <c r="C2" s="364"/>
      <c r="D2" s="364"/>
      <c r="E2" s="112" t="s">
        <v>236</v>
      </c>
    </row>
    <row r="3" spans="1:5" ht="12.75" thickTop="1" thickBot="1">
      <c r="A3" s="46"/>
      <c r="B3" s="45"/>
      <c r="C3" s="46"/>
      <c r="D3" s="46"/>
      <c r="E3" s="46"/>
    </row>
    <row r="4" spans="1:5" ht="35.25" thickTop="1" thickBot="1">
      <c r="A4" s="109" t="s">
        <v>193</v>
      </c>
      <c r="B4" s="40" t="s">
        <v>138</v>
      </c>
      <c r="C4" s="40" t="s">
        <v>192</v>
      </c>
      <c r="D4" s="40" t="s">
        <v>191</v>
      </c>
      <c r="E4" s="39" t="s">
        <v>190</v>
      </c>
    </row>
    <row r="5" spans="1:5" ht="12" thickTop="1">
      <c r="A5" s="122" t="s">
        <v>81</v>
      </c>
      <c r="B5" s="121" t="s">
        <v>250</v>
      </c>
      <c r="C5" s="120">
        <v>370000</v>
      </c>
      <c r="D5" s="120">
        <v>0</v>
      </c>
      <c r="E5" s="119">
        <v>578500</v>
      </c>
    </row>
    <row r="6" spans="1:5">
      <c r="A6" s="134" t="s">
        <v>186</v>
      </c>
      <c r="B6" s="133" t="s">
        <v>185</v>
      </c>
      <c r="C6" s="132">
        <v>370000</v>
      </c>
      <c r="D6" s="132">
        <v>0</v>
      </c>
      <c r="E6" s="131">
        <v>578500</v>
      </c>
    </row>
    <row r="7" spans="1:5">
      <c r="A7" s="122" t="s">
        <v>79</v>
      </c>
      <c r="B7" s="121" t="s">
        <v>249</v>
      </c>
      <c r="C7" s="120">
        <v>20000</v>
      </c>
      <c r="D7" s="120">
        <v>0</v>
      </c>
      <c r="E7" s="119">
        <v>25000</v>
      </c>
    </row>
    <row r="8" spans="1:5" ht="18">
      <c r="A8" s="134" t="s">
        <v>248</v>
      </c>
      <c r="B8" s="133" t="s">
        <v>247</v>
      </c>
      <c r="C8" s="132">
        <v>20000</v>
      </c>
      <c r="D8" s="132">
        <v>0</v>
      </c>
      <c r="E8" s="131">
        <v>25000</v>
      </c>
    </row>
    <row r="9" spans="1:5" ht="18">
      <c r="A9" s="122" t="s">
        <v>213</v>
      </c>
      <c r="B9" s="121" t="s">
        <v>246</v>
      </c>
      <c r="C9" s="120"/>
      <c r="D9" s="120"/>
      <c r="E9" s="119"/>
    </row>
    <row r="10" spans="1:5">
      <c r="A10" s="122" t="s">
        <v>70</v>
      </c>
      <c r="B10" s="121" t="s">
        <v>245</v>
      </c>
      <c r="C10" s="120">
        <v>4455000</v>
      </c>
      <c r="D10" s="120">
        <v>0</v>
      </c>
      <c r="E10" s="119">
        <v>4315000</v>
      </c>
    </row>
    <row r="11" spans="1:5">
      <c r="A11" s="134" t="s">
        <v>182</v>
      </c>
      <c r="B11" s="133" t="s">
        <v>181</v>
      </c>
      <c r="C11" s="132">
        <v>4455000</v>
      </c>
      <c r="D11" s="132">
        <v>0</v>
      </c>
      <c r="E11" s="131">
        <v>4315000</v>
      </c>
    </row>
    <row r="12" spans="1:5">
      <c r="A12" s="122" t="s">
        <v>199</v>
      </c>
      <c r="B12" s="121" t="s">
        <v>244</v>
      </c>
      <c r="C12" s="120"/>
      <c r="D12" s="120"/>
      <c r="E12" s="119"/>
    </row>
    <row r="13" spans="1:5" ht="13.5" thickBot="1">
      <c r="A13" s="424" t="s">
        <v>243</v>
      </c>
      <c r="B13" s="425"/>
      <c r="C13" s="114">
        <v>4845000</v>
      </c>
      <c r="D13" s="114">
        <v>0</v>
      </c>
      <c r="E13" s="113">
        <v>4918500</v>
      </c>
    </row>
    <row r="14" spans="1:5" ht="4.9000000000000004" customHeight="1" thickTop="1" thickBot="1">
      <c r="B14" s="87"/>
      <c r="C14" s="86"/>
      <c r="D14" s="86"/>
      <c r="E14" s="86"/>
    </row>
    <row r="15" spans="1:5" ht="12" thickTop="1">
      <c r="A15" s="126" t="s">
        <v>210</v>
      </c>
      <c r="B15" s="125" t="s">
        <v>209</v>
      </c>
      <c r="C15" s="124"/>
      <c r="D15" s="124"/>
      <c r="E15" s="123"/>
    </row>
    <row r="16" spans="1:5">
      <c r="A16" s="122" t="s">
        <v>74</v>
      </c>
      <c r="B16" s="121" t="s">
        <v>73</v>
      </c>
      <c r="C16" s="120">
        <v>1300000</v>
      </c>
      <c r="D16" s="120">
        <v>0</v>
      </c>
      <c r="E16" s="119">
        <v>0</v>
      </c>
    </row>
    <row r="17" spans="1:5">
      <c r="A17" s="134" t="s">
        <v>216</v>
      </c>
      <c r="B17" s="133" t="s">
        <v>215</v>
      </c>
      <c r="C17" s="132">
        <v>1300000</v>
      </c>
      <c r="D17" s="132">
        <v>0</v>
      </c>
      <c r="E17" s="131">
        <v>0</v>
      </c>
    </row>
    <row r="18" spans="1:5">
      <c r="A18" s="122" t="s">
        <v>72</v>
      </c>
      <c r="B18" s="121" t="s">
        <v>71</v>
      </c>
      <c r="C18" s="120">
        <v>40000</v>
      </c>
      <c r="D18" s="120">
        <v>0</v>
      </c>
      <c r="E18" s="119">
        <v>98334</v>
      </c>
    </row>
    <row r="19" spans="1:5">
      <c r="A19" s="134" t="s">
        <v>154</v>
      </c>
      <c r="B19" s="133" t="s">
        <v>153</v>
      </c>
      <c r="C19" s="132">
        <v>40000</v>
      </c>
      <c r="D19" s="132">
        <v>0</v>
      </c>
      <c r="E19" s="131">
        <v>98334</v>
      </c>
    </row>
    <row r="20" spans="1:5">
      <c r="A20" s="122" t="s">
        <v>206</v>
      </c>
      <c r="B20" s="121" t="s">
        <v>205</v>
      </c>
      <c r="C20" s="120"/>
      <c r="D20" s="120"/>
      <c r="E20" s="119"/>
    </row>
    <row r="21" spans="1:5" ht="18">
      <c r="A21" s="122" t="s">
        <v>204</v>
      </c>
      <c r="B21" s="121" t="s">
        <v>203</v>
      </c>
      <c r="C21" s="120"/>
      <c r="D21" s="120"/>
      <c r="E21" s="119"/>
    </row>
    <row r="22" spans="1:5">
      <c r="A22" s="122" t="s">
        <v>202</v>
      </c>
      <c r="B22" s="121" t="s">
        <v>201</v>
      </c>
      <c r="C22" s="120"/>
      <c r="D22" s="120"/>
      <c r="E22" s="119"/>
    </row>
    <row r="23" spans="1:5">
      <c r="A23" s="122" t="s">
        <v>77</v>
      </c>
      <c r="B23" s="121" t="s">
        <v>242</v>
      </c>
      <c r="C23" s="120"/>
      <c r="D23" s="120"/>
      <c r="E23" s="119"/>
    </row>
    <row r="24" spans="1:5" ht="13.5" thickBot="1">
      <c r="A24" s="424" t="s">
        <v>241</v>
      </c>
      <c r="B24" s="425"/>
      <c r="C24" s="114">
        <v>1340000</v>
      </c>
      <c r="D24" s="114">
        <v>0</v>
      </c>
      <c r="E24" s="113">
        <v>98334</v>
      </c>
    </row>
    <row r="25" spans="1:5" ht="4.9000000000000004" customHeight="1" thickTop="1" thickBot="1">
      <c r="B25" s="87"/>
      <c r="C25" s="86"/>
      <c r="D25" s="86"/>
      <c r="E25" s="86"/>
    </row>
    <row r="26" spans="1:5" ht="12.75" thickTop="1" thickBot="1">
      <c r="A26" s="118" t="s">
        <v>199</v>
      </c>
      <c r="B26" s="117" t="s">
        <v>240</v>
      </c>
      <c r="C26" s="116">
        <v>0</v>
      </c>
      <c r="D26" s="116">
        <v>0</v>
      </c>
      <c r="E26" s="115">
        <v>0</v>
      </c>
    </row>
    <row r="27" spans="1:5" ht="14.25" thickTop="1" thickBot="1">
      <c r="A27" s="424" t="s">
        <v>239</v>
      </c>
      <c r="B27" s="425"/>
      <c r="C27" s="114">
        <v>0</v>
      </c>
      <c r="D27" s="114">
        <v>0</v>
      </c>
      <c r="E27" s="113">
        <v>0</v>
      </c>
    </row>
    <row r="28" spans="1:5" ht="4.9000000000000004" customHeight="1" thickTop="1" thickBot="1">
      <c r="B28" s="87"/>
      <c r="C28" s="86"/>
      <c r="D28" s="86"/>
      <c r="E28" s="86"/>
    </row>
    <row r="29" spans="1:5" ht="14.25" thickTop="1" thickBot="1">
      <c r="A29" s="422" t="s">
        <v>238</v>
      </c>
      <c r="B29" s="423"/>
      <c r="C29" s="52">
        <f>C27+C24 +C13</f>
        <v>6185000</v>
      </c>
      <c r="D29" s="52">
        <f>D27+D24 +D13</f>
        <v>0</v>
      </c>
      <c r="E29" s="51">
        <f>E27+E24 +E13</f>
        <v>5016834</v>
      </c>
    </row>
    <row r="30" spans="1:5" ht="12" thickTop="1"/>
  </sheetData>
  <mergeCells count="6">
    <mergeCell ref="A29:B29"/>
    <mergeCell ref="A27:B27"/>
    <mergeCell ref="A24:B24"/>
    <mergeCell ref="A13:B13"/>
    <mergeCell ref="A1:D1"/>
    <mergeCell ref="A2:D2"/>
  </mergeCells>
  <printOptions horizontalCentered="1"/>
  <pageMargins left="0.39370078740157483" right="0.39370078740157483" top="0.39370078740157483" bottom="0.39370078740157483" header="0.19685039370078741" footer="0.19685039370078741"/>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showGridLines="0" workbookViewId="0">
      <selection activeCell="F39" sqref="F39"/>
    </sheetView>
  </sheetViews>
  <sheetFormatPr baseColWidth="10" defaultColWidth="11.25" defaultRowHeight="11.25"/>
  <cols>
    <col min="1" max="1" width="7" style="43" customWidth="1"/>
    <col min="2" max="2" width="36.75" style="44" customWidth="1"/>
    <col min="3" max="5" width="14.25" style="43" customWidth="1"/>
    <col min="6" max="16384" width="11.25" style="43"/>
  </cols>
  <sheetData>
    <row r="1" spans="1:5" ht="13.5" thickTop="1">
      <c r="A1" s="361" t="s">
        <v>162</v>
      </c>
      <c r="B1" s="362"/>
      <c r="C1" s="362"/>
      <c r="D1" s="362"/>
      <c r="E1" s="76" t="s">
        <v>161</v>
      </c>
    </row>
    <row r="2" spans="1:5" ht="13.5" thickBot="1">
      <c r="A2" s="363" t="s">
        <v>237</v>
      </c>
      <c r="B2" s="364"/>
      <c r="C2" s="364"/>
      <c r="D2" s="364"/>
      <c r="E2" s="112" t="s">
        <v>236</v>
      </c>
    </row>
    <row r="3" spans="1:5" ht="12.75" thickTop="1" thickBot="1">
      <c r="A3" s="110"/>
      <c r="B3" s="111"/>
      <c r="C3" s="110"/>
      <c r="D3" s="110"/>
      <c r="E3" s="110"/>
    </row>
    <row r="4" spans="1:5" ht="35.25" thickTop="1" thickBot="1">
      <c r="A4" s="109" t="s">
        <v>193</v>
      </c>
      <c r="B4" s="40" t="s">
        <v>138</v>
      </c>
      <c r="C4" s="40" t="s">
        <v>192</v>
      </c>
      <c r="D4" s="40" t="s">
        <v>191</v>
      </c>
      <c r="E4" s="39" t="s">
        <v>190</v>
      </c>
    </row>
    <row r="5" spans="1:5" ht="18.75" thickTop="1">
      <c r="A5" s="108" t="s">
        <v>67</v>
      </c>
      <c r="B5" s="107" t="s">
        <v>235</v>
      </c>
      <c r="C5" s="106"/>
      <c r="D5" s="106"/>
      <c r="E5" s="105"/>
    </row>
    <row r="6" spans="1:5">
      <c r="A6" s="136"/>
      <c r="B6" s="107" t="s">
        <v>234</v>
      </c>
      <c r="C6" s="106"/>
      <c r="D6" s="106"/>
      <c r="E6" s="105"/>
    </row>
    <row r="7" spans="1:5">
      <c r="A7" s="136"/>
      <c r="B7" s="107" t="s">
        <v>233</v>
      </c>
      <c r="C7" s="106"/>
      <c r="D7" s="106"/>
      <c r="E7" s="105"/>
    </row>
    <row r="8" spans="1:5">
      <c r="A8" s="108" t="s">
        <v>66</v>
      </c>
      <c r="B8" s="107" t="s">
        <v>232</v>
      </c>
      <c r="C8" s="106">
        <v>120000</v>
      </c>
      <c r="D8" s="106">
        <v>0</v>
      </c>
      <c r="E8" s="105">
        <v>206865.34</v>
      </c>
    </row>
    <row r="9" spans="1:5">
      <c r="A9" s="64" t="s">
        <v>231</v>
      </c>
      <c r="B9" s="98" t="s">
        <v>230</v>
      </c>
      <c r="C9" s="62">
        <v>20000</v>
      </c>
      <c r="D9" s="62">
        <v>0</v>
      </c>
      <c r="E9" s="61">
        <v>0</v>
      </c>
    </row>
    <row r="10" spans="1:5">
      <c r="A10" s="64" t="s">
        <v>182</v>
      </c>
      <c r="B10" s="98" t="s">
        <v>181</v>
      </c>
      <c r="C10" s="62">
        <v>100000</v>
      </c>
      <c r="D10" s="62">
        <v>0</v>
      </c>
      <c r="E10" s="61">
        <v>150000</v>
      </c>
    </row>
    <row r="11" spans="1:5" ht="18.75" thickBot="1">
      <c r="A11" s="97" t="s">
        <v>133</v>
      </c>
      <c r="B11" s="96" t="s">
        <v>132</v>
      </c>
      <c r="C11" s="95">
        <v>0</v>
      </c>
      <c r="D11" s="95">
        <v>0</v>
      </c>
      <c r="E11" s="94">
        <v>56865.34</v>
      </c>
    </row>
    <row r="12" spans="1:5" ht="14.25" thickTop="1" thickBot="1">
      <c r="A12" s="426" t="s">
        <v>229</v>
      </c>
      <c r="B12" s="427"/>
      <c r="C12" s="104">
        <v>120000</v>
      </c>
      <c r="D12" s="104">
        <v>0</v>
      </c>
      <c r="E12" s="103">
        <v>206865.34</v>
      </c>
    </row>
    <row r="13" spans="1:5" ht="4.9000000000000004" customHeight="1" thickTop="1" thickBot="1">
      <c r="B13" s="87"/>
      <c r="C13" s="86"/>
      <c r="D13" s="86"/>
      <c r="E13" s="86"/>
    </row>
    <row r="14" spans="1:5" ht="34.15" customHeight="1" thickTop="1" thickBot="1">
      <c r="A14" s="417" t="s">
        <v>228</v>
      </c>
      <c r="B14" s="418"/>
      <c r="C14" s="52">
        <v>6305000</v>
      </c>
      <c r="D14" s="52">
        <v>0</v>
      </c>
      <c r="E14" s="51">
        <v>5223699.34</v>
      </c>
    </row>
    <row r="15" spans="1:5" ht="12.75" thickTop="1" thickBot="1">
      <c r="B15" s="45"/>
      <c r="C15" s="46"/>
      <c r="D15" s="46"/>
      <c r="E15" s="46" t="s">
        <v>175</v>
      </c>
    </row>
    <row r="16" spans="1:5" ht="14.25" thickTop="1" thickBot="1">
      <c r="B16" s="409" t="s">
        <v>227</v>
      </c>
      <c r="C16" s="428"/>
      <c r="D16" s="428"/>
      <c r="E16" s="83">
        <v>0</v>
      </c>
    </row>
    <row r="17" spans="1:5" ht="12.75" thickTop="1" thickBot="1">
      <c r="B17" s="85"/>
      <c r="C17" s="84"/>
      <c r="D17" s="84"/>
      <c r="E17" s="46" t="s">
        <v>175</v>
      </c>
    </row>
    <row r="18" spans="1:5" ht="14.25" thickTop="1" thickBot="1">
      <c r="B18" s="409" t="s">
        <v>226</v>
      </c>
      <c r="C18" s="428"/>
      <c r="D18" s="428"/>
      <c r="E18" s="83">
        <v>0</v>
      </c>
    </row>
    <row r="19" spans="1:5" ht="12.75" thickTop="1" thickBot="1">
      <c r="B19" s="85"/>
      <c r="C19" s="84"/>
      <c r="D19" s="84"/>
      <c r="E19" s="46" t="s">
        <v>173</v>
      </c>
    </row>
    <row r="20" spans="1:5" ht="14.25" thickTop="1" thickBot="1">
      <c r="B20" s="409" t="s">
        <v>225</v>
      </c>
      <c r="C20" s="428"/>
      <c r="D20" s="428"/>
      <c r="E20" s="83">
        <v>5223699.34</v>
      </c>
    </row>
    <row r="21" spans="1:5" ht="9" customHeight="1" thickTop="1">
      <c r="A21" s="366" t="s">
        <v>171</v>
      </c>
      <c r="B21" s="366"/>
      <c r="C21" s="366"/>
      <c r="D21" s="366"/>
      <c r="E21" s="366"/>
    </row>
    <row r="22" spans="1:5" ht="9" customHeight="1">
      <c r="A22" s="366" t="s">
        <v>170</v>
      </c>
      <c r="B22" s="366"/>
      <c r="C22" s="366"/>
      <c r="D22" s="366"/>
      <c r="E22" s="366"/>
    </row>
    <row r="23" spans="1:5" ht="9" customHeight="1">
      <c r="A23" s="366" t="s">
        <v>169</v>
      </c>
      <c r="B23" s="366"/>
      <c r="C23" s="366"/>
      <c r="D23" s="366"/>
      <c r="E23" s="366"/>
    </row>
    <row r="24" spans="1:5" ht="9" customHeight="1">
      <c r="A24" s="366" t="s">
        <v>168</v>
      </c>
      <c r="B24" s="366"/>
      <c r="C24" s="366"/>
      <c r="D24" s="366"/>
      <c r="E24" s="366"/>
    </row>
    <row r="25" spans="1:5" ht="9" customHeight="1">
      <c r="A25" s="366" t="s">
        <v>224</v>
      </c>
      <c r="B25" s="366"/>
      <c r="C25" s="366"/>
      <c r="D25" s="366"/>
      <c r="E25" s="366"/>
    </row>
    <row r="26" spans="1:5" ht="9" customHeight="1">
      <c r="A26" s="366" t="s">
        <v>223</v>
      </c>
      <c r="B26" s="366"/>
      <c r="C26" s="366"/>
      <c r="D26" s="366"/>
      <c r="E26" s="366"/>
    </row>
    <row r="27" spans="1:5" ht="9" customHeight="1">
      <c r="A27" s="366" t="s">
        <v>222</v>
      </c>
      <c r="B27" s="366"/>
      <c r="C27" s="366"/>
      <c r="D27" s="366"/>
      <c r="E27" s="366"/>
    </row>
    <row r="28" spans="1:5" ht="9" customHeight="1">
      <c r="A28" s="366" t="s">
        <v>221</v>
      </c>
      <c r="B28" s="366"/>
      <c r="C28" s="366"/>
      <c r="D28" s="366"/>
      <c r="E28" s="366"/>
    </row>
    <row r="29" spans="1:5" ht="9" customHeight="1">
      <c r="A29" s="366" t="s">
        <v>220</v>
      </c>
      <c r="B29" s="366"/>
      <c r="C29" s="366"/>
      <c r="D29" s="366"/>
      <c r="E29" s="366"/>
    </row>
    <row r="30" spans="1:5" ht="9" customHeight="1">
      <c r="A30" s="366" t="s">
        <v>219</v>
      </c>
      <c r="B30" s="366"/>
      <c r="C30" s="366"/>
      <c r="D30" s="366"/>
      <c r="E30" s="366"/>
    </row>
  </sheetData>
  <mergeCells count="17">
    <mergeCell ref="A14:B14"/>
    <mergeCell ref="A12:B12"/>
    <mergeCell ref="A1:D1"/>
    <mergeCell ref="A2:D2"/>
    <mergeCell ref="B20:D20"/>
    <mergeCell ref="B18:D18"/>
    <mergeCell ref="B16:D16"/>
    <mergeCell ref="A27:E27"/>
    <mergeCell ref="A28:E28"/>
    <mergeCell ref="A29:E29"/>
    <mergeCell ref="A30:E30"/>
    <mergeCell ref="A21:E21"/>
    <mergeCell ref="A22:E22"/>
    <mergeCell ref="A23:E23"/>
    <mergeCell ref="A24:E24"/>
    <mergeCell ref="A25:E25"/>
    <mergeCell ref="A26:E26"/>
  </mergeCells>
  <printOptions horizontalCentered="1"/>
  <pageMargins left="0.39370078740157483" right="0.39370078740157483" top="0.39370078740157483" bottom="0.39370078740157483" header="0.19685039370078741" footer="0.19685039370078741"/>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showGridLines="0" workbookViewId="0">
      <selection activeCell="F39" sqref="F39"/>
    </sheetView>
  </sheetViews>
  <sheetFormatPr baseColWidth="10" defaultColWidth="11.25" defaultRowHeight="11.25"/>
  <cols>
    <col min="1" max="1" width="7" style="43" customWidth="1"/>
    <col min="2" max="2" width="41.25" style="44" customWidth="1"/>
    <col min="3" max="5" width="14.25" style="43" customWidth="1"/>
    <col min="6" max="16384" width="11.25" style="43"/>
  </cols>
  <sheetData>
    <row r="1" spans="1:5" ht="13.5" thickTop="1">
      <c r="A1" s="361" t="s">
        <v>162</v>
      </c>
      <c r="B1" s="362"/>
      <c r="C1" s="362"/>
      <c r="D1" s="362"/>
      <c r="E1" s="76" t="s">
        <v>161</v>
      </c>
    </row>
    <row r="2" spans="1:5" ht="13.5" thickBot="1">
      <c r="A2" s="363" t="s">
        <v>195</v>
      </c>
      <c r="B2" s="364"/>
      <c r="C2" s="364"/>
      <c r="D2" s="364"/>
      <c r="E2" s="112" t="s">
        <v>194</v>
      </c>
    </row>
    <row r="3" spans="1:5" ht="12.75" thickTop="1" thickBot="1">
      <c r="A3" s="46"/>
      <c r="B3" s="45"/>
      <c r="C3" s="46"/>
      <c r="D3" s="46"/>
      <c r="E3" s="46"/>
    </row>
    <row r="4" spans="1:5" ht="35.25" thickTop="1" thickBot="1">
      <c r="A4" s="109" t="s">
        <v>193</v>
      </c>
      <c r="B4" s="40" t="s">
        <v>138</v>
      </c>
      <c r="C4" s="40" t="s">
        <v>192</v>
      </c>
      <c r="D4" s="40" t="s">
        <v>191</v>
      </c>
      <c r="E4" s="39" t="s">
        <v>190</v>
      </c>
    </row>
    <row r="5" spans="1:5" ht="12" thickTop="1">
      <c r="A5" s="122" t="s">
        <v>74</v>
      </c>
      <c r="B5" s="121" t="s">
        <v>73</v>
      </c>
      <c r="C5" s="120">
        <v>1822064</v>
      </c>
      <c r="D5" s="120">
        <v>0</v>
      </c>
      <c r="E5" s="119">
        <v>2100000</v>
      </c>
    </row>
    <row r="6" spans="1:5">
      <c r="A6" s="70" t="s">
        <v>218</v>
      </c>
      <c r="B6" s="135" t="s">
        <v>217</v>
      </c>
      <c r="C6" s="68">
        <v>657138</v>
      </c>
      <c r="D6" s="68">
        <v>0</v>
      </c>
      <c r="E6" s="67">
        <v>200000</v>
      </c>
    </row>
    <row r="7" spans="1:5">
      <c r="A7" s="134" t="s">
        <v>216</v>
      </c>
      <c r="B7" s="133" t="s">
        <v>215</v>
      </c>
      <c r="C7" s="132">
        <v>1164926</v>
      </c>
      <c r="D7" s="132">
        <v>0</v>
      </c>
      <c r="E7" s="131">
        <v>1900000</v>
      </c>
    </row>
    <row r="8" spans="1:5">
      <c r="A8" s="122" t="s">
        <v>72</v>
      </c>
      <c r="B8" s="121" t="s">
        <v>214</v>
      </c>
      <c r="C8" s="120">
        <v>3797936</v>
      </c>
      <c r="D8" s="120">
        <v>0</v>
      </c>
      <c r="E8" s="119">
        <v>2266500</v>
      </c>
    </row>
    <row r="9" spans="1:5">
      <c r="A9" s="134" t="s">
        <v>154</v>
      </c>
      <c r="B9" s="133" t="s">
        <v>153</v>
      </c>
      <c r="C9" s="132">
        <v>3797936</v>
      </c>
      <c r="D9" s="132">
        <v>0</v>
      </c>
      <c r="E9" s="131">
        <v>2266500</v>
      </c>
    </row>
    <row r="10" spans="1:5">
      <c r="A10" s="122" t="s">
        <v>81</v>
      </c>
      <c r="B10" s="121" t="s">
        <v>80</v>
      </c>
      <c r="C10" s="120"/>
      <c r="D10" s="120"/>
      <c r="E10" s="119"/>
    </row>
    <row r="11" spans="1:5">
      <c r="A11" s="122" t="s">
        <v>79</v>
      </c>
      <c r="B11" s="121" t="s">
        <v>78</v>
      </c>
      <c r="C11" s="120"/>
      <c r="D11" s="120"/>
      <c r="E11" s="119"/>
    </row>
    <row r="12" spans="1:5" ht="18">
      <c r="A12" s="122" t="s">
        <v>213</v>
      </c>
      <c r="B12" s="121" t="s">
        <v>212</v>
      </c>
      <c r="C12" s="120"/>
      <c r="D12" s="120"/>
      <c r="E12" s="119"/>
    </row>
    <row r="13" spans="1:5">
      <c r="A13" s="122" t="s">
        <v>70</v>
      </c>
      <c r="B13" s="121" t="s">
        <v>69</v>
      </c>
      <c r="C13" s="120">
        <v>30000</v>
      </c>
      <c r="D13" s="120">
        <v>0</v>
      </c>
      <c r="E13" s="119">
        <v>30000</v>
      </c>
    </row>
    <row r="14" spans="1:5" ht="12" thickBot="1">
      <c r="A14" s="130" t="s">
        <v>182</v>
      </c>
      <c r="B14" s="129" t="s">
        <v>181</v>
      </c>
      <c r="C14" s="128">
        <v>30000</v>
      </c>
      <c r="D14" s="128">
        <v>0</v>
      </c>
      <c r="E14" s="127">
        <v>30000</v>
      </c>
    </row>
    <row r="15" spans="1:5" ht="14.25" thickTop="1" thickBot="1">
      <c r="A15" s="424" t="s">
        <v>211</v>
      </c>
      <c r="B15" s="425"/>
      <c r="C15" s="114">
        <v>5650000</v>
      </c>
      <c r="D15" s="114">
        <v>0</v>
      </c>
      <c r="E15" s="113">
        <v>4396500</v>
      </c>
    </row>
    <row r="16" spans="1:5" ht="4.9000000000000004" customHeight="1" thickTop="1" thickBot="1">
      <c r="B16" s="87"/>
      <c r="C16" s="86"/>
      <c r="D16" s="86"/>
      <c r="E16" s="86"/>
    </row>
    <row r="17" spans="1:5" ht="12" thickTop="1">
      <c r="A17" s="126" t="s">
        <v>210</v>
      </c>
      <c r="B17" s="125" t="s">
        <v>209</v>
      </c>
      <c r="C17" s="124">
        <v>0</v>
      </c>
      <c r="D17" s="124">
        <v>0</v>
      </c>
      <c r="E17" s="123">
        <v>0</v>
      </c>
    </row>
    <row r="18" spans="1:5">
      <c r="A18" s="122" t="s">
        <v>208</v>
      </c>
      <c r="B18" s="121" t="s">
        <v>207</v>
      </c>
      <c r="C18" s="120"/>
      <c r="D18" s="120"/>
      <c r="E18" s="119"/>
    </row>
    <row r="19" spans="1:5">
      <c r="A19" s="122" t="s">
        <v>206</v>
      </c>
      <c r="B19" s="121" t="s">
        <v>205</v>
      </c>
      <c r="C19" s="120"/>
      <c r="D19" s="120"/>
      <c r="E19" s="119"/>
    </row>
    <row r="20" spans="1:5" ht="18">
      <c r="A20" s="122" t="s">
        <v>204</v>
      </c>
      <c r="B20" s="121" t="s">
        <v>203</v>
      </c>
      <c r="C20" s="120"/>
      <c r="D20" s="120"/>
      <c r="E20" s="119"/>
    </row>
    <row r="21" spans="1:5">
      <c r="A21" s="122" t="s">
        <v>202</v>
      </c>
      <c r="B21" s="121" t="s">
        <v>201</v>
      </c>
      <c r="C21" s="120">
        <v>0</v>
      </c>
      <c r="D21" s="120">
        <v>0</v>
      </c>
      <c r="E21" s="119">
        <v>0</v>
      </c>
    </row>
    <row r="22" spans="1:5" ht="13.5" thickBot="1">
      <c r="A22" s="424" t="s">
        <v>200</v>
      </c>
      <c r="B22" s="425"/>
      <c r="C22" s="114">
        <v>0</v>
      </c>
      <c r="D22" s="114">
        <v>0</v>
      </c>
      <c r="E22" s="113">
        <v>0</v>
      </c>
    </row>
    <row r="23" spans="1:5" ht="4.9000000000000004" customHeight="1" thickTop="1" thickBot="1">
      <c r="B23" s="87"/>
      <c r="C23" s="86"/>
      <c r="D23" s="86"/>
      <c r="E23" s="86"/>
    </row>
    <row r="24" spans="1:5" ht="12.75" thickTop="1" thickBot="1">
      <c r="A24" s="118" t="s">
        <v>199</v>
      </c>
      <c r="B24" s="117" t="s">
        <v>198</v>
      </c>
      <c r="C24" s="116">
        <v>0</v>
      </c>
      <c r="D24" s="116">
        <v>0</v>
      </c>
      <c r="E24" s="115">
        <v>0</v>
      </c>
    </row>
    <row r="25" spans="1:5" ht="14.25" thickTop="1" thickBot="1">
      <c r="A25" s="424" t="s">
        <v>197</v>
      </c>
      <c r="B25" s="425"/>
      <c r="C25" s="114">
        <v>0</v>
      </c>
      <c r="D25" s="114">
        <v>0</v>
      </c>
      <c r="E25" s="113">
        <v>0</v>
      </c>
    </row>
    <row r="26" spans="1:5" ht="4.9000000000000004" customHeight="1" thickTop="1" thickBot="1">
      <c r="B26" s="87"/>
      <c r="C26" s="86"/>
      <c r="D26" s="86"/>
      <c r="E26" s="86"/>
    </row>
    <row r="27" spans="1:5" ht="14.25" thickTop="1" thickBot="1">
      <c r="A27" s="422" t="s">
        <v>196</v>
      </c>
      <c r="B27" s="423"/>
      <c r="C27" s="52">
        <f>C25+C22 +C15</f>
        <v>5650000</v>
      </c>
      <c r="D27" s="52">
        <f>D25+D22 +D15</f>
        <v>0</v>
      </c>
      <c r="E27" s="51">
        <f>E25+E22 +E15</f>
        <v>4396500</v>
      </c>
    </row>
    <row r="28" spans="1:5" ht="12" thickTop="1"/>
  </sheetData>
  <mergeCells count="6">
    <mergeCell ref="A27:B27"/>
    <mergeCell ref="A25:B25"/>
    <mergeCell ref="A22:B22"/>
    <mergeCell ref="A15:B15"/>
    <mergeCell ref="A1:D1"/>
    <mergeCell ref="A2:D2"/>
  </mergeCells>
  <printOptions horizontalCentered="1"/>
  <pageMargins left="0.39370078740157483" right="0.39370078740157483" top="0.39370078740157483" bottom="0.39370078740157483" header="0.19685039370078741" footer="0.19685039370078741"/>
  <pageSetup paperSize="9" scale="9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showGridLines="0" workbookViewId="0">
      <selection activeCell="F39" sqref="F39"/>
    </sheetView>
  </sheetViews>
  <sheetFormatPr baseColWidth="10" defaultColWidth="11.25" defaultRowHeight="11.25"/>
  <cols>
    <col min="1" max="1" width="7" style="43" customWidth="1"/>
    <col min="2" max="2" width="36.75" style="44" customWidth="1"/>
    <col min="3" max="5" width="14.25" style="43" customWidth="1"/>
    <col min="6" max="16384" width="11.25" style="43"/>
  </cols>
  <sheetData>
    <row r="1" spans="1:5" ht="13.5" thickTop="1">
      <c r="A1" s="361" t="s">
        <v>162</v>
      </c>
      <c r="B1" s="362"/>
      <c r="C1" s="362"/>
      <c r="D1" s="362"/>
      <c r="E1" s="76" t="s">
        <v>161</v>
      </c>
    </row>
    <row r="2" spans="1:5" ht="13.5" thickBot="1">
      <c r="A2" s="363" t="s">
        <v>195</v>
      </c>
      <c r="B2" s="364"/>
      <c r="C2" s="364"/>
      <c r="D2" s="364"/>
      <c r="E2" s="112" t="s">
        <v>194</v>
      </c>
    </row>
    <row r="3" spans="1:5" ht="12.75" thickTop="1" thickBot="1">
      <c r="A3" s="110"/>
      <c r="B3" s="111"/>
      <c r="C3" s="110"/>
      <c r="D3" s="110"/>
      <c r="E3" s="110"/>
    </row>
    <row r="4" spans="1:5" ht="35.25" thickTop="1" thickBot="1">
      <c r="A4" s="109" t="s">
        <v>193</v>
      </c>
      <c r="B4" s="40" t="s">
        <v>138</v>
      </c>
      <c r="C4" s="40" t="s">
        <v>192</v>
      </c>
      <c r="D4" s="40" t="s">
        <v>191</v>
      </c>
      <c r="E4" s="39" t="s">
        <v>190</v>
      </c>
    </row>
    <row r="5" spans="1:5" ht="12" thickTop="1">
      <c r="A5" s="108" t="s">
        <v>65</v>
      </c>
      <c r="B5" s="107" t="s">
        <v>64</v>
      </c>
      <c r="C5" s="106">
        <v>40000</v>
      </c>
      <c r="D5" s="106">
        <v>0</v>
      </c>
      <c r="E5" s="105">
        <v>98334</v>
      </c>
    </row>
    <row r="6" spans="1:5" ht="18">
      <c r="A6" s="108" t="s">
        <v>67</v>
      </c>
      <c r="B6" s="107" t="s">
        <v>189</v>
      </c>
      <c r="C6" s="106">
        <v>495000</v>
      </c>
      <c r="D6" s="106">
        <v>0</v>
      </c>
      <c r="E6" s="105">
        <v>522000</v>
      </c>
    </row>
    <row r="7" spans="1:5">
      <c r="A7" s="64" t="s">
        <v>130</v>
      </c>
      <c r="B7" s="98" t="s">
        <v>129</v>
      </c>
      <c r="C7" s="62">
        <v>40000</v>
      </c>
      <c r="D7" s="62">
        <v>0</v>
      </c>
      <c r="E7" s="61">
        <v>55000</v>
      </c>
    </row>
    <row r="8" spans="1:5">
      <c r="A8" s="64" t="s">
        <v>128</v>
      </c>
      <c r="B8" s="98" t="s">
        <v>127</v>
      </c>
      <c r="C8" s="62">
        <v>220000</v>
      </c>
      <c r="D8" s="62">
        <v>0</v>
      </c>
      <c r="E8" s="61">
        <v>180000</v>
      </c>
    </row>
    <row r="9" spans="1:5" ht="18">
      <c r="A9" s="64" t="s">
        <v>126</v>
      </c>
      <c r="B9" s="98" t="s">
        <v>125</v>
      </c>
      <c r="C9" s="62">
        <v>200000</v>
      </c>
      <c r="D9" s="62">
        <v>0</v>
      </c>
      <c r="E9" s="61">
        <v>250000</v>
      </c>
    </row>
    <row r="10" spans="1:5">
      <c r="A10" s="64" t="s">
        <v>124</v>
      </c>
      <c r="B10" s="98" t="s">
        <v>123</v>
      </c>
      <c r="C10" s="62">
        <v>4000</v>
      </c>
      <c r="D10" s="62">
        <v>0</v>
      </c>
      <c r="E10" s="61">
        <v>3000</v>
      </c>
    </row>
    <row r="11" spans="1:5">
      <c r="A11" s="64" t="s">
        <v>122</v>
      </c>
      <c r="B11" s="98" t="s">
        <v>121</v>
      </c>
      <c r="C11" s="62">
        <v>6000</v>
      </c>
      <c r="D11" s="62">
        <v>0</v>
      </c>
      <c r="E11" s="61">
        <v>4000</v>
      </c>
    </row>
    <row r="12" spans="1:5" ht="18">
      <c r="A12" s="64" t="s">
        <v>120</v>
      </c>
      <c r="B12" s="98" t="s">
        <v>119</v>
      </c>
      <c r="C12" s="62">
        <v>10000</v>
      </c>
      <c r="D12" s="62">
        <v>0</v>
      </c>
      <c r="E12" s="61">
        <v>7000</v>
      </c>
    </row>
    <row r="13" spans="1:5">
      <c r="A13" s="64" t="s">
        <v>118</v>
      </c>
      <c r="B13" s="98" t="s">
        <v>117</v>
      </c>
      <c r="C13" s="62">
        <v>11000</v>
      </c>
      <c r="D13" s="62">
        <v>0</v>
      </c>
      <c r="E13" s="61">
        <v>20000</v>
      </c>
    </row>
    <row r="14" spans="1:5" ht="12" thickBot="1">
      <c r="A14" s="97" t="s">
        <v>116</v>
      </c>
      <c r="B14" s="96" t="s">
        <v>115</v>
      </c>
      <c r="C14" s="95">
        <v>4000</v>
      </c>
      <c r="D14" s="95">
        <v>0</v>
      </c>
      <c r="E14" s="94">
        <v>3000</v>
      </c>
    </row>
    <row r="15" spans="1:5" ht="30" customHeight="1" thickTop="1" thickBot="1">
      <c r="A15" s="419" t="s">
        <v>188</v>
      </c>
      <c r="B15" s="420"/>
      <c r="C15" s="104">
        <v>535000</v>
      </c>
      <c r="D15" s="104">
        <v>0</v>
      </c>
      <c r="E15" s="103">
        <v>620334</v>
      </c>
    </row>
    <row r="16" spans="1:5" ht="4.9000000000000004" customHeight="1" thickTop="1" thickBot="1">
      <c r="B16" s="87"/>
      <c r="C16" s="86"/>
      <c r="D16" s="86"/>
      <c r="E16" s="86"/>
    </row>
    <row r="17" spans="1:5" ht="12" thickTop="1">
      <c r="A17" s="102" t="s">
        <v>66</v>
      </c>
      <c r="B17" s="101" t="s">
        <v>187</v>
      </c>
      <c r="C17" s="100">
        <v>120000</v>
      </c>
      <c r="D17" s="100">
        <v>0</v>
      </c>
      <c r="E17" s="99">
        <v>206865.34</v>
      </c>
    </row>
    <row r="18" spans="1:5">
      <c r="A18" s="64" t="s">
        <v>186</v>
      </c>
      <c r="B18" s="98" t="s">
        <v>185</v>
      </c>
      <c r="C18" s="62">
        <v>100000</v>
      </c>
      <c r="D18" s="62">
        <v>0</v>
      </c>
      <c r="E18" s="61">
        <v>151335.04000000001</v>
      </c>
    </row>
    <row r="19" spans="1:5" ht="18">
      <c r="A19" s="64" t="s">
        <v>184</v>
      </c>
      <c r="B19" s="98" t="s">
        <v>183</v>
      </c>
      <c r="C19" s="62">
        <v>0</v>
      </c>
      <c r="D19" s="62">
        <v>0</v>
      </c>
      <c r="E19" s="61">
        <v>14125.4</v>
      </c>
    </row>
    <row r="20" spans="1:5">
      <c r="A20" s="64" t="s">
        <v>182</v>
      </c>
      <c r="B20" s="98" t="s">
        <v>181</v>
      </c>
      <c r="C20" s="62">
        <v>0</v>
      </c>
      <c r="D20" s="62">
        <v>0</v>
      </c>
      <c r="E20" s="61">
        <v>41404.9</v>
      </c>
    </row>
    <row r="21" spans="1:5" ht="18.75" thickBot="1">
      <c r="A21" s="97" t="s">
        <v>180</v>
      </c>
      <c r="B21" s="96" t="s">
        <v>179</v>
      </c>
      <c r="C21" s="95">
        <v>20000</v>
      </c>
      <c r="D21" s="95">
        <v>0</v>
      </c>
      <c r="E21" s="94">
        <v>0</v>
      </c>
    </row>
    <row r="22" spans="1:5" ht="4.9000000000000004" customHeight="1" thickTop="1" thickBot="1">
      <c r="A22" s="93"/>
      <c r="B22" s="92"/>
      <c r="C22" s="91"/>
      <c r="D22" s="91"/>
      <c r="E22" s="90"/>
    </row>
    <row r="23" spans="1:5" ht="14.25" thickTop="1" thickBot="1">
      <c r="A23" s="429" t="s">
        <v>178</v>
      </c>
      <c r="B23" s="430"/>
      <c r="C23" s="89">
        <v>655000</v>
      </c>
      <c r="D23" s="89">
        <v>0</v>
      </c>
      <c r="E23" s="88">
        <v>827199.34</v>
      </c>
    </row>
    <row r="24" spans="1:5" ht="4.9000000000000004" customHeight="1" thickTop="1" thickBot="1">
      <c r="B24" s="87"/>
      <c r="C24" s="86"/>
      <c r="D24" s="86"/>
      <c r="E24" s="86"/>
    </row>
    <row r="25" spans="1:5" ht="34.15" customHeight="1" thickTop="1" thickBot="1">
      <c r="A25" s="417" t="s">
        <v>177</v>
      </c>
      <c r="B25" s="418"/>
      <c r="C25" s="52">
        <v>6305000</v>
      </c>
      <c r="D25" s="52">
        <v>0</v>
      </c>
      <c r="E25" s="51">
        <v>5223699.34</v>
      </c>
    </row>
    <row r="26" spans="1:5" ht="12.75" thickTop="1" thickBot="1">
      <c r="B26" s="45"/>
      <c r="C26" s="46"/>
      <c r="D26" s="46"/>
      <c r="E26" s="46" t="s">
        <v>175</v>
      </c>
    </row>
    <row r="27" spans="1:5" ht="14.25" thickTop="1" thickBot="1">
      <c r="B27" s="409" t="s">
        <v>176</v>
      </c>
      <c r="C27" s="428"/>
      <c r="D27" s="428"/>
      <c r="E27" s="83">
        <v>0</v>
      </c>
    </row>
    <row r="28" spans="1:5" ht="12.75" thickTop="1" thickBot="1">
      <c r="B28" s="85"/>
      <c r="C28" s="84"/>
      <c r="D28" s="84"/>
      <c r="E28" s="46" t="s">
        <v>175</v>
      </c>
    </row>
    <row r="29" spans="1:5" ht="14.25" thickTop="1" thickBot="1">
      <c r="B29" s="409" t="s">
        <v>174</v>
      </c>
      <c r="C29" s="428"/>
      <c r="D29" s="428"/>
      <c r="E29" s="83">
        <v>0</v>
      </c>
    </row>
    <row r="30" spans="1:5" ht="12.75" thickTop="1" thickBot="1">
      <c r="B30" s="85"/>
      <c r="C30" s="84"/>
      <c r="D30" s="84"/>
      <c r="E30" s="46" t="s">
        <v>173</v>
      </c>
    </row>
    <row r="31" spans="1:5" ht="14.25" thickTop="1" thickBot="1">
      <c r="B31" s="409" t="s">
        <v>172</v>
      </c>
      <c r="C31" s="428"/>
      <c r="D31" s="428"/>
      <c r="E31" s="83">
        <v>5223699.34</v>
      </c>
    </row>
    <row r="32" spans="1:5" ht="9" customHeight="1" thickTop="1">
      <c r="A32" s="366" t="s">
        <v>171</v>
      </c>
      <c r="B32" s="366"/>
      <c r="C32" s="366"/>
      <c r="D32" s="366"/>
      <c r="E32" s="366"/>
    </row>
    <row r="33" spans="1:5" ht="9" customHeight="1">
      <c r="A33" s="366" t="s">
        <v>170</v>
      </c>
      <c r="B33" s="366"/>
      <c r="C33" s="366"/>
      <c r="D33" s="366"/>
      <c r="E33" s="366"/>
    </row>
    <row r="34" spans="1:5" ht="9" customHeight="1">
      <c r="A34" s="366" t="s">
        <v>169</v>
      </c>
      <c r="B34" s="366"/>
      <c r="C34" s="366"/>
      <c r="D34" s="366"/>
      <c r="E34" s="366"/>
    </row>
    <row r="35" spans="1:5" ht="9" customHeight="1">
      <c r="A35" s="366" t="s">
        <v>168</v>
      </c>
      <c r="B35" s="366"/>
      <c r="C35" s="366"/>
      <c r="D35" s="366"/>
      <c r="E35" s="366"/>
    </row>
    <row r="36" spans="1:5" ht="9" customHeight="1">
      <c r="A36" s="366" t="s">
        <v>167</v>
      </c>
      <c r="B36" s="366"/>
      <c r="C36" s="366"/>
      <c r="D36" s="366"/>
      <c r="E36" s="366"/>
    </row>
    <row r="37" spans="1:5" ht="9" customHeight="1">
      <c r="A37" s="366" t="s">
        <v>166</v>
      </c>
      <c r="B37" s="366"/>
      <c r="C37" s="366"/>
      <c r="D37" s="366"/>
      <c r="E37" s="366"/>
    </row>
    <row r="38" spans="1:5" ht="9" customHeight="1">
      <c r="A38" s="366" t="s">
        <v>165</v>
      </c>
      <c r="B38" s="366"/>
      <c r="C38" s="366"/>
      <c r="D38" s="366"/>
      <c r="E38" s="366"/>
    </row>
    <row r="39" spans="1:5" ht="9" customHeight="1">
      <c r="A39" s="366" t="s">
        <v>164</v>
      </c>
      <c r="B39" s="366"/>
      <c r="C39" s="366"/>
      <c r="D39" s="366"/>
      <c r="E39" s="366"/>
    </row>
    <row r="40" spans="1:5" ht="9" customHeight="1">
      <c r="A40" s="366" t="s">
        <v>163</v>
      </c>
      <c r="B40" s="366"/>
      <c r="C40" s="366"/>
      <c r="D40" s="366"/>
      <c r="E40" s="366"/>
    </row>
    <row r="41" spans="1:5" ht="9" customHeight="1">
      <c r="A41" s="366"/>
      <c r="B41" s="366"/>
      <c r="C41" s="366"/>
      <c r="D41" s="366"/>
      <c r="E41" s="366"/>
    </row>
  </sheetData>
  <mergeCells count="18">
    <mergeCell ref="A25:B25"/>
    <mergeCell ref="A23:B23"/>
    <mergeCell ref="A15:B15"/>
    <mergeCell ref="A1:D1"/>
    <mergeCell ref="A2:D2"/>
    <mergeCell ref="B31:D31"/>
    <mergeCell ref="B29:D29"/>
    <mergeCell ref="B27:D27"/>
    <mergeCell ref="A38:E38"/>
    <mergeCell ref="A39:E39"/>
    <mergeCell ref="A40:E40"/>
    <mergeCell ref="A41:E41"/>
    <mergeCell ref="A32:E32"/>
    <mergeCell ref="A33:E33"/>
    <mergeCell ref="A34:E34"/>
    <mergeCell ref="A35:E35"/>
    <mergeCell ref="A36:E36"/>
    <mergeCell ref="A37:E37"/>
  </mergeCells>
  <printOptions horizontalCentered="1"/>
  <pageMargins left="0.39370078740157483" right="0.39370078740157483" top="0.39370078740157483" bottom="0.39370078740157483" header="0.19685039370078741" footer="0.19685039370078741"/>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
  <sheetViews>
    <sheetView showGridLines="0" zoomScale="110" zoomScaleNormal="110" workbookViewId="0">
      <pane ySplit="6" topLeftCell="A7" activePane="bottomLeft" state="frozen"/>
      <selection activeCell="Q102" sqref="Q102"/>
      <selection pane="bottomLeft" activeCell="E9" sqref="E9"/>
    </sheetView>
  </sheetViews>
  <sheetFormatPr baseColWidth="10" defaultColWidth="10" defaultRowHeight="15"/>
  <cols>
    <col min="1" max="1" width="33" style="265" customWidth="1"/>
    <col min="2" max="2" width="35.125" style="261" customWidth="1"/>
    <col min="3" max="5" width="8.5" style="264" customWidth="1"/>
    <col min="6" max="6" width="12" style="261" customWidth="1"/>
    <col min="7" max="7" width="5.5" style="261" customWidth="1"/>
    <col min="8" max="8" width="17" style="263" customWidth="1"/>
    <col min="9" max="10" width="6.5" style="261" customWidth="1"/>
    <col min="11" max="11" width="5.125" style="261" customWidth="1"/>
    <col min="12" max="12" width="7" style="261" customWidth="1"/>
    <col min="13" max="13" width="7.375" style="261" customWidth="1"/>
    <col min="14" max="14" width="6.75" style="261" customWidth="1"/>
    <col min="15" max="15" width="6.5" style="261" customWidth="1"/>
    <col min="16" max="16" width="10" style="262"/>
    <col min="17" max="16384" width="10" style="261"/>
  </cols>
  <sheetData>
    <row r="1" spans="1:15" ht="15" customHeight="1">
      <c r="A1" s="440" t="s">
        <v>616</v>
      </c>
      <c r="B1" s="442"/>
      <c r="C1" s="442"/>
      <c r="D1" s="442"/>
      <c r="E1" s="442"/>
      <c r="F1" s="442"/>
      <c r="G1" s="442"/>
      <c r="H1" s="442"/>
      <c r="I1" s="442"/>
      <c r="J1" s="442"/>
      <c r="K1" s="442"/>
      <c r="L1" s="442"/>
      <c r="M1" s="441"/>
      <c r="N1" s="440" t="s">
        <v>12</v>
      </c>
      <c r="O1" s="441"/>
    </row>
    <row r="2" spans="1:15" ht="15" customHeight="1">
      <c r="A2" s="440" t="s">
        <v>615</v>
      </c>
      <c r="B2" s="442"/>
      <c r="C2" s="442"/>
      <c r="D2" s="442"/>
      <c r="E2" s="442"/>
      <c r="F2" s="442"/>
      <c r="G2" s="442"/>
      <c r="H2" s="442"/>
      <c r="I2" s="442"/>
      <c r="J2" s="442"/>
      <c r="K2" s="442"/>
      <c r="L2" s="442"/>
      <c r="M2" s="441"/>
      <c r="N2" s="440" t="s">
        <v>636</v>
      </c>
      <c r="O2" s="441"/>
    </row>
    <row r="3" spans="1:15" ht="15" customHeight="1">
      <c r="A3" s="437" t="s">
        <v>614</v>
      </c>
      <c r="B3" s="438"/>
      <c r="C3" s="438"/>
      <c r="D3" s="438"/>
      <c r="E3" s="438"/>
      <c r="F3" s="438"/>
      <c r="G3" s="438"/>
      <c r="H3" s="438"/>
      <c r="I3" s="438"/>
      <c r="J3" s="438"/>
      <c r="K3" s="438"/>
      <c r="L3" s="438"/>
      <c r="M3" s="438"/>
      <c r="N3" s="438"/>
      <c r="O3" s="439"/>
    </row>
    <row r="4" spans="1:15" ht="15" customHeight="1">
      <c r="A4" s="434" t="s">
        <v>613</v>
      </c>
      <c r="B4" s="437" t="s">
        <v>612</v>
      </c>
      <c r="C4" s="438"/>
      <c r="D4" s="438"/>
      <c r="E4" s="438"/>
      <c r="F4" s="438"/>
      <c r="G4" s="438"/>
      <c r="H4" s="438"/>
      <c r="I4" s="438"/>
      <c r="J4" s="438"/>
      <c r="K4" s="438"/>
      <c r="L4" s="438"/>
      <c r="M4" s="438"/>
      <c r="N4" s="438"/>
      <c r="O4" s="439"/>
    </row>
    <row r="5" spans="1:15" ht="24.75" customHeight="1">
      <c r="A5" s="436"/>
      <c r="B5" s="434" t="s">
        <v>611</v>
      </c>
      <c r="C5" s="434" t="s">
        <v>610</v>
      </c>
      <c r="D5" s="434" t="s">
        <v>609</v>
      </c>
      <c r="E5" s="434" t="s">
        <v>608</v>
      </c>
      <c r="F5" s="434" t="s">
        <v>607</v>
      </c>
      <c r="G5" s="434" t="s">
        <v>606</v>
      </c>
      <c r="H5" s="434" t="s">
        <v>605</v>
      </c>
      <c r="I5" s="437" t="s">
        <v>604</v>
      </c>
      <c r="J5" s="439"/>
      <c r="K5" s="434" t="s">
        <v>603</v>
      </c>
      <c r="L5" s="434" t="s">
        <v>602</v>
      </c>
      <c r="M5" s="434" t="s">
        <v>601</v>
      </c>
      <c r="N5" s="434" t="s">
        <v>600</v>
      </c>
      <c r="O5" s="434" t="s">
        <v>599</v>
      </c>
    </row>
    <row r="6" spans="1:15" ht="45.75" customHeight="1">
      <c r="A6" s="435"/>
      <c r="B6" s="435"/>
      <c r="C6" s="435"/>
      <c r="D6" s="435"/>
      <c r="E6" s="435"/>
      <c r="F6" s="435"/>
      <c r="G6" s="435"/>
      <c r="H6" s="435"/>
      <c r="I6" s="280" t="s">
        <v>598</v>
      </c>
      <c r="J6" s="280" t="s">
        <v>597</v>
      </c>
      <c r="K6" s="435"/>
      <c r="L6" s="435"/>
      <c r="M6" s="435"/>
      <c r="N6" s="435"/>
      <c r="O6" s="435"/>
    </row>
    <row r="7" spans="1:15" ht="12" customHeight="1">
      <c r="A7" s="275" t="s">
        <v>594</v>
      </c>
      <c r="B7" s="262"/>
      <c r="C7" s="262"/>
      <c r="D7" s="262"/>
      <c r="E7" s="262"/>
      <c r="F7" s="262"/>
      <c r="G7" s="262"/>
      <c r="H7" s="274"/>
      <c r="I7" s="262"/>
      <c r="J7" s="262"/>
      <c r="K7" s="262"/>
      <c r="L7" s="262"/>
      <c r="M7" s="262"/>
      <c r="N7" s="262"/>
      <c r="O7" s="262"/>
    </row>
    <row r="8" spans="1:15" ht="12" customHeight="1">
      <c r="A8" s="269">
        <v>304</v>
      </c>
      <c r="B8" s="271" t="s">
        <v>593</v>
      </c>
      <c r="C8" s="273">
        <v>43080</v>
      </c>
      <c r="D8" s="273">
        <v>43091</v>
      </c>
      <c r="E8" s="273">
        <v>43466</v>
      </c>
      <c r="F8" s="272">
        <v>2950000</v>
      </c>
      <c r="G8" s="269" t="s">
        <v>592</v>
      </c>
      <c r="H8" s="271" t="s">
        <v>591</v>
      </c>
      <c r="I8" s="270">
        <v>1.7</v>
      </c>
      <c r="J8" s="270">
        <v>1.7</v>
      </c>
      <c r="K8" s="269" t="s">
        <v>590</v>
      </c>
      <c r="L8" s="269" t="s">
        <v>589</v>
      </c>
      <c r="M8" s="269" t="s">
        <v>588</v>
      </c>
      <c r="N8" s="269" t="s">
        <v>587</v>
      </c>
      <c r="O8" s="269" t="s">
        <v>586</v>
      </c>
    </row>
    <row r="9" spans="1:15" ht="12" customHeight="1">
      <c r="A9" s="432" t="s">
        <v>585</v>
      </c>
      <c r="B9" s="433"/>
      <c r="C9" s="268"/>
      <c r="D9" s="268"/>
      <c r="E9" s="268"/>
      <c r="F9" s="267">
        <f>SUM(F8:F8)</f>
        <v>2950000</v>
      </c>
      <c r="G9" s="266"/>
      <c r="H9" s="266"/>
      <c r="I9" s="266"/>
      <c r="J9" s="266"/>
      <c r="K9" s="266"/>
      <c r="L9" s="266"/>
      <c r="M9" s="266"/>
      <c r="N9" s="266"/>
      <c r="O9" s="266"/>
    </row>
    <row r="10" spans="1:15" ht="12" customHeight="1">
      <c r="A10" s="432" t="s">
        <v>584</v>
      </c>
      <c r="B10" s="433"/>
      <c r="C10" s="268"/>
      <c r="D10" s="268"/>
      <c r="E10" s="268"/>
      <c r="F10" s="267">
        <f>SUM(F9)</f>
        <v>2950000</v>
      </c>
      <c r="G10" s="266"/>
      <c r="H10" s="266"/>
      <c r="I10" s="266"/>
      <c r="J10" s="266"/>
      <c r="K10" s="266"/>
      <c r="L10" s="266"/>
      <c r="M10" s="266"/>
      <c r="N10" s="266"/>
      <c r="O10" s="266"/>
    </row>
    <row r="12" spans="1:15" ht="78" customHeight="1">
      <c r="A12" s="431" t="s">
        <v>583</v>
      </c>
      <c r="B12" s="431"/>
      <c r="C12" s="431"/>
      <c r="D12" s="431"/>
      <c r="E12" s="431"/>
      <c r="F12" s="431"/>
      <c r="G12" s="431"/>
      <c r="H12" s="431"/>
      <c r="I12" s="431"/>
      <c r="J12" s="431"/>
      <c r="K12" s="431"/>
      <c r="L12" s="431"/>
      <c r="M12" s="431"/>
      <c r="N12" s="431"/>
      <c r="O12" s="431"/>
    </row>
  </sheetData>
  <mergeCells count="23">
    <mergeCell ref="C5:C6"/>
    <mergeCell ref="H5:H6"/>
    <mergeCell ref="N1:O1"/>
    <mergeCell ref="A2:M2"/>
    <mergeCell ref="N2:O2"/>
    <mergeCell ref="A3:O3"/>
    <mergeCell ref="A1:M1"/>
    <mergeCell ref="A12:O12"/>
    <mergeCell ref="A9:B9"/>
    <mergeCell ref="A10:B10"/>
    <mergeCell ref="B5:B6"/>
    <mergeCell ref="A4:A6"/>
    <mergeCell ref="B4:O4"/>
    <mergeCell ref="O5:O6"/>
    <mergeCell ref="N5:N6"/>
    <mergeCell ref="M5:M6"/>
    <mergeCell ref="L5:L6"/>
    <mergeCell ref="K5:K6"/>
    <mergeCell ref="E5:E6"/>
    <mergeCell ref="F5:F6"/>
    <mergeCell ref="G5:G6"/>
    <mergeCell ref="I5:J5"/>
    <mergeCell ref="D5:D6"/>
  </mergeCells>
  <pageMargins left="0.39370078740157483" right="0.39370078740157483" top="0.59055118110236227" bottom="0.39370078740157483" header="0" footer="0"/>
  <pageSetup paperSize="9" scale="73" firstPageNumber="0" fitToHeight="0" orientation="landscape" useFirstPageNumber="1" errors="blank"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showGridLines="0" zoomScaleNormal="100" workbookViewId="0">
      <pane ySplit="6" topLeftCell="A7" activePane="bottomLeft" state="frozen"/>
      <selection activeCell="A15" sqref="A15:E15"/>
      <selection pane="bottomLeft" activeCell="N10" sqref="N10"/>
    </sheetView>
  </sheetViews>
  <sheetFormatPr baseColWidth="10" defaultColWidth="10" defaultRowHeight="15"/>
  <cols>
    <col min="1" max="1" width="34.875" style="302" customWidth="1"/>
    <col min="2" max="2" width="10.5" style="261" customWidth="1"/>
    <col min="3" max="3" width="11.625" style="261" customWidth="1"/>
    <col min="4" max="4" width="9.25" style="261" customWidth="1"/>
    <col min="5" max="5" width="11.875" style="261" customWidth="1"/>
    <col min="6" max="6" width="6.25" style="303" customWidth="1"/>
    <col min="7" max="7" width="4" style="261" customWidth="1"/>
    <col min="8" max="8" width="17.75" style="263" customWidth="1"/>
    <col min="9" max="9" width="9.75" style="304" customWidth="1"/>
    <col min="10" max="11" width="10.375" style="261" customWidth="1"/>
    <col min="12" max="13" width="10.375" style="305" customWidth="1"/>
    <col min="14" max="14" width="10.375" style="261" customWidth="1"/>
    <col min="15" max="15" width="10" style="261" customWidth="1"/>
    <col min="16" max="16384" width="10" style="261"/>
  </cols>
  <sheetData>
    <row r="1" spans="1:15" ht="13.5" customHeight="1">
      <c r="A1" s="448" t="s">
        <v>616</v>
      </c>
      <c r="B1" s="448"/>
      <c r="C1" s="448"/>
      <c r="D1" s="448"/>
      <c r="E1" s="448"/>
      <c r="F1" s="448"/>
      <c r="G1" s="448"/>
      <c r="H1" s="448"/>
      <c r="I1" s="448"/>
      <c r="J1" s="448"/>
      <c r="K1" s="448"/>
      <c r="L1" s="448"/>
      <c r="M1" s="448"/>
      <c r="N1" s="281" t="s">
        <v>12</v>
      </c>
    </row>
    <row r="2" spans="1:15" ht="13.5" customHeight="1">
      <c r="A2" s="448" t="s">
        <v>615</v>
      </c>
      <c r="B2" s="448"/>
      <c r="C2" s="448"/>
      <c r="D2" s="448"/>
      <c r="E2" s="448"/>
      <c r="F2" s="448"/>
      <c r="G2" s="448"/>
      <c r="H2" s="448"/>
      <c r="I2" s="448"/>
      <c r="J2" s="448"/>
      <c r="K2" s="448"/>
      <c r="L2" s="448"/>
      <c r="M2" s="448"/>
      <c r="N2" s="281" t="s">
        <v>636</v>
      </c>
    </row>
    <row r="3" spans="1:15" ht="13.5" customHeight="1">
      <c r="A3" s="447" t="s">
        <v>617</v>
      </c>
      <c r="B3" s="447"/>
      <c r="C3" s="447"/>
      <c r="D3" s="447"/>
      <c r="E3" s="447"/>
      <c r="F3" s="447"/>
      <c r="G3" s="447"/>
      <c r="H3" s="447"/>
      <c r="I3" s="447"/>
      <c r="J3" s="447"/>
      <c r="K3" s="447"/>
      <c r="L3" s="447"/>
      <c r="M3" s="447"/>
      <c r="N3" s="447"/>
    </row>
    <row r="4" spans="1:15" ht="13.5" customHeight="1">
      <c r="A4" s="447" t="s">
        <v>613</v>
      </c>
      <c r="B4" s="447" t="s">
        <v>618</v>
      </c>
      <c r="C4" s="447"/>
      <c r="D4" s="447"/>
      <c r="E4" s="447"/>
      <c r="F4" s="447"/>
      <c r="G4" s="447"/>
      <c r="H4" s="447"/>
      <c r="I4" s="447"/>
      <c r="J4" s="447"/>
      <c r="K4" s="447"/>
      <c r="L4" s="447"/>
      <c r="M4" s="447"/>
      <c r="N4" s="447"/>
    </row>
    <row r="5" spans="1:15" ht="14.25" customHeight="1">
      <c r="A5" s="447"/>
      <c r="B5" s="447" t="s">
        <v>619</v>
      </c>
      <c r="C5" s="447" t="s">
        <v>620</v>
      </c>
      <c r="D5" s="447" t="s">
        <v>621</v>
      </c>
      <c r="E5" s="447" t="s">
        <v>622</v>
      </c>
      <c r="F5" s="449" t="s">
        <v>623</v>
      </c>
      <c r="G5" s="447" t="s">
        <v>624</v>
      </c>
      <c r="H5" s="447"/>
      <c r="I5" s="282"/>
      <c r="J5" s="447" t="s">
        <v>625</v>
      </c>
      <c r="K5" s="447"/>
      <c r="L5" s="447"/>
      <c r="M5" s="447"/>
      <c r="N5" s="447" t="s">
        <v>626</v>
      </c>
    </row>
    <row r="6" spans="1:15" ht="57.75" customHeight="1">
      <c r="A6" s="447"/>
      <c r="B6" s="447"/>
      <c r="C6" s="447"/>
      <c r="D6" s="447"/>
      <c r="E6" s="447"/>
      <c r="F6" s="449"/>
      <c r="G6" s="283" t="s">
        <v>627</v>
      </c>
      <c r="H6" s="283" t="s">
        <v>628</v>
      </c>
      <c r="I6" s="284" t="s">
        <v>629</v>
      </c>
      <c r="J6" s="280" t="s">
        <v>630</v>
      </c>
      <c r="K6" s="280" t="s">
        <v>631</v>
      </c>
      <c r="L6" s="285" t="s">
        <v>632</v>
      </c>
      <c r="M6" s="285" t="s">
        <v>633</v>
      </c>
      <c r="N6" s="447"/>
    </row>
    <row r="7" spans="1:15">
      <c r="A7" s="286" t="s">
        <v>596</v>
      </c>
      <c r="B7" s="287"/>
      <c r="C7" s="287"/>
      <c r="D7" s="287"/>
      <c r="E7" s="287"/>
      <c r="F7" s="287"/>
      <c r="G7" s="287"/>
      <c r="H7" s="287"/>
      <c r="I7" s="287"/>
      <c r="J7" s="287"/>
      <c r="K7" s="287"/>
      <c r="L7" s="287"/>
      <c r="M7" s="287"/>
      <c r="N7" s="287"/>
    </row>
    <row r="8" spans="1:15">
      <c r="A8" s="276">
        <v>304</v>
      </c>
      <c r="B8" s="276" t="s">
        <v>595</v>
      </c>
      <c r="C8" s="278"/>
      <c r="D8" s="276" t="s">
        <v>586</v>
      </c>
      <c r="E8" s="278">
        <v>2950000</v>
      </c>
      <c r="F8" s="288">
        <v>29</v>
      </c>
      <c r="G8" s="276" t="s">
        <v>592</v>
      </c>
      <c r="H8" s="277" t="s">
        <v>591</v>
      </c>
      <c r="I8" s="289">
        <v>1.7000000000000001E-2</v>
      </c>
      <c r="J8" s="278">
        <v>98333.33</v>
      </c>
      <c r="K8" s="293">
        <v>51403.75</v>
      </c>
      <c r="L8" s="285"/>
      <c r="M8" s="278"/>
      <c r="N8" s="279">
        <v>48478.332349999997</v>
      </c>
      <c r="O8" s="295"/>
    </row>
    <row r="9" spans="1:15">
      <c r="A9" s="276" t="s">
        <v>634</v>
      </c>
      <c r="B9" s="276"/>
      <c r="C9" s="278"/>
      <c r="D9" s="276"/>
      <c r="E9" s="278"/>
      <c r="F9" s="288"/>
      <c r="G9" s="276"/>
      <c r="H9" s="277"/>
      <c r="I9" s="289"/>
      <c r="J9" s="278"/>
      <c r="K9" s="293"/>
      <c r="L9" s="285"/>
      <c r="M9" s="278"/>
      <c r="N9" s="278">
        <v>7200</v>
      </c>
      <c r="O9" s="295"/>
    </row>
    <row r="10" spans="1:15">
      <c r="A10" s="446" t="s">
        <v>585</v>
      </c>
      <c r="B10" s="446"/>
      <c r="C10" s="290">
        <f>SUM(C8:C8)</f>
        <v>0</v>
      </c>
      <c r="D10" s="290"/>
      <c r="E10" s="290">
        <f>SUM(E8:E9)</f>
        <v>2950000</v>
      </c>
      <c r="F10" s="290"/>
      <c r="G10" s="290"/>
      <c r="H10" s="290"/>
      <c r="I10" s="290"/>
      <c r="J10" s="290">
        <f t="shared" ref="J10:N10" si="0">SUM(J8:J9)</f>
        <v>98333.33</v>
      </c>
      <c r="K10" s="290">
        <f t="shared" si="0"/>
        <v>51403.75</v>
      </c>
      <c r="L10" s="290">
        <f t="shared" si="0"/>
        <v>0</v>
      </c>
      <c r="M10" s="290">
        <f t="shared" si="0"/>
        <v>0</v>
      </c>
      <c r="N10" s="290">
        <f t="shared" si="0"/>
        <v>55678.332349999997</v>
      </c>
    </row>
    <row r="11" spans="1:15">
      <c r="A11" s="432" t="s">
        <v>584</v>
      </c>
      <c r="B11" s="433"/>
      <c r="C11" s="290">
        <f>SUM(C10)</f>
        <v>0</v>
      </c>
      <c r="D11" s="290"/>
      <c r="E11" s="290">
        <f t="shared" ref="E11:N11" si="1">SUM(E10)</f>
        <v>2950000</v>
      </c>
      <c r="F11" s="291"/>
      <c r="G11" s="290"/>
      <c r="H11" s="292"/>
      <c r="I11" s="296"/>
      <c r="J11" s="290">
        <f t="shared" si="1"/>
        <v>98333.33</v>
      </c>
      <c r="K11" s="290">
        <f t="shared" si="1"/>
        <v>51403.75</v>
      </c>
      <c r="L11" s="290">
        <f t="shared" si="1"/>
        <v>0</v>
      </c>
      <c r="M11" s="290">
        <f t="shared" si="1"/>
        <v>0</v>
      </c>
      <c r="N11" s="290">
        <f t="shared" si="1"/>
        <v>55678.332349999997</v>
      </c>
    </row>
    <row r="12" spans="1:15">
      <c r="A12" s="306"/>
      <c r="B12" s="306"/>
      <c r="C12" s="307"/>
      <c r="D12" s="307"/>
      <c r="E12" s="307"/>
      <c r="F12" s="308"/>
      <c r="G12" s="307"/>
      <c r="H12" s="309"/>
      <c r="I12" s="310"/>
      <c r="J12" s="307"/>
      <c r="K12" s="307"/>
      <c r="L12" s="307"/>
      <c r="M12" s="307"/>
      <c r="N12" s="307"/>
    </row>
    <row r="13" spans="1:15" s="294" customFormat="1" ht="77.25" customHeight="1">
      <c r="A13" s="443" t="s">
        <v>635</v>
      </c>
      <c r="B13" s="444"/>
      <c r="C13" s="444"/>
      <c r="D13" s="444"/>
      <c r="E13" s="444"/>
      <c r="F13" s="444"/>
      <c r="G13" s="444"/>
      <c r="H13" s="444"/>
      <c r="I13" s="444"/>
      <c r="J13" s="444"/>
      <c r="K13" s="444"/>
      <c r="L13" s="444"/>
      <c r="M13" s="444"/>
      <c r="N13" s="445"/>
    </row>
    <row r="14" spans="1:15" s="294" customFormat="1" ht="11.25">
      <c r="A14" s="297"/>
      <c r="F14" s="298"/>
      <c r="H14" s="299"/>
      <c r="I14" s="300"/>
      <c r="L14" s="301"/>
      <c r="M14" s="301"/>
    </row>
    <row r="15" spans="1:15" s="294" customFormat="1" ht="11.25">
      <c r="A15" s="297"/>
      <c r="C15" s="301"/>
      <c r="F15" s="298"/>
      <c r="H15" s="299"/>
      <c r="I15" s="300"/>
      <c r="L15" s="301"/>
      <c r="M15" s="301"/>
    </row>
    <row r="16" spans="1:15" s="294" customFormat="1" ht="11.25">
      <c r="A16" s="297"/>
      <c r="C16" s="301"/>
      <c r="F16" s="298"/>
      <c r="H16" s="299"/>
      <c r="I16" s="300"/>
      <c r="L16" s="301"/>
      <c r="M16" s="301"/>
    </row>
    <row r="17" spans="1:13" s="294" customFormat="1" ht="11.25">
      <c r="A17" s="297"/>
      <c r="F17" s="298"/>
      <c r="H17" s="299"/>
      <c r="I17" s="300"/>
      <c r="L17" s="301"/>
      <c r="M17" s="301"/>
    </row>
    <row r="18" spans="1:13" s="294" customFormat="1" ht="11.25">
      <c r="A18" s="297"/>
      <c r="F18" s="298"/>
      <c r="H18" s="299"/>
      <c r="I18" s="300"/>
      <c r="L18" s="301"/>
      <c r="M18" s="301"/>
    </row>
    <row r="19" spans="1:13" s="294" customFormat="1" ht="11.25">
      <c r="A19" s="297"/>
      <c r="F19" s="298"/>
      <c r="H19" s="299"/>
      <c r="I19" s="300"/>
      <c r="L19" s="301"/>
      <c r="M19" s="301"/>
    </row>
  </sheetData>
  <mergeCells count="16">
    <mergeCell ref="A1:M1"/>
    <mergeCell ref="A2:M2"/>
    <mergeCell ref="A3:N3"/>
    <mergeCell ref="A4:A6"/>
    <mergeCell ref="B4:N4"/>
    <mergeCell ref="B5:B6"/>
    <mergeCell ref="C5:C6"/>
    <mergeCell ref="D5:D6"/>
    <mergeCell ref="E5:E6"/>
    <mergeCell ref="F5:F6"/>
    <mergeCell ref="A13:N13"/>
    <mergeCell ref="A10:B10"/>
    <mergeCell ref="A11:B11"/>
    <mergeCell ref="G5:H5"/>
    <mergeCell ref="J5:M5"/>
    <mergeCell ref="N5:N6"/>
  </mergeCells>
  <pageMargins left="0.39370078740157483" right="0.39370078740157483" top="0.59055118110236227" bottom="0.39370078740157483" header="0" footer="0"/>
  <pageSetup paperSize="9" scale="76" firstPageNumber="0" fitToHeight="0" orientation="landscape" useFirstPageNumber="1" errors="blank"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workbookViewId="0">
      <selection activeCell="C9" sqref="C9"/>
    </sheetView>
  </sheetViews>
  <sheetFormatPr baseColWidth="10" defaultColWidth="10" defaultRowHeight="15"/>
  <cols>
    <col min="1" max="1" width="30.25" style="261" customWidth="1"/>
    <col min="2" max="2" width="16.25" style="261" customWidth="1"/>
    <col min="3" max="4" width="15.75" style="261" customWidth="1"/>
    <col min="5" max="8" width="12.5" style="261" customWidth="1"/>
    <col min="9" max="16384" width="10" style="261"/>
  </cols>
  <sheetData>
    <row r="1" spans="1:8" ht="18" customHeight="1">
      <c r="A1" s="448" t="s">
        <v>637</v>
      </c>
      <c r="B1" s="448"/>
      <c r="C1" s="448"/>
      <c r="D1" s="448"/>
      <c r="E1" s="448"/>
      <c r="F1" s="448"/>
      <c r="G1" s="448"/>
      <c r="H1" s="312" t="s">
        <v>12</v>
      </c>
    </row>
    <row r="2" spans="1:8" ht="18" customHeight="1">
      <c r="A2" s="451" t="s">
        <v>638</v>
      </c>
      <c r="B2" s="451"/>
      <c r="C2" s="451"/>
      <c r="D2" s="451"/>
      <c r="E2" s="451"/>
      <c r="F2" s="451"/>
      <c r="G2" s="451"/>
      <c r="H2" s="313" t="s">
        <v>659</v>
      </c>
    </row>
    <row r="3" spans="1:8" ht="18" customHeight="1">
      <c r="A3" s="452" t="s">
        <v>639</v>
      </c>
      <c r="B3" s="453"/>
      <c r="C3" s="453"/>
      <c r="D3" s="453"/>
      <c r="E3" s="453"/>
      <c r="F3" s="453"/>
      <c r="G3" s="453"/>
      <c r="H3" s="454"/>
    </row>
    <row r="4" spans="1:8" ht="30.4" customHeight="1">
      <c r="A4" s="455" t="s">
        <v>640</v>
      </c>
      <c r="B4" s="455"/>
      <c r="C4" s="435" t="s">
        <v>641</v>
      </c>
      <c r="D4" s="435" t="s">
        <v>642</v>
      </c>
      <c r="E4" s="435" t="s">
        <v>643</v>
      </c>
      <c r="F4" s="435" t="s">
        <v>644</v>
      </c>
      <c r="G4" s="435" t="s">
        <v>645</v>
      </c>
      <c r="H4" s="435" t="s">
        <v>646</v>
      </c>
    </row>
    <row r="5" spans="1:8" ht="51" customHeight="1">
      <c r="A5" s="450" t="s">
        <v>647</v>
      </c>
      <c r="B5" s="450"/>
      <c r="C5" s="447"/>
      <c r="D5" s="447"/>
      <c r="E5" s="447"/>
      <c r="F5" s="447"/>
      <c r="G5" s="447"/>
      <c r="H5" s="447"/>
    </row>
    <row r="6" spans="1:8" ht="24" customHeight="1">
      <c r="A6" s="447" t="s">
        <v>648</v>
      </c>
      <c r="B6" s="311" t="s">
        <v>649</v>
      </c>
      <c r="C6" s="276">
        <v>1</v>
      </c>
      <c r="D6" s="276"/>
      <c r="E6" s="311"/>
      <c r="F6" s="311"/>
      <c r="G6" s="311"/>
      <c r="H6" s="311"/>
    </row>
    <row r="7" spans="1:8" ht="24" customHeight="1">
      <c r="A7" s="447"/>
      <c r="B7" s="285" t="s">
        <v>650</v>
      </c>
      <c r="C7" s="289">
        <v>1</v>
      </c>
      <c r="D7" s="289"/>
      <c r="E7" s="311"/>
      <c r="F7" s="311"/>
      <c r="G7" s="311"/>
      <c r="H7" s="311"/>
    </row>
    <row r="8" spans="1:8" ht="24" customHeight="1">
      <c r="A8" s="447"/>
      <c r="B8" s="285" t="s">
        <v>651</v>
      </c>
      <c r="C8" s="278">
        <v>2950000</v>
      </c>
      <c r="D8" s="278"/>
      <c r="E8" s="285"/>
      <c r="F8" s="285"/>
      <c r="G8" s="285"/>
      <c r="H8" s="285"/>
    </row>
    <row r="9" spans="1:8" ht="15.75" customHeight="1">
      <c r="A9" s="447" t="s">
        <v>652</v>
      </c>
      <c r="B9" s="311" t="s">
        <v>653</v>
      </c>
      <c r="C9" s="311"/>
      <c r="D9" s="311"/>
      <c r="E9" s="311"/>
      <c r="F9" s="311"/>
      <c r="G9" s="311"/>
      <c r="H9" s="311"/>
    </row>
    <row r="10" spans="1:8" ht="15.75" customHeight="1">
      <c r="A10" s="447"/>
      <c r="B10" s="285" t="s">
        <v>650</v>
      </c>
      <c r="C10" s="311"/>
      <c r="D10" s="311"/>
      <c r="E10" s="311"/>
      <c r="F10" s="311"/>
      <c r="G10" s="311"/>
      <c r="H10" s="311"/>
    </row>
    <row r="11" spans="1:8" ht="15.75" customHeight="1">
      <c r="A11" s="447"/>
      <c r="B11" s="285" t="s">
        <v>651</v>
      </c>
      <c r="C11" s="285"/>
      <c r="D11" s="285"/>
      <c r="E11" s="285"/>
      <c r="F11" s="285"/>
      <c r="G11" s="285"/>
      <c r="H11" s="285"/>
    </row>
    <row r="12" spans="1:8" ht="15.75" customHeight="1">
      <c r="A12" s="447" t="s">
        <v>654</v>
      </c>
      <c r="B12" s="311" t="s">
        <v>653</v>
      </c>
      <c r="C12" s="311"/>
      <c r="D12" s="311"/>
      <c r="E12" s="311"/>
      <c r="F12" s="311"/>
      <c r="G12" s="311"/>
      <c r="H12" s="311"/>
    </row>
    <row r="13" spans="1:8" ht="15.75" customHeight="1">
      <c r="A13" s="447"/>
      <c r="B13" s="285" t="s">
        <v>650</v>
      </c>
      <c r="C13" s="311"/>
      <c r="D13" s="311"/>
      <c r="E13" s="311"/>
      <c r="F13" s="311"/>
      <c r="G13" s="311"/>
      <c r="H13" s="311"/>
    </row>
    <row r="14" spans="1:8" ht="15.75" customHeight="1">
      <c r="A14" s="447"/>
      <c r="B14" s="285" t="s">
        <v>651</v>
      </c>
      <c r="C14" s="285"/>
      <c r="D14" s="285"/>
      <c r="E14" s="285"/>
      <c r="F14" s="285"/>
      <c r="G14" s="285"/>
      <c r="H14" s="285"/>
    </row>
    <row r="15" spans="1:8" ht="15.75" customHeight="1">
      <c r="A15" s="447" t="s">
        <v>655</v>
      </c>
      <c r="B15" s="311" t="s">
        <v>653</v>
      </c>
      <c r="C15" s="311"/>
      <c r="D15" s="311"/>
      <c r="E15" s="311"/>
      <c r="F15" s="311"/>
      <c r="G15" s="311"/>
      <c r="H15" s="311"/>
    </row>
    <row r="16" spans="1:8" ht="15.75" customHeight="1">
      <c r="A16" s="447"/>
      <c r="B16" s="285" t="s">
        <v>650</v>
      </c>
      <c r="C16" s="311"/>
      <c r="D16" s="311"/>
      <c r="E16" s="311"/>
      <c r="F16" s="311"/>
      <c r="G16" s="311"/>
      <c r="H16" s="311"/>
    </row>
    <row r="17" spans="1:8" ht="15.75" customHeight="1">
      <c r="A17" s="447"/>
      <c r="B17" s="285" t="s">
        <v>651</v>
      </c>
      <c r="C17" s="285"/>
      <c r="D17" s="285"/>
      <c r="E17" s="285"/>
      <c r="F17" s="285"/>
      <c r="G17" s="285"/>
      <c r="H17" s="285"/>
    </row>
    <row r="18" spans="1:8" ht="15.75" customHeight="1">
      <c r="A18" s="447" t="s">
        <v>656</v>
      </c>
      <c r="B18" s="311" t="s">
        <v>653</v>
      </c>
      <c r="C18" s="311"/>
      <c r="D18" s="311"/>
      <c r="E18" s="311"/>
      <c r="F18" s="311"/>
      <c r="G18" s="311"/>
      <c r="H18" s="311"/>
    </row>
    <row r="19" spans="1:8" ht="15.75" customHeight="1">
      <c r="A19" s="447"/>
      <c r="B19" s="285" t="s">
        <v>650</v>
      </c>
      <c r="C19" s="311"/>
      <c r="D19" s="311"/>
      <c r="E19" s="311"/>
      <c r="F19" s="311"/>
      <c r="G19" s="311"/>
      <c r="H19" s="311"/>
    </row>
    <row r="20" spans="1:8" ht="15.75" customHeight="1">
      <c r="A20" s="447"/>
      <c r="B20" s="285" t="s">
        <v>651</v>
      </c>
      <c r="C20" s="285"/>
      <c r="D20" s="285"/>
      <c r="E20" s="285"/>
      <c r="F20" s="285"/>
      <c r="G20" s="285"/>
      <c r="H20" s="285"/>
    </row>
    <row r="21" spans="1:8" ht="15.75" customHeight="1">
      <c r="A21" s="447" t="s">
        <v>657</v>
      </c>
      <c r="B21" s="311" t="s">
        <v>653</v>
      </c>
      <c r="C21" s="311"/>
      <c r="D21" s="311"/>
      <c r="E21" s="311"/>
      <c r="F21" s="311"/>
      <c r="G21" s="311"/>
      <c r="H21" s="311"/>
    </row>
    <row r="22" spans="1:8" ht="15.75" customHeight="1">
      <c r="A22" s="447"/>
      <c r="B22" s="285" t="s">
        <v>650</v>
      </c>
      <c r="C22" s="311"/>
      <c r="D22" s="311"/>
      <c r="E22" s="311"/>
      <c r="F22" s="311"/>
      <c r="G22" s="311"/>
      <c r="H22" s="311"/>
    </row>
    <row r="23" spans="1:8" ht="15.75" customHeight="1">
      <c r="A23" s="447"/>
      <c r="B23" s="285" t="s">
        <v>651</v>
      </c>
      <c r="C23" s="285"/>
      <c r="D23" s="285"/>
      <c r="E23" s="285"/>
      <c r="F23" s="285"/>
      <c r="G23" s="285"/>
      <c r="H23" s="285"/>
    </row>
    <row r="24" spans="1:8" ht="15.75" customHeight="1">
      <c r="A24" s="314"/>
      <c r="B24" s="315"/>
      <c r="C24" s="315"/>
      <c r="D24" s="315"/>
      <c r="E24" s="315"/>
      <c r="F24" s="315"/>
      <c r="G24" s="315"/>
      <c r="H24" s="315"/>
    </row>
    <row r="25" spans="1:8" ht="12.75" customHeight="1">
      <c r="A25" s="316" t="s">
        <v>658</v>
      </c>
      <c r="B25" s="316"/>
      <c r="C25" s="316"/>
      <c r="D25" s="316"/>
      <c r="E25" s="316"/>
      <c r="F25" s="317"/>
      <c r="G25" s="317"/>
      <c r="H25" s="317"/>
    </row>
    <row r="26" spans="1:8">
      <c r="A26" s="318"/>
      <c r="B26" s="319"/>
      <c r="C26" s="301"/>
      <c r="D26" s="301"/>
      <c r="E26" s="318"/>
      <c r="F26" s="318"/>
    </row>
    <row r="27" spans="1:8">
      <c r="A27" s="318"/>
      <c r="B27" s="301"/>
      <c r="C27" s="301"/>
      <c r="D27" s="301"/>
      <c r="E27" s="318"/>
      <c r="F27" s="318"/>
    </row>
  </sheetData>
  <mergeCells count="17">
    <mergeCell ref="A1:G1"/>
    <mergeCell ref="A2:G2"/>
    <mergeCell ref="A3:H3"/>
    <mergeCell ref="A4:B4"/>
    <mergeCell ref="C4:C5"/>
    <mergeCell ref="D4:D5"/>
    <mergeCell ref="E4:E5"/>
    <mergeCell ref="F4:F5"/>
    <mergeCell ref="G4:G5"/>
    <mergeCell ref="H4:H5"/>
    <mergeCell ref="A21:A23"/>
    <mergeCell ref="A5:B5"/>
    <mergeCell ref="A6:A8"/>
    <mergeCell ref="A9:A11"/>
    <mergeCell ref="A12:A14"/>
    <mergeCell ref="A15:A17"/>
    <mergeCell ref="A18:A20"/>
  </mergeCells>
  <pageMargins left="0.39370078740157483" right="0.39370078740157483" top="0.59055118110236227" bottom="0.39370078740157483" header="0" footer="0"/>
  <pageSetup paperSize="9" firstPageNumber="0" fitToHeight="0" orientation="landscape" useFirstPageNumber="1" errors="blank"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D59"/>
  <sheetViews>
    <sheetView showGridLines="0" workbookViewId="0">
      <selection activeCell="A23" sqref="A23"/>
    </sheetView>
  </sheetViews>
  <sheetFormatPr baseColWidth="10" defaultColWidth="10.25" defaultRowHeight="12.75"/>
  <cols>
    <col min="1" max="16384" width="10.25" style="260"/>
  </cols>
  <sheetData>
    <row r="1" spans="1:4" ht="18">
      <c r="D1" s="250" t="s">
        <v>537</v>
      </c>
    </row>
    <row r="3" spans="1:4" ht="15.75">
      <c r="A3" s="249" t="s">
        <v>536</v>
      </c>
    </row>
    <row r="4" spans="1:4">
      <c r="A4" s="247" t="s">
        <v>535</v>
      </c>
    </row>
    <row r="5" spans="1:4" ht="15.75">
      <c r="A5" s="249" t="s">
        <v>534</v>
      </c>
    </row>
    <row r="6" spans="1:4">
      <c r="A6" s="247" t="s">
        <v>533</v>
      </c>
    </row>
    <row r="7" spans="1:4">
      <c r="A7" s="247" t="s">
        <v>532</v>
      </c>
    </row>
    <row r="8" spans="1:4">
      <c r="A8" s="247" t="s">
        <v>531</v>
      </c>
    </row>
    <row r="9" spans="1:4">
      <c r="A9" s="247" t="s">
        <v>530</v>
      </c>
    </row>
    <row r="10" spans="1:4">
      <c r="A10" s="247" t="s">
        <v>529</v>
      </c>
    </row>
    <row r="11" spans="1:4" ht="15.75">
      <c r="A11" s="249" t="s">
        <v>528</v>
      </c>
    </row>
    <row r="12" spans="1:4">
      <c r="A12" s="247" t="s">
        <v>527</v>
      </c>
    </row>
    <row r="13" spans="1:4">
      <c r="A13" s="247" t="s">
        <v>526</v>
      </c>
    </row>
    <row r="14" spans="1:4">
      <c r="A14" s="247" t="s">
        <v>525</v>
      </c>
    </row>
    <row r="15" spans="1:4">
      <c r="A15" s="247" t="s">
        <v>524</v>
      </c>
    </row>
    <row r="16" spans="1:4">
      <c r="A16" s="247" t="s">
        <v>523</v>
      </c>
    </row>
    <row r="17" spans="1:1" ht="15.75">
      <c r="A17" s="249" t="s">
        <v>522</v>
      </c>
    </row>
    <row r="18" spans="1:1">
      <c r="A18" s="248" t="s">
        <v>521</v>
      </c>
    </row>
    <row r="19" spans="1:1">
      <c r="A19" s="247" t="s">
        <v>561</v>
      </c>
    </row>
    <row r="20" spans="1:1">
      <c r="A20" s="247" t="s">
        <v>662</v>
      </c>
    </row>
    <row r="21" spans="1:1">
      <c r="A21" s="247" t="s">
        <v>562</v>
      </c>
    </row>
    <row r="22" spans="1:1">
      <c r="A22" s="247" t="s">
        <v>663</v>
      </c>
    </row>
    <row r="23" spans="1:1">
      <c r="A23" s="247" t="s">
        <v>563</v>
      </c>
    </row>
    <row r="24" spans="1:1">
      <c r="A24" s="247" t="s">
        <v>564</v>
      </c>
    </row>
    <row r="25" spans="1:1">
      <c r="A25" s="247" t="s">
        <v>565</v>
      </c>
    </row>
    <row r="26" spans="1:1">
      <c r="A26" s="247" t="s">
        <v>566</v>
      </c>
    </row>
    <row r="27" spans="1:1">
      <c r="A27" s="247" t="s">
        <v>567</v>
      </c>
    </row>
    <row r="28" spans="1:1">
      <c r="A28" s="247" t="s">
        <v>520</v>
      </c>
    </row>
    <row r="29" spans="1:1">
      <c r="A29" s="247" t="s">
        <v>519</v>
      </c>
    </row>
    <row r="30" spans="1:1">
      <c r="A30" s="247" t="s">
        <v>568</v>
      </c>
    </row>
    <row r="31" spans="1:1">
      <c r="A31" s="247" t="s">
        <v>569</v>
      </c>
    </row>
    <row r="32" spans="1:1">
      <c r="A32" s="247" t="s">
        <v>570</v>
      </c>
    </row>
    <row r="33" spans="1:1">
      <c r="A33" s="247" t="s">
        <v>571</v>
      </c>
    </row>
    <row r="34" spans="1:1">
      <c r="A34" s="247" t="s">
        <v>572</v>
      </c>
    </row>
    <row r="35" spans="1:1">
      <c r="A35" s="247" t="s">
        <v>518</v>
      </c>
    </row>
    <row r="36" spans="1:1">
      <c r="A36" s="248" t="s">
        <v>517</v>
      </c>
    </row>
    <row r="37" spans="1:1">
      <c r="A37" s="247" t="s">
        <v>660</v>
      </c>
    </row>
    <row r="38" spans="1:1">
      <c r="A38" s="247" t="s">
        <v>661</v>
      </c>
    </row>
    <row r="39" spans="1:1">
      <c r="A39" s="247" t="s">
        <v>573</v>
      </c>
    </row>
    <row r="40" spans="1:1">
      <c r="A40" s="247" t="s">
        <v>574</v>
      </c>
    </row>
    <row r="41" spans="1:1">
      <c r="A41" s="247" t="s">
        <v>575</v>
      </c>
    </row>
    <row r="42" spans="1:1">
      <c r="A42" s="247" t="s">
        <v>576</v>
      </c>
    </row>
    <row r="43" spans="1:1">
      <c r="A43" s="247" t="s">
        <v>577</v>
      </c>
    </row>
    <row r="44" spans="1:1">
      <c r="A44" s="247" t="s">
        <v>516</v>
      </c>
    </row>
    <row r="45" spans="1:1">
      <c r="A45" s="247" t="s">
        <v>578</v>
      </c>
    </row>
    <row r="46" spans="1:1">
      <c r="A46" s="248" t="s">
        <v>515</v>
      </c>
    </row>
    <row r="47" spans="1:1">
      <c r="A47" s="247" t="s">
        <v>579</v>
      </c>
    </row>
    <row r="48" spans="1:1">
      <c r="A48" s="247" t="s">
        <v>580</v>
      </c>
    </row>
    <row r="49" spans="1:1">
      <c r="A49" s="247" t="s">
        <v>581</v>
      </c>
    </row>
    <row r="50" spans="1:1">
      <c r="A50" s="247" t="s">
        <v>582</v>
      </c>
    </row>
    <row r="51" spans="1:1">
      <c r="A51" s="248" t="s">
        <v>514</v>
      </c>
    </row>
    <row r="52" spans="1:1">
      <c r="A52" s="260" t="s">
        <v>514</v>
      </c>
    </row>
    <row r="53" spans="1:1">
      <c r="A53" s="247"/>
    </row>
    <row r="54" spans="1:1" ht="11.1" customHeight="1">
      <c r="A54" s="246" t="s">
        <v>513</v>
      </c>
    </row>
    <row r="55" spans="1:1" ht="11.1" customHeight="1">
      <c r="A55" s="246" t="s">
        <v>512</v>
      </c>
    </row>
    <row r="56" spans="1:1" ht="11.1" customHeight="1">
      <c r="A56" s="246" t="s">
        <v>511</v>
      </c>
    </row>
    <row r="57" spans="1:1" ht="11.1" customHeight="1">
      <c r="A57" s="246" t="s">
        <v>510</v>
      </c>
    </row>
    <row r="58" spans="1:1" ht="11.1" customHeight="1">
      <c r="A58" s="246" t="s">
        <v>509</v>
      </c>
    </row>
    <row r="59" spans="1:1" ht="17.25" customHeight="1">
      <c r="A59" s="246" t="s">
        <v>508</v>
      </c>
    </row>
  </sheetData>
  <printOptions horizontalCentered="1"/>
  <pageMargins left="0.39370078740157483" right="0.39370078740157483" top="0.39370078740157483" bottom="0.39370078740157483" header="0.19685039370078741" footer="0.19685039370078741"/>
  <pageSetup paperSize="9" scale="94"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showGridLines="0" workbookViewId="0">
      <selection activeCell="F39" sqref="F39"/>
    </sheetView>
  </sheetViews>
  <sheetFormatPr baseColWidth="10" defaultColWidth="11.25" defaultRowHeight="11.25"/>
  <cols>
    <col min="1" max="1" width="7.875" style="43" customWidth="1"/>
    <col min="2" max="2" width="32.25" style="43" customWidth="1"/>
    <col min="3" max="6" width="11.5" style="43" customWidth="1"/>
    <col min="7" max="16384" width="11.25" style="43"/>
  </cols>
  <sheetData>
    <row r="1" spans="1:6" ht="13.5" thickTop="1">
      <c r="A1" s="361" t="s">
        <v>13</v>
      </c>
      <c r="B1" s="362"/>
      <c r="C1" s="362"/>
      <c r="D1" s="362"/>
      <c r="E1" s="362"/>
      <c r="F1" s="76" t="s">
        <v>12</v>
      </c>
    </row>
    <row r="2" spans="1:6" ht="12.75">
      <c r="A2" s="458" t="s">
        <v>143</v>
      </c>
      <c r="B2" s="459"/>
      <c r="C2" s="459"/>
      <c r="D2" s="459"/>
      <c r="E2" s="459"/>
      <c r="F2" s="75"/>
    </row>
    <row r="3" spans="1:6" ht="13.5" thickBot="1">
      <c r="A3" s="369" t="s">
        <v>160</v>
      </c>
      <c r="B3" s="370"/>
      <c r="C3" s="370"/>
      <c r="D3" s="370"/>
      <c r="E3" s="370"/>
      <c r="F3" s="74" t="s">
        <v>159</v>
      </c>
    </row>
    <row r="4" spans="1:6" ht="12" thickTop="1"/>
    <row r="5" spans="1:6" ht="12.75">
      <c r="A5" s="365" t="s">
        <v>158</v>
      </c>
      <c r="B5" s="360"/>
      <c r="C5" s="360"/>
      <c r="D5" s="360"/>
      <c r="E5" s="360"/>
      <c r="F5" s="46"/>
    </row>
    <row r="6" spans="1:6" ht="12" thickBot="1"/>
    <row r="7" spans="1:6" ht="24" thickTop="1" thickBot="1">
      <c r="A7" s="73" t="s">
        <v>139</v>
      </c>
      <c r="B7" s="55" t="s">
        <v>138</v>
      </c>
      <c r="C7" s="55" t="s">
        <v>137</v>
      </c>
      <c r="D7" s="54" t="s">
        <v>157</v>
      </c>
    </row>
    <row r="8" spans="1:6" ht="25.15" customHeight="1" thickTop="1">
      <c r="A8" s="460" t="s">
        <v>156</v>
      </c>
      <c r="B8" s="461"/>
      <c r="C8" s="72">
        <v>0</v>
      </c>
      <c r="D8" s="71">
        <v>98334</v>
      </c>
    </row>
    <row r="9" spans="1:6" ht="12.75">
      <c r="A9" s="462" t="s">
        <v>155</v>
      </c>
      <c r="B9" s="386"/>
      <c r="C9" s="66">
        <v>0</v>
      </c>
      <c r="D9" s="65">
        <v>98334</v>
      </c>
    </row>
    <row r="10" spans="1:6">
      <c r="A10" s="70" t="s">
        <v>154</v>
      </c>
      <c r="B10" s="69" t="s">
        <v>153</v>
      </c>
      <c r="C10" s="68">
        <v>0</v>
      </c>
      <c r="D10" s="67">
        <v>98334</v>
      </c>
    </row>
    <row r="11" spans="1:6" ht="25.15" customHeight="1">
      <c r="A11" s="456" t="s">
        <v>152</v>
      </c>
      <c r="B11" s="457"/>
      <c r="C11" s="82">
        <v>0</v>
      </c>
      <c r="D11" s="81">
        <v>0</v>
      </c>
    </row>
    <row r="12" spans="1:6" ht="12" thickBot="1">
      <c r="A12" s="80" t="s">
        <v>77</v>
      </c>
      <c r="B12" s="79" t="s">
        <v>76</v>
      </c>
      <c r="C12" s="78">
        <v>0</v>
      </c>
      <c r="D12" s="77">
        <v>0</v>
      </c>
    </row>
    <row r="13" spans="1:6" ht="12.75" thickTop="1" thickBot="1"/>
    <row r="14" spans="1:6" ht="69" thickTop="1" thickBot="1">
      <c r="C14" s="56" t="s">
        <v>151</v>
      </c>
      <c r="D14" s="55" t="s">
        <v>150</v>
      </c>
      <c r="E14" s="55" t="s">
        <v>149</v>
      </c>
      <c r="F14" s="54" t="s">
        <v>148</v>
      </c>
    </row>
    <row r="15" spans="1:6" ht="24" thickTop="1" thickBot="1">
      <c r="B15" s="53" t="s">
        <v>147</v>
      </c>
      <c r="C15" s="52">
        <f>$D$8</f>
        <v>98334</v>
      </c>
      <c r="D15" s="52">
        <v>0</v>
      </c>
      <c r="E15" s="52">
        <v>0</v>
      </c>
      <c r="F15" s="51">
        <f>SUM(C15:E15)</f>
        <v>98334</v>
      </c>
    </row>
    <row r="16" spans="1:6" ht="12" thickTop="1"/>
    <row r="17" spans="1:1" ht="9" customHeight="1">
      <c r="A17" s="47" t="s">
        <v>146</v>
      </c>
    </row>
    <row r="18" spans="1:1" ht="9" customHeight="1">
      <c r="A18" s="47" t="s">
        <v>102</v>
      </c>
    </row>
    <row r="19" spans="1:1" ht="9" customHeight="1">
      <c r="A19" s="47" t="s">
        <v>145</v>
      </c>
    </row>
    <row r="20" spans="1:1" ht="9" customHeight="1">
      <c r="A20" s="47" t="s">
        <v>144</v>
      </c>
    </row>
  </sheetData>
  <mergeCells count="7">
    <mergeCell ref="A11:B11"/>
    <mergeCell ref="A1:E1"/>
    <mergeCell ref="A2:E2"/>
    <mergeCell ref="A3:E3"/>
    <mergeCell ref="A5:E5"/>
    <mergeCell ref="A8:B8"/>
    <mergeCell ref="A9:B9"/>
  </mergeCells>
  <printOptions horizontalCentered="1"/>
  <pageMargins left="0.39370078740157483" right="0.39370078740157483" top="0.39370078740157483" bottom="0.39370078740157483" header="0.19685039370078741" footer="0.19685039370078741"/>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showGridLines="0" workbookViewId="0">
      <selection activeCell="F39" sqref="F39"/>
    </sheetView>
  </sheetViews>
  <sheetFormatPr baseColWidth="10" defaultColWidth="11.25" defaultRowHeight="11.25"/>
  <cols>
    <col min="1" max="1" width="7.875" style="43" customWidth="1"/>
    <col min="2" max="2" width="32.25" style="43" customWidth="1"/>
    <col min="3" max="7" width="11.5" style="43" customWidth="1"/>
    <col min="8" max="16384" width="11.25" style="43"/>
  </cols>
  <sheetData>
    <row r="1" spans="1:7" ht="13.5" thickTop="1">
      <c r="A1" s="361" t="s">
        <v>13</v>
      </c>
      <c r="B1" s="362"/>
      <c r="C1" s="362"/>
      <c r="D1" s="362"/>
      <c r="E1" s="362"/>
      <c r="F1" s="362"/>
      <c r="G1" s="76" t="s">
        <v>12</v>
      </c>
    </row>
    <row r="2" spans="1:7" ht="12.75">
      <c r="A2" s="458" t="s">
        <v>143</v>
      </c>
      <c r="B2" s="459"/>
      <c r="C2" s="459"/>
      <c r="D2" s="459"/>
      <c r="E2" s="459"/>
      <c r="F2" s="459"/>
      <c r="G2" s="75"/>
    </row>
    <row r="3" spans="1:7" ht="13.5" thickBot="1">
      <c r="A3" s="369" t="s">
        <v>142</v>
      </c>
      <c r="B3" s="370"/>
      <c r="C3" s="370"/>
      <c r="D3" s="370"/>
      <c r="E3" s="370"/>
      <c r="F3" s="370"/>
      <c r="G3" s="74" t="s">
        <v>141</v>
      </c>
    </row>
    <row r="4" spans="1:7" ht="12" thickTop="1"/>
    <row r="5" spans="1:7" ht="12.75">
      <c r="A5" s="365" t="s">
        <v>140</v>
      </c>
      <c r="B5" s="360"/>
      <c r="C5" s="360"/>
      <c r="D5" s="360"/>
      <c r="E5" s="360"/>
      <c r="F5" s="360"/>
      <c r="G5" s="360"/>
    </row>
    <row r="6" spans="1:7" ht="12" thickBot="1"/>
    <row r="7" spans="1:7" ht="24" thickTop="1" thickBot="1">
      <c r="A7" s="73" t="s">
        <v>139</v>
      </c>
      <c r="B7" s="55" t="s">
        <v>138</v>
      </c>
      <c r="C7" s="55" t="s">
        <v>137</v>
      </c>
      <c r="D7" s="54" t="s">
        <v>136</v>
      </c>
    </row>
    <row r="8" spans="1:7" ht="13.5" thickTop="1">
      <c r="A8" s="465" t="s">
        <v>135</v>
      </c>
      <c r="B8" s="466"/>
      <c r="C8" s="72">
        <v>0</v>
      </c>
      <c r="D8" s="71">
        <v>620334</v>
      </c>
    </row>
    <row r="9" spans="1:7" ht="12.75">
      <c r="A9" s="462" t="s">
        <v>134</v>
      </c>
      <c r="B9" s="386"/>
      <c r="C9" s="66">
        <v>0</v>
      </c>
      <c r="D9" s="65">
        <v>0</v>
      </c>
    </row>
    <row r="10" spans="1:7" ht="22.5">
      <c r="A10" s="70" t="s">
        <v>133</v>
      </c>
      <c r="B10" s="69" t="s">
        <v>132</v>
      </c>
      <c r="C10" s="68">
        <v>0</v>
      </c>
      <c r="D10" s="67">
        <v>0</v>
      </c>
    </row>
    <row r="11" spans="1:7" ht="12.75">
      <c r="A11" s="462" t="s">
        <v>131</v>
      </c>
      <c r="B11" s="467"/>
      <c r="C11" s="66">
        <v>0</v>
      </c>
      <c r="D11" s="65">
        <v>620334</v>
      </c>
    </row>
    <row r="12" spans="1:7">
      <c r="A12" s="64" t="s">
        <v>130</v>
      </c>
      <c r="B12" s="63" t="s">
        <v>129</v>
      </c>
      <c r="C12" s="62">
        <v>0</v>
      </c>
      <c r="D12" s="61">
        <v>55000</v>
      </c>
    </row>
    <row r="13" spans="1:7">
      <c r="A13" s="64" t="s">
        <v>128</v>
      </c>
      <c r="B13" s="63" t="s">
        <v>127</v>
      </c>
      <c r="C13" s="62">
        <v>0</v>
      </c>
      <c r="D13" s="61">
        <v>180000</v>
      </c>
    </row>
    <row r="14" spans="1:7" ht="33.75">
      <c r="A14" s="64" t="s">
        <v>126</v>
      </c>
      <c r="B14" s="63" t="s">
        <v>125</v>
      </c>
      <c r="C14" s="62">
        <v>0</v>
      </c>
      <c r="D14" s="61">
        <v>250000</v>
      </c>
    </row>
    <row r="15" spans="1:7">
      <c r="A15" s="64" t="s">
        <v>124</v>
      </c>
      <c r="B15" s="63" t="s">
        <v>123</v>
      </c>
      <c r="C15" s="62">
        <v>0</v>
      </c>
      <c r="D15" s="61">
        <v>3000</v>
      </c>
    </row>
    <row r="16" spans="1:7">
      <c r="A16" s="64" t="s">
        <v>122</v>
      </c>
      <c r="B16" s="63" t="s">
        <v>121</v>
      </c>
      <c r="C16" s="62">
        <v>0</v>
      </c>
      <c r="D16" s="61">
        <v>4000</v>
      </c>
    </row>
    <row r="17" spans="1:7" ht="22.5">
      <c r="A17" s="64" t="s">
        <v>120</v>
      </c>
      <c r="B17" s="63" t="s">
        <v>119</v>
      </c>
      <c r="C17" s="62">
        <v>0</v>
      </c>
      <c r="D17" s="61">
        <v>7000</v>
      </c>
    </row>
    <row r="18" spans="1:7">
      <c r="A18" s="64" t="s">
        <v>118</v>
      </c>
      <c r="B18" s="63" t="s">
        <v>117</v>
      </c>
      <c r="C18" s="62">
        <v>0</v>
      </c>
      <c r="D18" s="61">
        <v>20000</v>
      </c>
    </row>
    <row r="19" spans="1:7">
      <c r="A19" s="64" t="s">
        <v>116</v>
      </c>
      <c r="B19" s="63" t="s">
        <v>115</v>
      </c>
      <c r="C19" s="62">
        <v>0</v>
      </c>
      <c r="D19" s="61">
        <v>3000</v>
      </c>
    </row>
    <row r="20" spans="1:7" ht="12" thickBot="1">
      <c r="A20" s="60" t="s">
        <v>65</v>
      </c>
      <c r="B20" s="59" t="s">
        <v>114</v>
      </c>
      <c r="C20" s="58">
        <v>0</v>
      </c>
      <c r="D20" s="57">
        <v>98334</v>
      </c>
    </row>
    <row r="21" spans="1:7" ht="12.75" thickTop="1" thickBot="1"/>
    <row r="22" spans="1:7" ht="69" thickTop="1" thickBot="1">
      <c r="C22" s="56" t="s">
        <v>113</v>
      </c>
      <c r="D22" s="55" t="s">
        <v>112</v>
      </c>
      <c r="E22" s="55" t="s">
        <v>111</v>
      </c>
      <c r="F22" s="55" t="s">
        <v>110</v>
      </c>
      <c r="G22" s="54" t="s">
        <v>109</v>
      </c>
    </row>
    <row r="23" spans="1:7" ht="12.75" thickTop="1" thickBot="1">
      <c r="B23" s="53" t="s">
        <v>108</v>
      </c>
      <c r="C23" s="52">
        <f>$D$8</f>
        <v>620334</v>
      </c>
      <c r="D23" s="52">
        <v>0</v>
      </c>
      <c r="E23" s="52">
        <v>0</v>
      </c>
      <c r="F23" s="52">
        <v>0</v>
      </c>
      <c r="G23" s="51">
        <f>SUM(C23:F23)</f>
        <v>620334</v>
      </c>
    </row>
    <row r="24" spans="1:7" ht="12.75" thickTop="1" thickBot="1"/>
    <row r="25" spans="1:7" ht="14.25" thickTop="1" thickBot="1">
      <c r="B25" s="45"/>
      <c r="C25" s="468" t="s">
        <v>107</v>
      </c>
      <c r="D25" s="469"/>
    </row>
    <row r="26" spans="1:7" ht="23.25" thickTop="1">
      <c r="B26" s="50" t="s">
        <v>106</v>
      </c>
      <c r="C26" s="470">
        <f>page422!$F$15</f>
        <v>98334</v>
      </c>
      <c r="D26" s="471"/>
    </row>
    <row r="27" spans="1:7" ht="12.75">
      <c r="B27" s="49" t="s">
        <v>105</v>
      </c>
      <c r="C27" s="472">
        <f>G23</f>
        <v>620334</v>
      </c>
      <c r="D27" s="473"/>
    </row>
    <row r="28" spans="1:7" ht="13.5" thickBot="1">
      <c r="B28" s="48" t="s">
        <v>104</v>
      </c>
      <c r="C28" s="463">
        <f>C27-C26</f>
        <v>522000</v>
      </c>
      <c r="D28" s="464"/>
    </row>
    <row r="29" spans="1:7" ht="12" thickTop="1"/>
    <row r="30" spans="1:7" ht="9" customHeight="1">
      <c r="A30" s="47" t="s">
        <v>103</v>
      </c>
    </row>
    <row r="31" spans="1:7" ht="9" customHeight="1">
      <c r="A31" s="47" t="s">
        <v>102</v>
      </c>
    </row>
    <row r="32" spans="1:7" ht="9" customHeight="1">
      <c r="A32" s="47" t="s">
        <v>101</v>
      </c>
    </row>
    <row r="33" spans="1:1" ht="9" customHeight="1">
      <c r="A33" s="47" t="s">
        <v>100</v>
      </c>
    </row>
    <row r="34" spans="1:1" ht="9" customHeight="1">
      <c r="A34" s="47" t="s">
        <v>99</v>
      </c>
    </row>
    <row r="35" spans="1:1" ht="9" customHeight="1">
      <c r="A35" s="47" t="s">
        <v>98</v>
      </c>
    </row>
  </sheetData>
  <mergeCells count="11">
    <mergeCell ref="C28:D28"/>
    <mergeCell ref="A1:F1"/>
    <mergeCell ref="A2:F2"/>
    <mergeCell ref="A3:F3"/>
    <mergeCell ref="A5:G5"/>
    <mergeCell ref="A8:B8"/>
    <mergeCell ref="A9:B9"/>
    <mergeCell ref="A11:B11"/>
    <mergeCell ref="C25:D25"/>
    <mergeCell ref="C26:D26"/>
    <mergeCell ref="C27:D27"/>
  </mergeCells>
  <printOptions horizontalCentered="1"/>
  <pageMargins left="0.39370078740157483" right="0.39370078740157483" top="0.39370078740157483" bottom="0.39370078740157483" header="0.19685039370078741" footer="0.19685039370078741"/>
  <pageSetup paperSize="9" scale="8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showGridLines="0" topLeftCell="A4" workbookViewId="0">
      <selection activeCell="F39" sqref="F39"/>
    </sheetView>
  </sheetViews>
  <sheetFormatPr baseColWidth="10" defaultColWidth="11.25" defaultRowHeight="11.25"/>
  <cols>
    <col min="1" max="1" width="23.25" style="21" customWidth="1"/>
    <col min="2" max="8" width="16" style="2" customWidth="1"/>
    <col min="9" max="16384" width="11.25" style="2"/>
  </cols>
  <sheetData>
    <row r="1" spans="1:8" ht="18" customHeight="1" thickTop="1">
      <c r="A1" s="477" t="s">
        <v>13</v>
      </c>
      <c r="B1" s="394"/>
      <c r="C1" s="394"/>
      <c r="D1" s="394"/>
      <c r="E1" s="394"/>
      <c r="F1" s="394"/>
      <c r="G1" s="394"/>
      <c r="H1" s="34" t="s">
        <v>12</v>
      </c>
    </row>
    <row r="2" spans="1:8" ht="18" customHeight="1">
      <c r="A2" s="478" t="s">
        <v>44</v>
      </c>
      <c r="B2" s="479"/>
      <c r="C2" s="479"/>
      <c r="D2" s="479"/>
      <c r="E2" s="479"/>
      <c r="F2" s="479"/>
      <c r="G2" s="479"/>
      <c r="H2" s="33"/>
    </row>
    <row r="3" spans="1:8" s="28" customFormat="1" ht="15" customHeight="1">
      <c r="A3" s="480" t="s">
        <v>43</v>
      </c>
      <c r="B3" s="481"/>
      <c r="C3" s="481"/>
      <c r="D3" s="481"/>
      <c r="E3" s="481"/>
      <c r="F3" s="481"/>
      <c r="G3" s="481"/>
      <c r="H3" s="32" t="s">
        <v>42</v>
      </c>
    </row>
    <row r="4" spans="1:8" s="28" customFormat="1" ht="15" customHeight="1" thickBot="1">
      <c r="A4" s="482" t="s">
        <v>41</v>
      </c>
      <c r="B4" s="483"/>
      <c r="C4" s="483"/>
      <c r="D4" s="483"/>
      <c r="E4" s="483"/>
      <c r="F4" s="483"/>
      <c r="G4" s="483"/>
      <c r="H4" s="31" t="s">
        <v>40</v>
      </c>
    </row>
    <row r="5" spans="1:8" s="28" customFormat="1" ht="15" customHeight="1" thickTop="1">
      <c r="A5" s="30"/>
      <c r="B5" s="29"/>
      <c r="C5" s="29"/>
      <c r="D5" s="29"/>
      <c r="E5" s="29"/>
      <c r="F5" s="29"/>
      <c r="G5" s="29"/>
      <c r="H5" s="29"/>
    </row>
    <row r="6" spans="1:8" s="28" customFormat="1" ht="15" customHeight="1">
      <c r="A6" s="484" t="s">
        <v>62</v>
      </c>
      <c r="B6" s="485"/>
      <c r="C6" s="485"/>
      <c r="D6" s="485"/>
      <c r="E6" s="485"/>
      <c r="F6" s="485"/>
      <c r="G6" s="485"/>
      <c r="H6" s="485"/>
    </row>
    <row r="7" spans="1:8" ht="15" customHeight="1">
      <c r="A7" s="27" t="s">
        <v>39</v>
      </c>
      <c r="B7" s="486" t="s">
        <v>61</v>
      </c>
      <c r="C7" s="487"/>
      <c r="D7" s="488"/>
      <c r="E7" s="489" t="s">
        <v>38</v>
      </c>
      <c r="F7" s="487"/>
      <c r="G7" s="487"/>
      <c r="H7" s="488"/>
    </row>
    <row r="8" spans="1:8" ht="15" customHeight="1">
      <c r="A8" s="26" t="s">
        <v>60</v>
      </c>
      <c r="B8" s="25" t="s">
        <v>37</v>
      </c>
      <c r="C8" s="25" t="s">
        <v>36</v>
      </c>
      <c r="D8" s="25" t="s">
        <v>35</v>
      </c>
      <c r="E8" s="25" t="s">
        <v>34</v>
      </c>
      <c r="F8" s="25" t="s">
        <v>34</v>
      </c>
      <c r="G8" s="25" t="s">
        <v>33</v>
      </c>
      <c r="H8" s="25" t="s">
        <v>32</v>
      </c>
    </row>
    <row r="9" spans="1:8" ht="15" customHeight="1">
      <c r="A9" s="26"/>
      <c r="B9" s="25" t="s">
        <v>59</v>
      </c>
      <c r="C9" s="25" t="s">
        <v>31</v>
      </c>
      <c r="D9" s="25" t="s">
        <v>30</v>
      </c>
      <c r="E9" s="25" t="s">
        <v>29</v>
      </c>
      <c r="F9" s="25" t="s">
        <v>28</v>
      </c>
      <c r="G9" s="25" t="s">
        <v>27</v>
      </c>
      <c r="H9" s="25" t="s">
        <v>26</v>
      </c>
    </row>
    <row r="10" spans="1:8" ht="15" customHeight="1">
      <c r="A10" s="26"/>
      <c r="B10" s="25" t="s">
        <v>25</v>
      </c>
      <c r="C10" s="25"/>
      <c r="D10" s="25" t="s">
        <v>24</v>
      </c>
      <c r="E10" s="25" t="s">
        <v>23</v>
      </c>
      <c r="F10" s="25" t="s">
        <v>22</v>
      </c>
      <c r="G10" s="25"/>
      <c r="H10" s="25" t="s">
        <v>21</v>
      </c>
    </row>
    <row r="11" spans="1:8" s="22" customFormat="1" ht="15" customHeight="1">
      <c r="A11" s="24"/>
      <c r="B11" s="23"/>
      <c r="C11" s="23"/>
      <c r="D11" s="23"/>
      <c r="E11" s="23" t="s">
        <v>20</v>
      </c>
      <c r="F11" s="23" t="s">
        <v>19</v>
      </c>
      <c r="G11" s="23"/>
      <c r="H11" s="23" t="s">
        <v>18</v>
      </c>
    </row>
    <row r="12" spans="1:8">
      <c r="A12" s="36" t="s">
        <v>17</v>
      </c>
      <c r="B12" s="35">
        <v>33439728.329999998</v>
      </c>
      <c r="C12" s="35">
        <v>6520000</v>
      </c>
      <c r="D12" s="35">
        <f t="shared" ref="D12:D26" si="0">SUM(B12:C12)</f>
        <v>39959728.329999998</v>
      </c>
      <c r="E12" s="35">
        <f>SUM(E13:E25)</f>
        <v>20673637.389999997</v>
      </c>
      <c r="F12" s="35">
        <v>4918500</v>
      </c>
      <c r="G12" s="35">
        <v>0</v>
      </c>
      <c r="H12" s="35">
        <f>D12-E12-F12</f>
        <v>14367590.940000001</v>
      </c>
    </row>
    <row r="13" spans="1:8">
      <c r="A13" s="38" t="s">
        <v>58</v>
      </c>
      <c r="B13" s="37">
        <v>591040.65</v>
      </c>
      <c r="C13" s="37">
        <v>0</v>
      </c>
      <c r="D13" s="37">
        <f t="shared" si="0"/>
        <v>591040.65</v>
      </c>
      <c r="E13" s="37">
        <v>440929.48</v>
      </c>
      <c r="F13" s="37">
        <v>0</v>
      </c>
      <c r="G13" s="37">
        <v>0</v>
      </c>
      <c r="H13" s="37">
        <f>D13-E13-F13</f>
        <v>150111.17000000004</v>
      </c>
    </row>
    <row r="14" spans="1:8" ht="22.5">
      <c r="A14" s="38" t="s">
        <v>57</v>
      </c>
      <c r="B14" s="37">
        <v>9651900</v>
      </c>
      <c r="C14" s="37">
        <v>0</v>
      </c>
      <c r="D14" s="37">
        <f t="shared" si="0"/>
        <v>9651900</v>
      </c>
      <c r="E14" s="37">
        <v>7120276.8099999996</v>
      </c>
      <c r="F14" s="37">
        <v>0</v>
      </c>
      <c r="G14" s="37">
        <v>0</v>
      </c>
      <c r="H14" s="37">
        <f t="shared" ref="H14:H25" si="1">D14-E14-F14</f>
        <v>2531623.1900000004</v>
      </c>
    </row>
    <row r="15" spans="1:8" ht="22.5">
      <c r="A15" s="38" t="s">
        <v>56</v>
      </c>
      <c r="B15" s="37">
        <v>1047787.69</v>
      </c>
      <c r="C15" s="37">
        <v>0</v>
      </c>
      <c r="D15" s="37">
        <f t="shared" si="0"/>
        <v>1047787.69</v>
      </c>
      <c r="E15" s="37">
        <v>487869.06</v>
      </c>
      <c r="F15" s="37">
        <v>0</v>
      </c>
      <c r="G15" s="37">
        <v>0</v>
      </c>
      <c r="H15" s="37">
        <f t="shared" si="1"/>
        <v>559918.62999999989</v>
      </c>
    </row>
    <row r="16" spans="1:8" ht="22.5">
      <c r="A16" s="38" t="s">
        <v>55</v>
      </c>
      <c r="B16" s="37">
        <v>22460.02</v>
      </c>
      <c r="C16" s="37">
        <v>0</v>
      </c>
      <c r="D16" s="37">
        <f t="shared" si="0"/>
        <v>22460.02</v>
      </c>
      <c r="E16" s="37">
        <v>22459.84</v>
      </c>
      <c r="F16" s="37">
        <v>0</v>
      </c>
      <c r="G16" s="37">
        <v>0</v>
      </c>
      <c r="H16" s="37">
        <f t="shared" si="1"/>
        <v>0.18000000000029104</v>
      </c>
    </row>
    <row r="17" spans="1:8" ht="22.5">
      <c r="A17" s="38" t="s">
        <v>54</v>
      </c>
      <c r="B17" s="37">
        <v>522644.14</v>
      </c>
      <c r="C17" s="37">
        <v>25000</v>
      </c>
      <c r="D17" s="37">
        <f t="shared" si="0"/>
        <v>547644.14</v>
      </c>
      <c r="E17" s="37">
        <v>4635</v>
      </c>
      <c r="F17" s="37">
        <v>25000</v>
      </c>
      <c r="G17" s="37">
        <v>0</v>
      </c>
      <c r="H17" s="37">
        <f t="shared" si="1"/>
        <v>518009.14</v>
      </c>
    </row>
    <row r="18" spans="1:8" ht="22.5">
      <c r="A18" s="38" t="s">
        <v>53</v>
      </c>
      <c r="B18" s="37">
        <v>178361.77</v>
      </c>
      <c r="C18" s="37">
        <v>560000</v>
      </c>
      <c r="D18" s="37">
        <f t="shared" si="0"/>
        <v>738361.77</v>
      </c>
      <c r="E18" s="37">
        <v>0</v>
      </c>
      <c r="F18" s="37">
        <v>400000</v>
      </c>
      <c r="G18" s="37">
        <v>0</v>
      </c>
      <c r="H18" s="37">
        <f t="shared" si="1"/>
        <v>338361.77</v>
      </c>
    </row>
    <row r="19" spans="1:8" ht="22.5">
      <c r="A19" s="38" t="s">
        <v>52</v>
      </c>
      <c r="B19" s="37">
        <v>1277814.82</v>
      </c>
      <c r="C19" s="37">
        <v>5605000</v>
      </c>
      <c r="D19" s="37">
        <f t="shared" si="0"/>
        <v>6882814.8200000003</v>
      </c>
      <c r="E19" s="37">
        <v>57293.02</v>
      </c>
      <c r="F19" s="37">
        <v>2025000</v>
      </c>
      <c r="G19" s="37">
        <v>0</v>
      </c>
      <c r="H19" s="37">
        <f t="shared" si="1"/>
        <v>4800521.8000000007</v>
      </c>
    </row>
    <row r="20" spans="1:8" ht="22.5">
      <c r="A20" s="38" t="s">
        <v>51</v>
      </c>
      <c r="B20" s="37">
        <v>1929708.83</v>
      </c>
      <c r="C20" s="37">
        <v>0</v>
      </c>
      <c r="D20" s="37">
        <f t="shared" si="0"/>
        <v>1929708.83</v>
      </c>
      <c r="E20" s="37">
        <v>1448387.76</v>
      </c>
      <c r="F20" s="37">
        <v>0</v>
      </c>
      <c r="G20" s="37">
        <v>0</v>
      </c>
      <c r="H20" s="37">
        <f t="shared" si="1"/>
        <v>481321.07000000007</v>
      </c>
    </row>
    <row r="21" spans="1:8" ht="22.5">
      <c r="A21" s="38" t="s">
        <v>50</v>
      </c>
      <c r="B21" s="37">
        <v>6109370.8300000001</v>
      </c>
      <c r="C21" s="37">
        <v>0</v>
      </c>
      <c r="D21" s="37">
        <f t="shared" si="0"/>
        <v>6109370.8300000001</v>
      </c>
      <c r="E21" s="37">
        <v>6075661.8899999997</v>
      </c>
      <c r="F21" s="37">
        <v>0</v>
      </c>
      <c r="G21" s="37">
        <v>0</v>
      </c>
      <c r="H21" s="37">
        <f t="shared" si="1"/>
        <v>33708.94000000041</v>
      </c>
    </row>
    <row r="22" spans="1:8" ht="22.5">
      <c r="A22" s="38" t="s">
        <v>49</v>
      </c>
      <c r="B22" s="37">
        <v>295770.33</v>
      </c>
      <c r="C22" s="37">
        <v>0</v>
      </c>
      <c r="D22" s="37">
        <f t="shared" si="0"/>
        <v>295770.33</v>
      </c>
      <c r="E22" s="37">
        <v>295769.46000000002</v>
      </c>
      <c r="F22" s="37">
        <v>0</v>
      </c>
      <c r="G22" s="37">
        <v>0</v>
      </c>
      <c r="H22" s="37">
        <f t="shared" si="1"/>
        <v>0.86999999999534339</v>
      </c>
    </row>
    <row r="23" spans="1:8" ht="22.5">
      <c r="A23" s="38" t="s">
        <v>48</v>
      </c>
      <c r="B23" s="37">
        <v>10253692.52</v>
      </c>
      <c r="C23" s="37">
        <v>280000</v>
      </c>
      <c r="D23" s="37">
        <f t="shared" si="0"/>
        <v>10533692.52</v>
      </c>
      <c r="E23" s="37">
        <v>4322120.9000000004</v>
      </c>
      <c r="F23" s="37">
        <v>2290000</v>
      </c>
      <c r="G23" s="37">
        <v>0</v>
      </c>
      <c r="H23" s="37">
        <f t="shared" si="1"/>
        <v>3921571.6199999992</v>
      </c>
    </row>
    <row r="24" spans="1:8" ht="22.5">
      <c r="A24" s="38" t="s">
        <v>47</v>
      </c>
      <c r="B24" s="37">
        <v>820876.73</v>
      </c>
      <c r="C24" s="37">
        <v>0</v>
      </c>
      <c r="D24" s="37">
        <f t="shared" si="0"/>
        <v>820876.73</v>
      </c>
      <c r="E24" s="37">
        <v>91355.36</v>
      </c>
      <c r="F24" s="37">
        <v>0</v>
      </c>
      <c r="G24" s="37">
        <v>0</v>
      </c>
      <c r="H24" s="37">
        <f t="shared" si="1"/>
        <v>729521.37</v>
      </c>
    </row>
    <row r="25" spans="1:8" ht="22.5">
      <c r="A25" s="38" t="s">
        <v>46</v>
      </c>
      <c r="B25" s="37">
        <v>738300</v>
      </c>
      <c r="C25" s="37">
        <v>50000</v>
      </c>
      <c r="D25" s="37">
        <f t="shared" si="0"/>
        <v>788300</v>
      </c>
      <c r="E25" s="37">
        <v>306878.81</v>
      </c>
      <c r="F25" s="37">
        <v>178500</v>
      </c>
      <c r="G25" s="37">
        <v>0</v>
      </c>
      <c r="H25" s="37">
        <f t="shared" si="1"/>
        <v>302921.19</v>
      </c>
    </row>
    <row r="26" spans="1:8">
      <c r="A26" s="36" t="s">
        <v>16</v>
      </c>
      <c r="B26" s="35"/>
      <c r="C26" s="35"/>
      <c r="D26" s="35">
        <f t="shared" si="0"/>
        <v>0</v>
      </c>
      <c r="E26" s="35"/>
      <c r="F26" s="35"/>
      <c r="G26" s="35"/>
      <c r="H26" s="35"/>
    </row>
    <row r="27" spans="1:8" ht="9" customHeight="1">
      <c r="A27" s="474" t="s">
        <v>15</v>
      </c>
      <c r="B27" s="475"/>
      <c r="C27" s="475"/>
      <c r="D27" s="475"/>
      <c r="E27" s="475"/>
      <c r="F27" s="475"/>
      <c r="G27" s="475"/>
      <c r="H27" s="475"/>
    </row>
    <row r="28" spans="1:8" ht="9" customHeight="1">
      <c r="A28" s="392" t="s">
        <v>14</v>
      </c>
      <c r="B28" s="476"/>
      <c r="C28" s="476"/>
      <c r="D28" s="476"/>
      <c r="E28" s="476"/>
      <c r="F28" s="476"/>
      <c r="G28" s="476"/>
      <c r="H28" s="476"/>
    </row>
    <row r="29" spans="1:8" ht="9" customHeight="1">
      <c r="A29" s="392" t="s">
        <v>45</v>
      </c>
      <c r="B29" s="476"/>
      <c r="C29" s="476"/>
      <c r="D29" s="476"/>
      <c r="E29" s="476"/>
      <c r="F29" s="476"/>
      <c r="G29" s="476"/>
      <c r="H29" s="476"/>
    </row>
  </sheetData>
  <mergeCells count="10">
    <mergeCell ref="A27:H27"/>
    <mergeCell ref="A28:H28"/>
    <mergeCell ref="A29:H29"/>
    <mergeCell ref="A1:G1"/>
    <mergeCell ref="A2:G2"/>
    <mergeCell ref="A3:G3"/>
    <mergeCell ref="A4:G4"/>
    <mergeCell ref="A6:H6"/>
    <mergeCell ref="B7:D7"/>
    <mergeCell ref="E7:H7"/>
  </mergeCells>
  <printOptions horizontalCentered="1"/>
  <pageMargins left="0.39370078740157483" right="0.39370078740157483" top="0.39370078740157483" bottom="0.39370078740157483" header="0.19685039370078741" footer="0.19685039370078741"/>
  <pageSetup paperSize="9" scale="64"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H51"/>
  <sheetViews>
    <sheetView showGridLines="0" topLeftCell="B7" workbookViewId="0">
      <selection activeCell="F39" sqref="F39"/>
    </sheetView>
  </sheetViews>
  <sheetFormatPr baseColWidth="10" defaultColWidth="10.25" defaultRowHeight="12.75"/>
  <cols>
    <col min="1" max="1" width="5.25" style="1" hidden="1" customWidth="1"/>
    <col min="2" max="2" width="3" style="1" customWidth="1"/>
    <col min="3" max="3" width="16.25" style="1" customWidth="1"/>
    <col min="4" max="4" width="34.5" style="1" customWidth="1"/>
    <col min="5" max="5" width="5.75" style="1" customWidth="1"/>
    <col min="6" max="6" width="10.75" style="1" customWidth="1"/>
    <col min="7" max="7" width="10.875" style="1" customWidth="1"/>
    <col min="8" max="8" width="8" style="1" customWidth="1"/>
    <col min="9" max="16384" width="10.25" style="1"/>
  </cols>
  <sheetData>
    <row r="1" spans="1:8" s="2" customFormat="1" ht="18.75" customHeight="1" thickTop="1">
      <c r="A1" s="20"/>
      <c r="B1" s="349" t="s">
        <v>13</v>
      </c>
      <c r="C1" s="350"/>
      <c r="D1" s="350"/>
      <c r="E1" s="350"/>
      <c r="F1" s="350"/>
      <c r="G1" s="351"/>
      <c r="H1" s="19" t="s">
        <v>12</v>
      </c>
    </row>
    <row r="2" spans="1:8" s="2" customFormat="1" ht="18.75" customHeight="1" thickBot="1">
      <c r="A2" s="18"/>
      <c r="B2" s="352" t="s">
        <v>11</v>
      </c>
      <c r="C2" s="353"/>
      <c r="D2" s="353"/>
      <c r="E2" s="353"/>
      <c r="F2" s="353"/>
      <c r="G2" s="354"/>
      <c r="H2" s="17" t="s">
        <v>10</v>
      </c>
    </row>
    <row r="3" spans="1:8" s="2" customFormat="1" ht="23.25" customHeight="1" thickTop="1" thickBot="1"/>
    <row r="4" spans="1:8" s="2" customFormat="1" ht="12.75" customHeight="1" thickTop="1">
      <c r="B4" s="16"/>
      <c r="C4" s="15"/>
      <c r="D4" s="15"/>
      <c r="E4" s="15"/>
      <c r="F4" s="15" t="s">
        <v>9</v>
      </c>
      <c r="G4" s="15"/>
      <c r="H4" s="14"/>
    </row>
    <row r="5" spans="1:8" s="2" customFormat="1" ht="12.75" customHeight="1">
      <c r="B5" s="10"/>
      <c r="C5" s="8"/>
      <c r="D5" s="8"/>
      <c r="E5" s="8"/>
      <c r="F5" s="8" t="s">
        <v>8</v>
      </c>
      <c r="G5" s="8"/>
      <c r="H5" s="7"/>
    </row>
    <row r="6" spans="1:8" s="2" customFormat="1" ht="12.75" customHeight="1">
      <c r="B6" s="10"/>
      <c r="C6" s="8"/>
      <c r="D6" s="8"/>
      <c r="E6" s="8"/>
      <c r="F6" s="8" t="s">
        <v>7</v>
      </c>
      <c r="G6" s="8"/>
      <c r="H6" s="7"/>
    </row>
    <row r="7" spans="1:8" s="2" customFormat="1" ht="12.75" customHeight="1">
      <c r="B7" s="10"/>
      <c r="C7" s="8"/>
      <c r="D7" s="8"/>
      <c r="E7" s="8"/>
      <c r="F7" s="8" t="s">
        <v>6</v>
      </c>
      <c r="G7" s="8" t="s">
        <v>5</v>
      </c>
      <c r="H7" s="7"/>
    </row>
    <row r="8" spans="1:8" s="2" customFormat="1" ht="12.75" customHeight="1">
      <c r="B8" s="10"/>
      <c r="C8" s="8"/>
      <c r="D8" s="8"/>
      <c r="E8" s="8"/>
      <c r="F8" s="8"/>
      <c r="G8" s="8" t="s">
        <v>4</v>
      </c>
      <c r="H8" s="7"/>
    </row>
    <row r="9" spans="1:8" s="2" customFormat="1" ht="12.75" customHeight="1">
      <c r="B9" s="10"/>
      <c r="C9" s="8"/>
      <c r="D9" s="8"/>
      <c r="E9" s="8"/>
      <c r="F9" s="8"/>
      <c r="G9" s="8" t="s">
        <v>3</v>
      </c>
      <c r="H9" s="7"/>
    </row>
    <row r="10" spans="1:8" s="2" customFormat="1" ht="12.75" customHeight="1">
      <c r="B10" s="10"/>
      <c r="C10" s="8"/>
      <c r="D10" s="8"/>
      <c r="E10" s="8"/>
      <c r="F10" s="8"/>
      <c r="G10" s="8"/>
      <c r="H10" s="7"/>
    </row>
    <row r="11" spans="1:8" s="2" customFormat="1" ht="12.75" customHeight="1">
      <c r="B11" s="10"/>
      <c r="C11" s="8"/>
      <c r="D11" s="8"/>
      <c r="E11" s="8" t="s">
        <v>2</v>
      </c>
      <c r="F11" s="8"/>
      <c r="G11" s="8"/>
      <c r="H11" s="7"/>
    </row>
    <row r="12" spans="1:8" s="2" customFormat="1" ht="12.75" customHeight="1">
      <c r="B12" s="10"/>
      <c r="C12" s="8"/>
      <c r="D12" s="13"/>
      <c r="E12" s="13"/>
      <c r="F12" s="13"/>
      <c r="G12" s="13"/>
      <c r="H12" s="12"/>
    </row>
    <row r="13" spans="1:8" s="2" customFormat="1" ht="12.75" customHeight="1">
      <c r="B13" s="10"/>
      <c r="C13" s="8"/>
      <c r="D13" s="13"/>
      <c r="E13" s="13"/>
      <c r="F13" s="13"/>
      <c r="G13" s="13"/>
      <c r="H13" s="12"/>
    </row>
    <row r="14" spans="1:8" s="2" customFormat="1" ht="12.75" customHeight="1">
      <c r="B14" s="10"/>
      <c r="C14" s="8"/>
      <c r="D14" s="11" t="s">
        <v>558</v>
      </c>
      <c r="E14" s="8"/>
      <c r="F14" s="8"/>
      <c r="G14" s="8"/>
      <c r="H14" s="7"/>
    </row>
    <row r="15" spans="1:8" s="2" customFormat="1" ht="12.75" customHeight="1">
      <c r="B15" s="10"/>
      <c r="C15" s="8"/>
      <c r="D15" s="11" t="s">
        <v>556</v>
      </c>
      <c r="E15" s="13"/>
      <c r="F15" s="13"/>
      <c r="G15" s="13"/>
      <c r="H15" s="12"/>
    </row>
    <row r="16" spans="1:8" s="2" customFormat="1" ht="12.75" customHeight="1">
      <c r="B16" s="10"/>
      <c r="C16" s="8"/>
      <c r="D16" s="11" t="s">
        <v>557</v>
      </c>
      <c r="E16" s="13"/>
      <c r="F16" s="13"/>
      <c r="G16" s="13"/>
      <c r="H16" s="12"/>
    </row>
    <row r="17" spans="2:8" s="2" customFormat="1" ht="12.75" customHeight="1">
      <c r="B17" s="10"/>
      <c r="C17" s="8"/>
      <c r="D17" s="11" t="s">
        <v>559</v>
      </c>
      <c r="E17" s="13"/>
      <c r="F17" s="13"/>
      <c r="G17" s="13"/>
      <c r="H17" s="12"/>
    </row>
    <row r="18" spans="2:8" s="2" customFormat="1" ht="12.75" customHeight="1">
      <c r="B18" s="10"/>
      <c r="C18" s="8"/>
      <c r="D18" s="11" t="s">
        <v>556</v>
      </c>
      <c r="E18" s="8"/>
      <c r="F18" s="8"/>
      <c r="G18" s="8"/>
      <c r="H18" s="7"/>
    </row>
    <row r="19" spans="2:8" s="2" customFormat="1" ht="12.75" customHeight="1">
      <c r="B19" s="10"/>
      <c r="C19" s="8"/>
      <c r="D19" s="8"/>
      <c r="E19" s="8" t="s">
        <v>560</v>
      </c>
      <c r="F19" s="8"/>
      <c r="G19" s="8"/>
      <c r="H19" s="7"/>
    </row>
    <row r="20" spans="2:8" s="2" customFormat="1" ht="12.75" customHeight="1">
      <c r="B20" s="10"/>
      <c r="C20" s="8"/>
      <c r="D20" s="8"/>
      <c r="E20" s="8"/>
      <c r="F20" s="8"/>
      <c r="G20" s="8"/>
      <c r="H20" s="7"/>
    </row>
    <row r="21" spans="2:8" s="2" customFormat="1" ht="12.75" customHeight="1">
      <c r="B21" s="10"/>
      <c r="C21" s="8"/>
      <c r="D21" s="8"/>
      <c r="E21" s="8"/>
      <c r="F21" s="8"/>
      <c r="G21" s="8"/>
      <c r="H21" s="7"/>
    </row>
    <row r="22" spans="2:8" s="2" customFormat="1" ht="12.75" customHeight="1">
      <c r="B22" s="10"/>
      <c r="C22" s="8"/>
      <c r="D22" s="8"/>
      <c r="E22" s="8"/>
      <c r="F22" s="8"/>
      <c r="G22" s="8"/>
      <c r="H22" s="7"/>
    </row>
    <row r="23" spans="2:8" s="2" customFormat="1" ht="12.75" customHeight="1">
      <c r="B23" s="10"/>
      <c r="C23" s="8"/>
      <c r="D23" s="8"/>
      <c r="E23" s="8"/>
      <c r="F23" s="8"/>
      <c r="G23" s="8"/>
      <c r="H23" s="7"/>
    </row>
    <row r="24" spans="2:8" s="2" customFormat="1" ht="12.75" customHeight="1">
      <c r="B24" s="10"/>
      <c r="C24" s="8"/>
      <c r="D24" s="8"/>
      <c r="E24" s="8"/>
      <c r="F24" s="8"/>
      <c r="G24" s="8"/>
      <c r="H24" s="7"/>
    </row>
    <row r="25" spans="2:8" s="2" customFormat="1" ht="12.75" customHeight="1">
      <c r="B25" s="10"/>
      <c r="C25" s="8"/>
      <c r="D25" s="8"/>
      <c r="E25" s="8"/>
      <c r="F25" s="8"/>
      <c r="G25" s="8"/>
      <c r="H25" s="7"/>
    </row>
    <row r="26" spans="2:8" s="2" customFormat="1" ht="12.75" customHeight="1">
      <c r="B26" s="10"/>
      <c r="C26" s="8"/>
      <c r="D26" s="8"/>
      <c r="E26" s="8"/>
      <c r="F26" s="8"/>
      <c r="G26" s="8"/>
      <c r="H26" s="7"/>
    </row>
    <row r="27" spans="2:8" s="2" customFormat="1" ht="12.75" customHeight="1">
      <c r="B27" s="10"/>
      <c r="C27" s="8"/>
      <c r="D27" s="8"/>
      <c r="E27" s="8"/>
      <c r="F27" s="8"/>
      <c r="G27" s="8"/>
      <c r="H27" s="7"/>
    </row>
    <row r="28" spans="2:8" s="2" customFormat="1" ht="12.75" customHeight="1">
      <c r="B28" s="10"/>
      <c r="C28" s="8"/>
      <c r="D28" s="8"/>
      <c r="E28" s="8"/>
      <c r="F28" s="8"/>
      <c r="G28" s="8"/>
      <c r="H28" s="7"/>
    </row>
    <row r="29" spans="2:8" s="2" customFormat="1" ht="12.75" customHeight="1">
      <c r="B29" s="10"/>
      <c r="C29" s="8"/>
      <c r="D29" s="8"/>
      <c r="E29" s="8"/>
      <c r="F29" s="8"/>
      <c r="G29" s="8"/>
      <c r="H29" s="7"/>
    </row>
    <row r="30" spans="2:8" s="2" customFormat="1" ht="12.75" customHeight="1">
      <c r="B30" s="10"/>
      <c r="C30" s="8"/>
      <c r="D30" s="8"/>
      <c r="E30" s="8"/>
      <c r="F30" s="8"/>
      <c r="G30" s="8"/>
      <c r="H30" s="7"/>
    </row>
    <row r="31" spans="2:8" s="2" customFormat="1" ht="12.75" customHeight="1">
      <c r="B31" s="10"/>
      <c r="C31" s="8"/>
      <c r="D31" s="8"/>
      <c r="E31" s="8"/>
      <c r="F31" s="8"/>
      <c r="G31" s="8"/>
      <c r="H31" s="7"/>
    </row>
    <row r="32" spans="2:8" s="2" customFormat="1" ht="12.75" customHeight="1">
      <c r="B32" s="10"/>
      <c r="C32" s="8"/>
      <c r="D32" s="8"/>
      <c r="E32" s="8"/>
      <c r="F32" s="8"/>
      <c r="G32" s="8"/>
      <c r="H32" s="7"/>
    </row>
    <row r="33" spans="2:8" s="2" customFormat="1" ht="12.75" customHeight="1">
      <c r="B33" s="10"/>
      <c r="C33" s="8"/>
      <c r="D33" s="8"/>
      <c r="E33" s="8"/>
      <c r="F33" s="8"/>
      <c r="G33" s="8"/>
      <c r="H33" s="7"/>
    </row>
    <row r="34" spans="2:8" s="2" customFormat="1" ht="12.75" customHeight="1">
      <c r="B34" s="10"/>
      <c r="C34" s="8"/>
      <c r="D34" s="8"/>
      <c r="E34" s="8"/>
      <c r="F34" s="8"/>
      <c r="G34" s="8"/>
      <c r="H34" s="7"/>
    </row>
    <row r="35" spans="2:8" s="2" customFormat="1" ht="12.75" customHeight="1">
      <c r="B35" s="10"/>
      <c r="C35" s="8"/>
      <c r="D35" s="8"/>
      <c r="E35" s="8"/>
      <c r="F35" s="8"/>
      <c r="G35" s="8"/>
      <c r="H35" s="7"/>
    </row>
    <row r="36" spans="2:8" s="2" customFormat="1" ht="12.75" customHeight="1">
      <c r="B36" s="10"/>
      <c r="C36" s="8"/>
      <c r="D36" s="8"/>
      <c r="E36" s="8"/>
      <c r="F36" s="8"/>
      <c r="G36" s="8"/>
      <c r="H36" s="7"/>
    </row>
    <row r="37" spans="2:8" s="2" customFormat="1" ht="12.75" customHeight="1">
      <c r="B37" s="10"/>
      <c r="C37" s="8"/>
      <c r="D37" s="8"/>
      <c r="E37" s="8"/>
      <c r="F37" s="8"/>
      <c r="G37" s="8"/>
      <c r="H37" s="7"/>
    </row>
    <row r="38" spans="2:8" s="2" customFormat="1" ht="12.75" customHeight="1">
      <c r="B38" s="10"/>
      <c r="C38" s="8"/>
      <c r="D38" s="8"/>
      <c r="E38" s="8"/>
      <c r="F38" s="8"/>
      <c r="G38" s="8"/>
      <c r="H38" s="7"/>
    </row>
    <row r="39" spans="2:8" s="2" customFormat="1" ht="12.75" customHeight="1">
      <c r="B39" s="10"/>
      <c r="C39" s="8"/>
      <c r="D39" s="8"/>
      <c r="E39" s="8"/>
      <c r="F39" s="8"/>
      <c r="G39" s="8"/>
      <c r="H39" s="7"/>
    </row>
    <row r="40" spans="2:8" s="2" customFormat="1" ht="12.75" customHeight="1">
      <c r="B40" s="10"/>
      <c r="C40" s="8"/>
      <c r="D40" s="8"/>
      <c r="E40" s="8"/>
      <c r="F40" s="8"/>
      <c r="G40" s="8"/>
      <c r="H40" s="7"/>
    </row>
    <row r="41" spans="2:8" s="2" customFormat="1" ht="12.75" customHeight="1">
      <c r="B41" s="10"/>
      <c r="C41" s="8"/>
      <c r="D41" s="8"/>
      <c r="E41" s="8"/>
      <c r="F41" s="8"/>
      <c r="G41" s="8"/>
      <c r="H41" s="7"/>
    </row>
    <row r="42" spans="2:8" s="2" customFormat="1" ht="12.75" customHeight="1">
      <c r="B42" s="10"/>
      <c r="C42" s="8"/>
      <c r="D42" s="8"/>
      <c r="E42" s="8"/>
      <c r="F42" s="8"/>
      <c r="G42" s="8"/>
      <c r="H42" s="7"/>
    </row>
    <row r="43" spans="2:8" s="2" customFormat="1" ht="12.75" customHeight="1">
      <c r="B43" s="10"/>
      <c r="C43" s="8"/>
      <c r="D43" s="8"/>
      <c r="E43" s="8"/>
      <c r="F43" s="8"/>
      <c r="G43" s="8"/>
      <c r="H43" s="7"/>
    </row>
    <row r="44" spans="2:8" s="2" customFormat="1" ht="12.75" customHeight="1">
      <c r="B44" s="10"/>
      <c r="C44" s="8"/>
      <c r="D44" s="8"/>
      <c r="E44" s="8"/>
      <c r="F44" s="8"/>
      <c r="G44" s="8"/>
      <c r="H44" s="7"/>
    </row>
    <row r="45" spans="2:8" s="2" customFormat="1" ht="12.75" customHeight="1">
      <c r="B45" s="10"/>
      <c r="C45" s="8"/>
      <c r="D45" s="8"/>
      <c r="E45" s="8"/>
      <c r="F45" s="8"/>
      <c r="G45" s="8"/>
      <c r="H45" s="7"/>
    </row>
    <row r="46" spans="2:8" s="2" customFormat="1" ht="12.75" customHeight="1">
      <c r="B46" s="10"/>
      <c r="C46" s="8"/>
      <c r="D46" s="8"/>
      <c r="E46" s="8"/>
      <c r="F46" s="8"/>
      <c r="G46" s="8"/>
      <c r="H46" s="7"/>
    </row>
    <row r="47" spans="2:8" s="2" customFormat="1" ht="12.75" customHeight="1">
      <c r="B47" s="10"/>
      <c r="C47" s="8"/>
      <c r="D47" s="8"/>
      <c r="E47" s="8"/>
      <c r="F47" s="8"/>
      <c r="G47" s="8"/>
      <c r="H47" s="7"/>
    </row>
    <row r="48" spans="2:8" s="2" customFormat="1" ht="12.75" customHeight="1">
      <c r="B48" s="10"/>
      <c r="C48" s="8" t="s">
        <v>1</v>
      </c>
      <c r="D48" s="9"/>
      <c r="E48" s="9"/>
      <c r="F48" s="8"/>
      <c r="G48" s="8"/>
      <c r="H48" s="7"/>
    </row>
    <row r="49" spans="2:8" s="2" customFormat="1" ht="12.75" customHeight="1">
      <c r="B49" s="10"/>
      <c r="C49" s="8"/>
      <c r="D49" s="9"/>
      <c r="E49" s="8" t="s">
        <v>0</v>
      </c>
      <c r="F49" s="8"/>
      <c r="G49" s="8"/>
      <c r="H49" s="7"/>
    </row>
    <row r="50" spans="2:8" s="2" customFormat="1" ht="12.75" customHeight="1" thickBot="1">
      <c r="B50" s="6"/>
      <c r="C50" s="4"/>
      <c r="D50" s="5"/>
      <c r="E50" s="4"/>
      <c r="F50" s="4"/>
      <c r="G50" s="4"/>
      <c r="H50" s="3"/>
    </row>
    <row r="51" spans="2:8" ht="13.5" thickTop="1"/>
  </sheetData>
  <mergeCells count="2">
    <mergeCell ref="B1:G1"/>
    <mergeCell ref="B2:G2"/>
  </mergeCells>
  <printOptions horizontalCentered="1"/>
  <pageMargins left="0.39370078740157483" right="0.39370078740157483" top="0.39370078740157483" bottom="0.39370078740157483" header="0.19685039370078741" footer="0.19685039370078741"/>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F30"/>
  <sheetViews>
    <sheetView showGridLines="0" topLeftCell="B19" workbookViewId="0">
      <selection activeCell="F39" sqref="F39"/>
    </sheetView>
  </sheetViews>
  <sheetFormatPr baseColWidth="10" defaultColWidth="10.25" defaultRowHeight="12.75"/>
  <cols>
    <col min="1" max="1" width="5.25" style="1" hidden="1" customWidth="1"/>
    <col min="2" max="2" width="6.25" style="1" customWidth="1"/>
    <col min="3" max="3" width="3.125" style="1" customWidth="1"/>
    <col min="4" max="4" width="3.5" style="1" customWidth="1"/>
    <col min="5" max="5" width="64.25" style="1" customWidth="1"/>
    <col min="6" max="6" width="7.75" style="1" customWidth="1"/>
    <col min="7" max="16384" width="10.25" style="1"/>
  </cols>
  <sheetData>
    <row r="1" spans="1:6" s="2" customFormat="1" ht="18.75" customHeight="1" thickTop="1">
      <c r="B1" s="349" t="s">
        <v>507</v>
      </c>
      <c r="C1" s="350"/>
      <c r="D1" s="350"/>
      <c r="E1" s="351"/>
      <c r="F1" s="19" t="s">
        <v>506</v>
      </c>
    </row>
    <row r="2" spans="1:6" s="2" customFormat="1" ht="18.75" customHeight="1" thickBot="1">
      <c r="B2" s="352" t="s">
        <v>505</v>
      </c>
      <c r="C2" s="353"/>
      <c r="D2" s="353"/>
      <c r="E2" s="354"/>
      <c r="F2" s="17"/>
    </row>
    <row r="3" spans="1:6" s="2" customFormat="1" ht="51" customHeight="1" thickTop="1" thickBot="1"/>
    <row r="4" spans="1:6" s="2" customFormat="1" ht="12.75" customHeight="1" thickTop="1">
      <c r="B4" s="245" t="s">
        <v>504</v>
      </c>
      <c r="C4" s="244"/>
      <c r="D4" s="244"/>
      <c r="E4" s="244"/>
      <c r="F4" s="243"/>
    </row>
    <row r="5" spans="1:6" s="2" customFormat="1" ht="12.75" customHeight="1">
      <c r="B5" s="240" t="s">
        <v>549</v>
      </c>
      <c r="C5" s="237"/>
      <c r="D5" s="237"/>
      <c r="E5" s="237"/>
      <c r="F5" s="236"/>
    </row>
    <row r="6" spans="1:6" s="2" customFormat="1" ht="12.75" customHeight="1">
      <c r="A6" s="242" t="s">
        <v>503</v>
      </c>
      <c r="B6" s="239" t="s">
        <v>550</v>
      </c>
      <c r="C6" s="237"/>
      <c r="D6" s="237"/>
      <c r="E6" s="237"/>
      <c r="F6" s="236"/>
    </row>
    <row r="7" spans="1:6" s="2" customFormat="1" ht="12.75" customHeight="1">
      <c r="B7" s="241" t="s">
        <v>502</v>
      </c>
      <c r="C7" s="8" t="s">
        <v>551</v>
      </c>
      <c r="D7" s="8"/>
      <c r="E7" s="8"/>
      <c r="F7" s="236"/>
    </row>
    <row r="8" spans="1:6" s="2" customFormat="1" ht="12.75" customHeight="1">
      <c r="B8" s="239"/>
      <c r="C8" s="237"/>
      <c r="D8" s="237"/>
      <c r="E8" s="237"/>
      <c r="F8" s="236"/>
    </row>
    <row r="9" spans="1:6" s="2" customFormat="1" ht="12.75" customHeight="1">
      <c r="B9" s="239"/>
      <c r="C9" s="237"/>
      <c r="D9" s="237"/>
      <c r="E9" s="237"/>
      <c r="F9" s="236"/>
    </row>
    <row r="10" spans="1:6" s="2" customFormat="1" ht="12.75" customHeight="1">
      <c r="B10" s="240" t="s">
        <v>501</v>
      </c>
      <c r="C10" s="237"/>
      <c r="D10" s="237"/>
      <c r="E10" s="237"/>
      <c r="F10" s="236"/>
    </row>
    <row r="11" spans="1:6" s="2" customFormat="1" ht="12.75" customHeight="1">
      <c r="B11" s="239" t="s">
        <v>552</v>
      </c>
      <c r="C11" s="237"/>
      <c r="D11" s="237"/>
      <c r="E11" s="237"/>
      <c r="F11" s="236"/>
    </row>
    <row r="12" spans="1:6" s="2" customFormat="1" ht="12.75" customHeight="1">
      <c r="B12" s="346"/>
      <c r="C12" s="347"/>
      <c r="D12" s="347"/>
      <c r="E12" s="347"/>
      <c r="F12" s="348"/>
    </row>
    <row r="13" spans="1:6" s="2" customFormat="1" ht="12.75" customHeight="1">
      <c r="B13" s="239"/>
      <c r="C13" s="237"/>
      <c r="D13" s="237"/>
      <c r="E13" s="237"/>
      <c r="F13" s="236"/>
    </row>
    <row r="14" spans="1:6" s="2" customFormat="1" ht="12.75" customHeight="1">
      <c r="B14" s="346" t="s">
        <v>500</v>
      </c>
      <c r="C14" s="347"/>
      <c r="D14" s="347"/>
      <c r="E14" s="347"/>
      <c r="F14" s="348"/>
    </row>
    <row r="15" spans="1:6" s="2" customFormat="1" ht="12.75" customHeight="1">
      <c r="B15" s="346" t="s">
        <v>499</v>
      </c>
      <c r="C15" s="347"/>
      <c r="D15" s="347"/>
      <c r="E15" s="347"/>
      <c r="F15" s="348"/>
    </row>
    <row r="16" spans="1:6" s="2" customFormat="1" ht="12.75" customHeight="1">
      <c r="B16" s="346"/>
      <c r="C16" s="347"/>
      <c r="D16" s="347"/>
      <c r="E16" s="347"/>
      <c r="F16" s="348"/>
    </row>
    <row r="17" spans="2:6" s="2" customFormat="1" ht="12.75" customHeight="1">
      <c r="B17" s="239"/>
      <c r="C17" s="237"/>
      <c r="D17" s="237"/>
      <c r="E17" s="237"/>
      <c r="F17" s="236"/>
    </row>
    <row r="18" spans="2:6" s="2" customFormat="1" ht="12.75" customHeight="1">
      <c r="B18" s="239" t="s">
        <v>553</v>
      </c>
      <c r="C18" s="237"/>
      <c r="D18" s="237"/>
      <c r="E18" s="237"/>
      <c r="F18" s="236"/>
    </row>
    <row r="19" spans="2:6" s="2" customFormat="1" ht="12.75" customHeight="1">
      <c r="B19" s="239"/>
      <c r="C19" s="237"/>
      <c r="D19" s="237"/>
      <c r="E19" s="237"/>
      <c r="F19" s="236"/>
    </row>
    <row r="20" spans="2:6" s="2" customFormat="1" ht="12.75" customHeight="1">
      <c r="B20" s="239"/>
      <c r="C20" s="237"/>
      <c r="D20" s="237"/>
      <c r="E20" s="237"/>
      <c r="F20" s="236"/>
    </row>
    <row r="21" spans="2:6" s="2" customFormat="1" ht="12.75" customHeight="1">
      <c r="B21" s="239"/>
      <c r="C21" s="237"/>
      <c r="D21" s="237"/>
      <c r="E21" s="237"/>
      <c r="F21" s="236"/>
    </row>
    <row r="22" spans="2:6" s="2" customFormat="1" ht="25.5" customHeight="1">
      <c r="B22" s="343" t="s">
        <v>554</v>
      </c>
      <c r="C22" s="344"/>
      <c r="D22" s="344"/>
      <c r="E22" s="344"/>
      <c r="F22" s="345"/>
    </row>
    <row r="23" spans="2:6" s="2" customFormat="1" ht="12.75" customHeight="1">
      <c r="B23" s="239"/>
      <c r="C23" s="237"/>
      <c r="D23" s="237"/>
      <c r="E23" s="237"/>
      <c r="F23" s="236"/>
    </row>
    <row r="24" spans="2:6" s="2" customFormat="1" ht="12.75" customHeight="1">
      <c r="B24" s="239"/>
      <c r="C24" s="237"/>
      <c r="D24" s="237"/>
      <c r="E24" s="237"/>
      <c r="F24" s="236"/>
    </row>
    <row r="25" spans="2:6" s="2" customFormat="1" ht="12.75" customHeight="1">
      <c r="B25" s="239"/>
      <c r="C25" s="237"/>
      <c r="D25" s="237"/>
      <c r="E25" s="237"/>
      <c r="F25" s="236"/>
    </row>
    <row r="26" spans="2:6" s="2" customFormat="1" ht="12.75" customHeight="1">
      <c r="B26" s="239" t="s">
        <v>555</v>
      </c>
      <c r="C26" s="237"/>
      <c r="D26" s="237"/>
      <c r="E26" s="237"/>
      <c r="F26" s="236"/>
    </row>
    <row r="27" spans="2:6" s="2" customFormat="1" ht="12.75" customHeight="1">
      <c r="B27" s="239"/>
      <c r="C27" s="237"/>
      <c r="D27" s="237"/>
      <c r="E27" s="237"/>
      <c r="F27" s="236"/>
    </row>
    <row r="28" spans="2:6" s="2" customFormat="1" ht="9" customHeight="1">
      <c r="B28" s="238"/>
      <c r="C28" s="237"/>
      <c r="D28" s="237"/>
      <c r="E28" s="237"/>
      <c r="F28" s="236"/>
    </row>
    <row r="29" spans="2:6" s="2" customFormat="1" ht="9" customHeight="1" thickBot="1">
      <c r="B29" s="235"/>
      <c r="C29" s="234"/>
      <c r="D29" s="234"/>
      <c r="E29" s="234"/>
      <c r="F29" s="233"/>
    </row>
    <row r="30" spans="2:6" ht="13.5" thickTop="1"/>
  </sheetData>
  <mergeCells count="7">
    <mergeCell ref="B22:F22"/>
    <mergeCell ref="B15:F15"/>
    <mergeCell ref="B16:F16"/>
    <mergeCell ref="B1:E1"/>
    <mergeCell ref="B2:E2"/>
    <mergeCell ref="B12:F12"/>
    <mergeCell ref="B14:F14"/>
  </mergeCells>
  <printOptions horizontalCentered="1"/>
  <pageMargins left="0.39370078740157483" right="0.39370078740157483" top="0.39370078740157483" bottom="0.39370078740157483" header="0.19685039370078741" footer="0.19685039370078741"/>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2"/>
  <sheetViews>
    <sheetView showGridLines="0" workbookViewId="0">
      <selection activeCell="F39" sqref="F39"/>
    </sheetView>
  </sheetViews>
  <sheetFormatPr baseColWidth="10" defaultColWidth="11.25" defaultRowHeight="11.25"/>
  <cols>
    <col min="1" max="1" width="3.375" style="43" customWidth="1"/>
    <col min="2" max="2" width="32.25" style="43" customWidth="1"/>
    <col min="3" max="4" width="18.75" style="43" customWidth="1"/>
    <col min="5" max="16384" width="11.25" style="43"/>
  </cols>
  <sheetData>
    <row r="1" spans="1:4" ht="12" customHeight="1" thickTop="1">
      <c r="A1" s="361" t="s">
        <v>384</v>
      </c>
      <c r="B1" s="362"/>
      <c r="C1" s="362"/>
      <c r="D1" s="76" t="s">
        <v>63</v>
      </c>
    </row>
    <row r="2" spans="1:4" ht="12" customHeight="1" thickBot="1">
      <c r="A2" s="363" t="s">
        <v>498</v>
      </c>
      <c r="B2" s="364"/>
      <c r="C2" s="364"/>
      <c r="D2" s="112" t="s">
        <v>315</v>
      </c>
    </row>
    <row r="3" spans="1:4" ht="12" customHeight="1" thickTop="1">
      <c r="A3" s="46"/>
      <c r="B3" s="46"/>
      <c r="C3" s="46"/>
      <c r="D3" s="46"/>
    </row>
    <row r="4" spans="1:4" ht="12" customHeight="1">
      <c r="A4" s="46"/>
      <c r="B4" s="46"/>
      <c r="C4" s="46"/>
      <c r="D4" s="46"/>
    </row>
    <row r="5" spans="1:4" ht="12" customHeight="1">
      <c r="A5" s="365" t="s">
        <v>497</v>
      </c>
      <c r="B5" s="360"/>
      <c r="C5" s="360"/>
      <c r="D5" s="360"/>
    </row>
    <row r="6" spans="1:4" ht="12" customHeight="1" thickBot="1">
      <c r="A6" s="46"/>
      <c r="B6" s="46"/>
      <c r="C6" s="46"/>
      <c r="D6" s="46"/>
    </row>
    <row r="7" spans="1:4" ht="12" customHeight="1" thickTop="1">
      <c r="A7" s="46"/>
      <c r="B7" s="46"/>
      <c r="C7" s="230" t="s">
        <v>487</v>
      </c>
      <c r="D7" s="231" t="s">
        <v>486</v>
      </c>
    </row>
    <row r="8" spans="1:4" ht="12" customHeight="1" thickBot="1">
      <c r="A8" s="46"/>
      <c r="B8" s="46"/>
      <c r="C8" s="227" t="s">
        <v>496</v>
      </c>
      <c r="D8" s="225" t="s">
        <v>496</v>
      </c>
    </row>
    <row r="9" spans="1:4" ht="12" customHeight="1" thickTop="1">
      <c r="A9" s="356" t="s">
        <v>484</v>
      </c>
      <c r="B9" s="230" t="s">
        <v>495</v>
      </c>
      <c r="C9" s="232"/>
      <c r="D9" s="231"/>
    </row>
    <row r="10" spans="1:4" ht="12" customHeight="1">
      <c r="A10" s="357"/>
      <c r="B10" s="221" t="s">
        <v>494</v>
      </c>
      <c r="C10" s="220">
        <v>1896438</v>
      </c>
      <c r="D10" s="219">
        <v>1896438</v>
      </c>
    </row>
    <row r="11" spans="1:4" ht="12" customHeight="1" thickBot="1">
      <c r="A11" s="358"/>
      <c r="B11" s="227" t="s">
        <v>493</v>
      </c>
      <c r="C11" s="226"/>
      <c r="D11" s="225"/>
    </row>
    <row r="12" spans="1:4" ht="12" customHeight="1" thickTop="1" thickBot="1">
      <c r="A12" s="46"/>
      <c r="B12" s="46" t="s">
        <v>175</v>
      </c>
      <c r="C12" s="46" t="s">
        <v>175</v>
      </c>
      <c r="D12" s="46" t="s">
        <v>175</v>
      </c>
    </row>
    <row r="13" spans="1:4" ht="12" customHeight="1" thickTop="1">
      <c r="A13" s="356" t="s">
        <v>480</v>
      </c>
      <c r="B13" s="230" t="s">
        <v>479</v>
      </c>
      <c r="C13" s="232"/>
      <c r="D13" s="231"/>
    </row>
    <row r="14" spans="1:4" ht="12" customHeight="1">
      <c r="A14" s="357"/>
      <c r="B14" s="221" t="s">
        <v>478</v>
      </c>
      <c r="C14" s="220">
        <v>0</v>
      </c>
      <c r="D14" s="219">
        <v>0</v>
      </c>
    </row>
    <row r="15" spans="1:4" ht="12" customHeight="1" thickBot="1">
      <c r="A15" s="357"/>
      <c r="B15" s="227"/>
      <c r="C15" s="226"/>
      <c r="D15" s="225"/>
    </row>
    <row r="16" spans="1:4" ht="12" customHeight="1" thickTop="1">
      <c r="A16" s="357"/>
      <c r="B16" s="230" t="s">
        <v>492</v>
      </c>
      <c r="C16" s="232"/>
      <c r="D16" s="231"/>
    </row>
    <row r="17" spans="1:4" ht="12" customHeight="1">
      <c r="A17" s="357"/>
      <c r="B17" s="221" t="s">
        <v>491</v>
      </c>
      <c r="C17" s="220"/>
      <c r="D17" s="219"/>
    </row>
    <row r="18" spans="1:4" ht="12" customHeight="1" thickBot="1">
      <c r="A18" s="358"/>
      <c r="B18" s="227"/>
      <c r="C18" s="226"/>
      <c r="D18" s="225"/>
    </row>
    <row r="19" spans="1:4" ht="12" customHeight="1" thickTop="1" thickBot="1">
      <c r="A19" s="46"/>
      <c r="B19" s="46" t="s">
        <v>173</v>
      </c>
      <c r="C19" s="46" t="s">
        <v>173</v>
      </c>
      <c r="D19" s="46" t="s">
        <v>173</v>
      </c>
    </row>
    <row r="20" spans="1:4" ht="12" customHeight="1" thickTop="1">
      <c r="A20" s="110"/>
      <c r="B20" s="230" t="s">
        <v>490</v>
      </c>
      <c r="C20" s="229">
        <f>C17+C14+C10</f>
        <v>1896438</v>
      </c>
      <c r="D20" s="228">
        <f>D17+D14+D10</f>
        <v>1896438</v>
      </c>
    </row>
    <row r="21" spans="1:4" ht="12" customHeight="1" thickBot="1">
      <c r="A21" s="110"/>
      <c r="B21" s="227" t="s">
        <v>489</v>
      </c>
      <c r="C21" s="226"/>
      <c r="D21" s="225"/>
    </row>
    <row r="22" spans="1:4" ht="12" customHeight="1" thickTop="1">
      <c r="A22" s="110"/>
      <c r="B22" s="110"/>
      <c r="C22" s="110"/>
      <c r="D22" s="110"/>
    </row>
    <row r="23" spans="1:4" ht="12" customHeight="1">
      <c r="A23" s="365" t="s">
        <v>488</v>
      </c>
      <c r="B23" s="360"/>
      <c r="C23" s="360"/>
      <c r="D23" s="360"/>
    </row>
    <row r="24" spans="1:4" ht="12" customHeight="1" thickBot="1">
      <c r="A24" s="46"/>
      <c r="B24" s="46"/>
      <c r="C24" s="46"/>
      <c r="D24" s="46"/>
    </row>
    <row r="25" spans="1:4" ht="12" customHeight="1" thickTop="1">
      <c r="A25" s="46"/>
      <c r="B25" s="46"/>
      <c r="C25" s="230" t="s">
        <v>487</v>
      </c>
      <c r="D25" s="231" t="s">
        <v>486</v>
      </c>
    </row>
    <row r="26" spans="1:4" ht="12" customHeight="1" thickBot="1">
      <c r="A26" s="46"/>
      <c r="B26" s="46"/>
      <c r="C26" s="227" t="s">
        <v>485</v>
      </c>
      <c r="D26" s="225" t="s">
        <v>485</v>
      </c>
    </row>
    <row r="27" spans="1:4" ht="12" customHeight="1" thickTop="1">
      <c r="A27" s="356" t="s">
        <v>484</v>
      </c>
      <c r="B27" s="230" t="s">
        <v>483</v>
      </c>
      <c r="C27" s="232"/>
      <c r="D27" s="231"/>
    </row>
    <row r="28" spans="1:4" ht="12" customHeight="1">
      <c r="A28" s="357"/>
      <c r="B28" s="221" t="s">
        <v>482</v>
      </c>
      <c r="C28" s="220">
        <v>5223699.34</v>
      </c>
      <c r="D28" s="219">
        <v>5223699.34</v>
      </c>
    </row>
    <row r="29" spans="1:4" ht="12" customHeight="1" thickBot="1">
      <c r="A29" s="358"/>
      <c r="B29" s="227" t="s">
        <v>481</v>
      </c>
      <c r="C29" s="226"/>
      <c r="D29" s="225"/>
    </row>
    <row r="30" spans="1:4" ht="12" customHeight="1" thickTop="1" thickBot="1">
      <c r="A30" s="46"/>
      <c r="B30" s="46" t="s">
        <v>175</v>
      </c>
      <c r="C30" s="46" t="s">
        <v>175</v>
      </c>
      <c r="D30" s="46" t="s">
        <v>175</v>
      </c>
    </row>
    <row r="31" spans="1:4" ht="12" customHeight="1" thickTop="1">
      <c r="A31" s="356" t="s">
        <v>480</v>
      </c>
      <c r="B31" s="230" t="s">
        <v>479</v>
      </c>
      <c r="C31" s="232"/>
      <c r="D31" s="231"/>
    </row>
    <row r="32" spans="1:4" ht="12" customHeight="1">
      <c r="A32" s="357"/>
      <c r="B32" s="221" t="s">
        <v>478</v>
      </c>
      <c r="C32" s="220">
        <v>0</v>
      </c>
      <c r="D32" s="219">
        <v>0</v>
      </c>
    </row>
    <row r="33" spans="1:4" ht="12" customHeight="1" thickBot="1">
      <c r="A33" s="357"/>
      <c r="B33" s="227"/>
      <c r="C33" s="226"/>
      <c r="D33" s="225"/>
    </row>
    <row r="34" spans="1:4" ht="12" customHeight="1" thickTop="1">
      <c r="A34" s="357"/>
      <c r="B34" s="230" t="s">
        <v>477</v>
      </c>
      <c r="C34" s="232"/>
      <c r="D34" s="231"/>
    </row>
    <row r="35" spans="1:4" ht="12" customHeight="1">
      <c r="A35" s="357"/>
      <c r="B35" s="221" t="s">
        <v>476</v>
      </c>
      <c r="C35" s="220"/>
      <c r="D35" s="219"/>
    </row>
    <row r="36" spans="1:4" ht="12" customHeight="1" thickBot="1">
      <c r="A36" s="358"/>
      <c r="B36" s="227" t="s">
        <v>475</v>
      </c>
      <c r="C36" s="226"/>
      <c r="D36" s="225"/>
    </row>
    <row r="37" spans="1:4" ht="12" customHeight="1" thickTop="1" thickBot="1">
      <c r="A37" s="46"/>
      <c r="B37" s="46" t="s">
        <v>173</v>
      </c>
      <c r="C37" s="46" t="s">
        <v>173</v>
      </c>
      <c r="D37" s="46" t="s">
        <v>173</v>
      </c>
    </row>
    <row r="38" spans="1:4" ht="12" customHeight="1" thickTop="1">
      <c r="A38" s="110"/>
      <c r="B38" s="230" t="s">
        <v>474</v>
      </c>
      <c r="C38" s="229">
        <f>C35+C32+C28</f>
        <v>5223699.34</v>
      </c>
      <c r="D38" s="228">
        <f>D35+D32+D28</f>
        <v>5223699.34</v>
      </c>
    </row>
    <row r="39" spans="1:4" ht="12" customHeight="1" thickBot="1">
      <c r="A39" s="110"/>
      <c r="B39" s="227" t="s">
        <v>473</v>
      </c>
      <c r="C39" s="226"/>
      <c r="D39" s="225"/>
    </row>
    <row r="40" spans="1:4" ht="12" customHeight="1" thickTop="1">
      <c r="A40" s="110"/>
      <c r="B40" s="110"/>
      <c r="C40" s="110"/>
      <c r="D40" s="110"/>
    </row>
    <row r="41" spans="1:4" ht="12" customHeight="1" thickBot="1">
      <c r="A41" s="359" t="s">
        <v>373</v>
      </c>
      <c r="B41" s="360"/>
      <c r="C41" s="360"/>
      <c r="D41" s="360"/>
    </row>
    <row r="42" spans="1:4" ht="12" customHeight="1" thickTop="1">
      <c r="A42" s="110"/>
      <c r="B42" s="224"/>
      <c r="C42" s="223"/>
      <c r="D42" s="222"/>
    </row>
    <row r="43" spans="1:4" ht="12" customHeight="1">
      <c r="A43" s="110"/>
      <c r="B43" s="221" t="s">
        <v>472</v>
      </c>
      <c r="C43" s="220">
        <f>C38+C20</f>
        <v>7120137.3399999999</v>
      </c>
      <c r="D43" s="219">
        <f>D38+D20</f>
        <v>7120137.3399999999</v>
      </c>
    </row>
    <row r="44" spans="1:4" ht="12" customHeight="1" thickBot="1">
      <c r="A44" s="110"/>
      <c r="B44" s="218"/>
      <c r="C44" s="217"/>
      <c r="D44" s="216"/>
    </row>
    <row r="45" spans="1:4" ht="12" thickTop="1"/>
    <row r="46" spans="1:4" ht="28.5" customHeight="1">
      <c r="A46" s="355" t="s">
        <v>471</v>
      </c>
      <c r="B46" s="355"/>
      <c r="C46" s="355"/>
      <c r="D46" s="355"/>
    </row>
    <row r="47" spans="1:4" ht="18.75" customHeight="1">
      <c r="A47" s="355" t="s">
        <v>470</v>
      </c>
      <c r="B47" s="355"/>
      <c r="C47" s="355"/>
      <c r="D47" s="355"/>
    </row>
    <row r="48" spans="1:4" ht="28.5" customHeight="1">
      <c r="A48" s="355" t="s">
        <v>469</v>
      </c>
      <c r="B48" s="355"/>
      <c r="C48" s="355"/>
      <c r="D48" s="355"/>
    </row>
    <row r="49" spans="1:4" ht="28.5" customHeight="1">
      <c r="A49" s="355" t="s">
        <v>468</v>
      </c>
      <c r="B49" s="355"/>
      <c r="C49" s="355"/>
      <c r="D49" s="355"/>
    </row>
    <row r="50" spans="1:4">
      <c r="A50" s="355" t="s">
        <v>467</v>
      </c>
      <c r="B50" s="355"/>
      <c r="C50" s="355"/>
      <c r="D50" s="355"/>
    </row>
    <row r="51" spans="1:4">
      <c r="A51" s="355" t="s">
        <v>466</v>
      </c>
      <c r="B51" s="355"/>
      <c r="C51" s="355"/>
      <c r="D51" s="355"/>
    </row>
    <row r="52" spans="1:4">
      <c r="A52" s="355" t="s">
        <v>465</v>
      </c>
      <c r="B52" s="355"/>
      <c r="C52" s="355"/>
      <c r="D52" s="355"/>
    </row>
  </sheetData>
  <mergeCells count="16">
    <mergeCell ref="A1:C1"/>
    <mergeCell ref="A2:C2"/>
    <mergeCell ref="A5:D5"/>
    <mergeCell ref="A23:D23"/>
    <mergeCell ref="A9:A11"/>
    <mergeCell ref="A13:A18"/>
    <mergeCell ref="A49:D49"/>
    <mergeCell ref="A50:D50"/>
    <mergeCell ref="A51:D51"/>
    <mergeCell ref="A52:D52"/>
    <mergeCell ref="A27:A29"/>
    <mergeCell ref="A31:A36"/>
    <mergeCell ref="A41:D41"/>
    <mergeCell ref="A46:D46"/>
    <mergeCell ref="A47:D47"/>
    <mergeCell ref="A48:D48"/>
  </mergeCells>
  <printOptions horizontalCentered="1"/>
  <pageMargins left="0.39370078740157483" right="0.39370078740157483" top="0.39370078740157483" bottom="0.39370078740157483" header="0.19685039370078741" footer="0.19685039370078741"/>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3"/>
  <sheetViews>
    <sheetView showGridLines="0" topLeftCell="A28" workbookViewId="0">
      <selection activeCell="F39" sqref="F39"/>
    </sheetView>
  </sheetViews>
  <sheetFormatPr baseColWidth="10" defaultColWidth="11.25" defaultRowHeight="11.25"/>
  <cols>
    <col min="1" max="1" width="4.25" style="43" customWidth="1"/>
    <col min="2" max="2" width="32.25" style="43" customWidth="1"/>
    <col min="3" max="7" width="12.375" style="43" customWidth="1"/>
    <col min="8" max="16384" width="11.25" style="43"/>
  </cols>
  <sheetData>
    <row r="1" spans="1:7" ht="13.5" thickTop="1">
      <c r="A1" s="361" t="s">
        <v>384</v>
      </c>
      <c r="B1" s="362"/>
      <c r="C1" s="362"/>
      <c r="D1" s="362"/>
      <c r="E1" s="362"/>
      <c r="F1" s="362"/>
      <c r="G1" s="76" t="s">
        <v>63</v>
      </c>
    </row>
    <row r="2" spans="1:7" ht="13.5" thickBot="1">
      <c r="A2" s="363" t="s">
        <v>464</v>
      </c>
      <c r="B2" s="364"/>
      <c r="C2" s="364"/>
      <c r="D2" s="364"/>
      <c r="E2" s="364"/>
      <c r="F2" s="364"/>
      <c r="G2" s="112" t="s">
        <v>268</v>
      </c>
    </row>
    <row r="3" spans="1:7" ht="12" thickTop="1"/>
    <row r="4" spans="1:7" ht="13.5" thickBot="1">
      <c r="A4" s="365" t="s">
        <v>463</v>
      </c>
      <c r="B4" s="360"/>
      <c r="C4" s="360"/>
      <c r="D4" s="360"/>
      <c r="E4" s="360"/>
      <c r="F4" s="360"/>
      <c r="G4" s="360"/>
    </row>
    <row r="5" spans="1:7" ht="35.25" thickTop="1" thickBot="1">
      <c r="A5" s="73" t="s">
        <v>430</v>
      </c>
      <c r="B5" s="55" t="s">
        <v>429</v>
      </c>
      <c r="C5" s="55" t="s">
        <v>428</v>
      </c>
      <c r="D5" s="55" t="s">
        <v>427</v>
      </c>
      <c r="E5" s="55" t="s">
        <v>137</v>
      </c>
      <c r="F5" s="55" t="s">
        <v>426</v>
      </c>
      <c r="G5" s="54" t="s">
        <v>425</v>
      </c>
    </row>
    <row r="6" spans="1:7" ht="12" thickTop="1">
      <c r="A6" s="209" t="s">
        <v>97</v>
      </c>
      <c r="B6" s="208" t="s">
        <v>96</v>
      </c>
      <c r="C6" s="207">
        <v>1309500</v>
      </c>
      <c r="D6" s="207">
        <v>0</v>
      </c>
      <c r="E6" s="207">
        <v>0</v>
      </c>
      <c r="F6" s="207">
        <v>1050000</v>
      </c>
      <c r="G6" s="206">
        <f t="shared" ref="G6:G21" si="0">F6+D6</f>
        <v>1050000</v>
      </c>
    </row>
    <row r="7" spans="1:7">
      <c r="A7" s="205" t="s">
        <v>340</v>
      </c>
      <c r="B7" s="204" t="s">
        <v>339</v>
      </c>
      <c r="C7" s="203">
        <v>0</v>
      </c>
      <c r="D7" s="203">
        <v>0</v>
      </c>
      <c r="E7" s="203">
        <v>0</v>
      </c>
      <c r="F7" s="203">
        <v>0</v>
      </c>
      <c r="G7" s="202">
        <f t="shared" si="0"/>
        <v>0</v>
      </c>
    </row>
    <row r="8" spans="1:7">
      <c r="A8" s="205" t="s">
        <v>338</v>
      </c>
      <c r="B8" s="204" t="s">
        <v>402</v>
      </c>
      <c r="C8" s="203">
        <v>0</v>
      </c>
      <c r="D8" s="203">
        <v>0</v>
      </c>
      <c r="E8" s="203">
        <v>0</v>
      </c>
      <c r="F8" s="203">
        <v>0</v>
      </c>
      <c r="G8" s="202">
        <f t="shared" si="0"/>
        <v>0</v>
      </c>
    </row>
    <row r="9" spans="1:7">
      <c r="A9" s="205" t="s">
        <v>336</v>
      </c>
      <c r="B9" s="204" t="s">
        <v>335</v>
      </c>
      <c r="C9" s="203">
        <v>0</v>
      </c>
      <c r="D9" s="203">
        <v>0</v>
      </c>
      <c r="E9" s="203">
        <v>0</v>
      </c>
      <c r="F9" s="203">
        <v>0</v>
      </c>
      <c r="G9" s="202">
        <f t="shared" si="0"/>
        <v>0</v>
      </c>
    </row>
    <row r="10" spans="1:7" ht="12.75">
      <c r="A10" s="383" t="s">
        <v>462</v>
      </c>
      <c r="B10" s="384"/>
      <c r="C10" s="66">
        <f>SUM(C6:C9)</f>
        <v>1309500</v>
      </c>
      <c r="D10" s="66">
        <f>SUM(D6:D9)</f>
        <v>0</v>
      </c>
      <c r="E10" s="66">
        <f>SUM(E6:E9)</f>
        <v>0</v>
      </c>
      <c r="F10" s="66">
        <f>SUM(F6:F9)</f>
        <v>1050000</v>
      </c>
      <c r="G10" s="65">
        <f t="shared" si="0"/>
        <v>1050000</v>
      </c>
    </row>
    <row r="11" spans="1:7">
      <c r="A11" s="205" t="s">
        <v>95</v>
      </c>
      <c r="B11" s="204" t="s">
        <v>94</v>
      </c>
      <c r="C11" s="203">
        <v>18000</v>
      </c>
      <c r="D11" s="203">
        <v>0</v>
      </c>
      <c r="E11" s="203">
        <v>0</v>
      </c>
      <c r="F11" s="203">
        <v>56104</v>
      </c>
      <c r="G11" s="202">
        <f t="shared" si="0"/>
        <v>56104</v>
      </c>
    </row>
    <row r="12" spans="1:7">
      <c r="A12" s="205" t="s">
        <v>93</v>
      </c>
      <c r="B12" s="204" t="s">
        <v>92</v>
      </c>
      <c r="C12" s="203">
        <v>472000</v>
      </c>
      <c r="D12" s="203">
        <v>0</v>
      </c>
      <c r="E12" s="203">
        <v>0</v>
      </c>
      <c r="F12" s="203">
        <v>170000</v>
      </c>
      <c r="G12" s="202">
        <f t="shared" si="0"/>
        <v>170000</v>
      </c>
    </row>
    <row r="13" spans="1:7" ht="22.5">
      <c r="A13" s="205" t="s">
        <v>323</v>
      </c>
      <c r="B13" s="204" t="s">
        <v>461</v>
      </c>
      <c r="C13" s="203">
        <v>0</v>
      </c>
      <c r="D13" s="211">
        <v>0</v>
      </c>
      <c r="E13" s="203">
        <v>0</v>
      </c>
      <c r="F13" s="203">
        <v>0</v>
      </c>
      <c r="G13" s="202">
        <f t="shared" si="0"/>
        <v>0</v>
      </c>
    </row>
    <row r="14" spans="1:7">
      <c r="A14" s="205" t="s">
        <v>321</v>
      </c>
      <c r="B14" s="204" t="s">
        <v>460</v>
      </c>
      <c r="C14" s="203">
        <v>0</v>
      </c>
      <c r="D14" s="203">
        <v>0</v>
      </c>
      <c r="E14" s="203">
        <v>0</v>
      </c>
      <c r="F14" s="203">
        <v>0</v>
      </c>
      <c r="G14" s="202">
        <f t="shared" si="0"/>
        <v>0</v>
      </c>
    </row>
    <row r="15" spans="1:7">
      <c r="A15" s="205" t="s">
        <v>319</v>
      </c>
      <c r="B15" s="204" t="s">
        <v>242</v>
      </c>
      <c r="C15" s="203">
        <v>0</v>
      </c>
      <c r="D15" s="211">
        <v>0</v>
      </c>
      <c r="E15" s="203">
        <v>0</v>
      </c>
      <c r="F15" s="203">
        <v>0</v>
      </c>
      <c r="G15" s="202">
        <f t="shared" si="0"/>
        <v>0</v>
      </c>
    </row>
    <row r="16" spans="1:7" ht="12.75">
      <c r="A16" s="383" t="s">
        <v>459</v>
      </c>
      <c r="B16" s="384"/>
      <c r="C16" s="66">
        <f>SUM(C10:C15)</f>
        <v>1799500</v>
      </c>
      <c r="D16" s="66">
        <f>SUM(D10:D15)</f>
        <v>0</v>
      </c>
      <c r="E16" s="66">
        <f>SUM(E10:E15)</f>
        <v>0</v>
      </c>
      <c r="F16" s="66">
        <f>SUM(F10:F15)</f>
        <v>1276104</v>
      </c>
      <c r="G16" s="65">
        <f t="shared" si="0"/>
        <v>1276104</v>
      </c>
    </row>
    <row r="17" spans="1:7" ht="1.9" customHeight="1">
      <c r="A17" s="215"/>
      <c r="B17" s="198"/>
      <c r="C17" s="197"/>
      <c r="D17" s="197"/>
      <c r="E17" s="197"/>
      <c r="F17" s="197"/>
      <c r="G17" s="196">
        <f t="shared" si="0"/>
        <v>0</v>
      </c>
    </row>
    <row r="18" spans="1:7" ht="22.5">
      <c r="A18" s="195" t="s">
        <v>91</v>
      </c>
      <c r="B18" s="194" t="s">
        <v>458</v>
      </c>
      <c r="C18" s="192">
        <v>40000</v>
      </c>
      <c r="D18" s="193">
        <v>0</v>
      </c>
      <c r="E18" s="192">
        <v>0</v>
      </c>
      <c r="F18" s="192">
        <v>98334</v>
      </c>
      <c r="G18" s="191">
        <f t="shared" si="0"/>
        <v>98334</v>
      </c>
    </row>
    <row r="19" spans="1:7" ht="22.5">
      <c r="A19" s="195" t="s">
        <v>83</v>
      </c>
      <c r="B19" s="194" t="s">
        <v>449</v>
      </c>
      <c r="C19" s="192">
        <v>495000</v>
      </c>
      <c r="D19" s="193">
        <v>0</v>
      </c>
      <c r="E19" s="192">
        <v>0</v>
      </c>
      <c r="F19" s="192">
        <v>522000</v>
      </c>
      <c r="G19" s="191">
        <f t="shared" si="0"/>
        <v>522000</v>
      </c>
    </row>
    <row r="20" spans="1:7" ht="22.5">
      <c r="A20" s="195" t="s">
        <v>82</v>
      </c>
      <c r="B20" s="194" t="s">
        <v>448</v>
      </c>
      <c r="C20" s="192">
        <v>0</v>
      </c>
      <c r="D20" s="193">
        <v>0</v>
      </c>
      <c r="E20" s="192">
        <v>0</v>
      </c>
      <c r="F20" s="192">
        <v>0</v>
      </c>
      <c r="G20" s="191">
        <f t="shared" si="0"/>
        <v>0</v>
      </c>
    </row>
    <row r="21" spans="1:7" ht="12.75">
      <c r="A21" s="389" t="s">
        <v>457</v>
      </c>
      <c r="B21" s="390"/>
      <c r="C21" s="189">
        <f>SUM(C18:C20)</f>
        <v>535000</v>
      </c>
      <c r="D21" s="190">
        <f>SUM(D18:D20)</f>
        <v>0</v>
      </c>
      <c r="E21" s="189">
        <f>SUM(E18:E20)</f>
        <v>0</v>
      </c>
      <c r="F21" s="189">
        <f>SUM(F18:F20)</f>
        <v>620334</v>
      </c>
      <c r="G21" s="188">
        <f t="shared" si="0"/>
        <v>620334</v>
      </c>
    </row>
    <row r="22" spans="1:7" ht="1.9" customHeight="1">
      <c r="A22" s="385"/>
      <c r="B22" s="386"/>
      <c r="C22" s="387"/>
      <c r="D22" s="387"/>
      <c r="E22" s="387"/>
      <c r="F22" s="387"/>
      <c r="G22" s="388"/>
    </row>
    <row r="23" spans="1:7" ht="13.5" thickBot="1">
      <c r="A23" s="381" t="s">
        <v>373</v>
      </c>
      <c r="B23" s="382"/>
      <c r="C23" s="187">
        <f>C21+C16</f>
        <v>2334500</v>
      </c>
      <c r="D23" s="187">
        <f>D21+D16</f>
        <v>0</v>
      </c>
      <c r="E23" s="187">
        <f>E21+E16</f>
        <v>0</v>
      </c>
      <c r="F23" s="187">
        <f>F21+F16</f>
        <v>1896438</v>
      </c>
      <c r="G23" s="186">
        <f>G21+G16</f>
        <v>1896438</v>
      </c>
    </row>
    <row r="24" spans="1:7" ht="12.75" thickTop="1" thickBot="1">
      <c r="G24" s="213" t="s">
        <v>175</v>
      </c>
    </row>
    <row r="25" spans="1:7" ht="14.25" thickTop="1" thickBot="1">
      <c r="C25" s="379" t="s">
        <v>456</v>
      </c>
      <c r="D25" s="380"/>
      <c r="E25" s="380"/>
      <c r="F25" s="380"/>
      <c r="G25" s="185">
        <v>0</v>
      </c>
    </row>
    <row r="26" spans="1:7" ht="12.75" thickTop="1" thickBot="1">
      <c r="C26" s="214"/>
      <c r="G26" s="213" t="s">
        <v>173</v>
      </c>
    </row>
    <row r="27" spans="1:7" ht="14.25" thickTop="1" thickBot="1">
      <c r="C27" s="379" t="s">
        <v>305</v>
      </c>
      <c r="D27" s="380"/>
      <c r="E27" s="380"/>
      <c r="F27" s="380"/>
      <c r="G27" s="185">
        <f>G25+G23</f>
        <v>1896438</v>
      </c>
    </row>
    <row r="28" spans="1:7" ht="12" thickTop="1">
      <c r="A28" s="210" t="s">
        <v>199</v>
      </c>
    </row>
    <row r="29" spans="1:7" ht="13.5" thickBot="1">
      <c r="A29" s="365" t="s">
        <v>455</v>
      </c>
      <c r="B29" s="360"/>
      <c r="C29" s="360"/>
      <c r="D29" s="360"/>
      <c r="E29" s="360"/>
      <c r="F29" s="360"/>
      <c r="G29" s="360"/>
    </row>
    <row r="30" spans="1:7" ht="35.25" thickTop="1" thickBot="1">
      <c r="A30" s="73" t="s">
        <v>430</v>
      </c>
      <c r="B30" s="55" t="s">
        <v>429</v>
      </c>
      <c r="C30" s="55" t="s">
        <v>428</v>
      </c>
      <c r="D30" s="55" t="s">
        <v>427</v>
      </c>
      <c r="E30" s="55" t="s">
        <v>137</v>
      </c>
      <c r="F30" s="55" t="s">
        <v>426</v>
      </c>
      <c r="G30" s="54" t="s">
        <v>425</v>
      </c>
    </row>
    <row r="31" spans="1:7" ht="12" thickTop="1">
      <c r="A31" s="209" t="s">
        <v>290</v>
      </c>
      <c r="B31" s="208" t="s">
        <v>380</v>
      </c>
      <c r="C31" s="207">
        <v>0</v>
      </c>
      <c r="D31" s="207">
        <v>0</v>
      </c>
      <c r="E31" s="207">
        <v>0</v>
      </c>
      <c r="F31" s="207">
        <v>0</v>
      </c>
      <c r="G31" s="206">
        <f t="shared" ref="G31:G44" si="1">F31+D31</f>
        <v>0</v>
      </c>
    </row>
    <row r="32" spans="1:7" ht="22.5">
      <c r="A32" s="205" t="s">
        <v>288</v>
      </c>
      <c r="B32" s="204" t="s">
        <v>287</v>
      </c>
      <c r="C32" s="203">
        <v>0</v>
      </c>
      <c r="D32" s="203">
        <v>0</v>
      </c>
      <c r="E32" s="203">
        <v>0</v>
      </c>
      <c r="F32" s="203">
        <v>0</v>
      </c>
      <c r="G32" s="202">
        <f t="shared" si="1"/>
        <v>0</v>
      </c>
    </row>
    <row r="33" spans="1:7">
      <c r="A33" s="205" t="s">
        <v>286</v>
      </c>
      <c r="B33" s="204" t="s">
        <v>454</v>
      </c>
      <c r="C33" s="203">
        <v>0</v>
      </c>
      <c r="D33" s="203">
        <v>0</v>
      </c>
      <c r="E33" s="203">
        <v>0</v>
      </c>
      <c r="F33" s="203">
        <v>0</v>
      </c>
      <c r="G33" s="202">
        <f t="shared" si="1"/>
        <v>0</v>
      </c>
    </row>
    <row r="34" spans="1:7">
      <c r="A34" s="205" t="s">
        <v>89</v>
      </c>
      <c r="B34" s="204" t="s">
        <v>88</v>
      </c>
      <c r="C34" s="203">
        <v>2080750</v>
      </c>
      <c r="D34" s="203">
        <v>0</v>
      </c>
      <c r="E34" s="203">
        <v>0</v>
      </c>
      <c r="F34" s="203">
        <v>1716438</v>
      </c>
      <c r="G34" s="202">
        <f t="shared" si="1"/>
        <v>1716438</v>
      </c>
    </row>
    <row r="35" spans="1:7">
      <c r="A35" s="205" t="s">
        <v>87</v>
      </c>
      <c r="B35" s="204" t="s">
        <v>86</v>
      </c>
      <c r="C35" s="203">
        <v>103750</v>
      </c>
      <c r="D35" s="203">
        <v>0</v>
      </c>
      <c r="E35" s="203">
        <v>0</v>
      </c>
      <c r="F35" s="203">
        <v>30000</v>
      </c>
      <c r="G35" s="202">
        <f t="shared" si="1"/>
        <v>30000</v>
      </c>
    </row>
    <row r="36" spans="1:7" ht="12.75">
      <c r="A36" s="383" t="s">
        <v>453</v>
      </c>
      <c r="B36" s="384"/>
      <c r="C36" s="66">
        <f>SUM(C31:C35)</f>
        <v>2184500</v>
      </c>
      <c r="D36" s="66">
        <f>SUM(D31:D35)</f>
        <v>0</v>
      </c>
      <c r="E36" s="66">
        <f>SUM(E31:E35)</f>
        <v>0</v>
      </c>
      <c r="F36" s="66">
        <f>SUM(F31:F35)</f>
        <v>1746438</v>
      </c>
      <c r="G36" s="65">
        <f t="shared" si="1"/>
        <v>1746438</v>
      </c>
    </row>
    <row r="37" spans="1:7">
      <c r="A37" s="205" t="s">
        <v>277</v>
      </c>
      <c r="B37" s="204" t="s">
        <v>452</v>
      </c>
      <c r="C37" s="203">
        <v>0</v>
      </c>
      <c r="D37" s="203">
        <v>0</v>
      </c>
      <c r="E37" s="203">
        <v>0</v>
      </c>
      <c r="F37" s="203">
        <v>0</v>
      </c>
      <c r="G37" s="202">
        <f t="shared" si="1"/>
        <v>0</v>
      </c>
    </row>
    <row r="38" spans="1:7">
      <c r="A38" s="205" t="s">
        <v>85</v>
      </c>
      <c r="B38" s="204" t="s">
        <v>84</v>
      </c>
      <c r="C38" s="203">
        <v>150000</v>
      </c>
      <c r="D38" s="203">
        <v>0</v>
      </c>
      <c r="E38" s="203">
        <v>0</v>
      </c>
      <c r="F38" s="203">
        <v>150000</v>
      </c>
      <c r="G38" s="202">
        <f t="shared" si="1"/>
        <v>150000</v>
      </c>
    </row>
    <row r="39" spans="1:7" ht="22.5">
      <c r="A39" s="205" t="s">
        <v>272</v>
      </c>
      <c r="B39" s="204" t="s">
        <v>451</v>
      </c>
      <c r="C39" s="203">
        <v>0</v>
      </c>
      <c r="D39" s="211">
        <v>0</v>
      </c>
      <c r="E39" s="203">
        <v>0</v>
      </c>
      <c r="F39" s="203">
        <v>0</v>
      </c>
      <c r="G39" s="202">
        <f t="shared" si="1"/>
        <v>0</v>
      </c>
    </row>
    <row r="40" spans="1:7" ht="12.75">
      <c r="A40" s="383" t="s">
        <v>450</v>
      </c>
      <c r="B40" s="384"/>
      <c r="C40" s="66">
        <f>SUM(C36:C39)</f>
        <v>2334500</v>
      </c>
      <c r="D40" s="66">
        <f>SUM(D36:D39)</f>
        <v>0</v>
      </c>
      <c r="E40" s="66">
        <f>SUM(E36:E39)</f>
        <v>0</v>
      </c>
      <c r="F40" s="66">
        <f>SUM(F36:F39)</f>
        <v>1896438</v>
      </c>
      <c r="G40" s="65">
        <f t="shared" si="1"/>
        <v>1896438</v>
      </c>
    </row>
    <row r="41" spans="1:7" ht="1.9" customHeight="1">
      <c r="A41" s="215"/>
      <c r="B41" s="198"/>
      <c r="C41" s="197"/>
      <c r="D41" s="197"/>
      <c r="E41" s="197"/>
      <c r="F41" s="197"/>
      <c r="G41" s="196">
        <f t="shared" si="1"/>
        <v>0</v>
      </c>
    </row>
    <row r="42" spans="1:7" ht="22.5">
      <c r="A42" s="195" t="s">
        <v>83</v>
      </c>
      <c r="B42" s="194" t="s">
        <v>449</v>
      </c>
      <c r="C42" s="192">
        <v>0</v>
      </c>
      <c r="D42" s="193">
        <v>0</v>
      </c>
      <c r="E42" s="192">
        <v>0</v>
      </c>
      <c r="F42" s="192">
        <v>0</v>
      </c>
      <c r="G42" s="191">
        <f t="shared" si="1"/>
        <v>0</v>
      </c>
    </row>
    <row r="43" spans="1:7" ht="22.5">
      <c r="A43" s="195" t="s">
        <v>82</v>
      </c>
      <c r="B43" s="194" t="s">
        <v>448</v>
      </c>
      <c r="C43" s="192">
        <v>0</v>
      </c>
      <c r="D43" s="193">
        <v>0</v>
      </c>
      <c r="E43" s="192">
        <v>0</v>
      </c>
      <c r="F43" s="192">
        <v>0</v>
      </c>
      <c r="G43" s="191">
        <f t="shared" si="1"/>
        <v>0</v>
      </c>
    </row>
    <row r="44" spans="1:7" ht="12.75">
      <c r="A44" s="389" t="s">
        <v>447</v>
      </c>
      <c r="B44" s="390"/>
      <c r="C44" s="189">
        <f>SUM(C42:C43)</f>
        <v>0</v>
      </c>
      <c r="D44" s="190">
        <f>SUM(D42:D43)</f>
        <v>0</v>
      </c>
      <c r="E44" s="189">
        <f>SUM(E42:E43)</f>
        <v>0</v>
      </c>
      <c r="F44" s="189">
        <f>SUM(F42:F43)</f>
        <v>0</v>
      </c>
      <c r="G44" s="188">
        <f t="shared" si="1"/>
        <v>0</v>
      </c>
    </row>
    <row r="45" spans="1:7" ht="1.9" customHeight="1">
      <c r="A45" s="385"/>
      <c r="B45" s="386"/>
      <c r="C45" s="387"/>
      <c r="D45" s="387"/>
      <c r="E45" s="387"/>
      <c r="F45" s="387"/>
      <c r="G45" s="388"/>
    </row>
    <row r="46" spans="1:7" ht="13.5" thickBot="1">
      <c r="A46" s="381" t="s">
        <v>373</v>
      </c>
      <c r="B46" s="382"/>
      <c r="C46" s="187">
        <f>C44+C40</f>
        <v>2334500</v>
      </c>
      <c r="D46" s="187">
        <f>D44+D40</f>
        <v>0</v>
      </c>
      <c r="E46" s="187">
        <f>E44+E40</f>
        <v>0</v>
      </c>
      <c r="F46" s="187">
        <f>F44+F40</f>
        <v>1896438</v>
      </c>
      <c r="G46" s="186">
        <f>G44+G40</f>
        <v>1896438</v>
      </c>
    </row>
    <row r="47" spans="1:7" ht="12.75" thickTop="1" thickBot="1">
      <c r="G47" s="213" t="s">
        <v>175</v>
      </c>
    </row>
    <row r="48" spans="1:7" ht="14.25" thickTop="1" thickBot="1">
      <c r="C48" s="379" t="s">
        <v>446</v>
      </c>
      <c r="D48" s="380"/>
      <c r="E48" s="380"/>
      <c r="F48" s="380"/>
      <c r="G48" s="185">
        <v>0</v>
      </c>
    </row>
    <row r="49" spans="1:7" ht="12.75" thickTop="1" thickBot="1">
      <c r="C49" s="214"/>
      <c r="G49" s="213" t="s">
        <v>173</v>
      </c>
    </row>
    <row r="50" spans="1:7" ht="14.25" thickTop="1" thickBot="1">
      <c r="C50" s="379" t="s">
        <v>263</v>
      </c>
      <c r="D50" s="380"/>
      <c r="E50" s="380"/>
      <c r="F50" s="380"/>
      <c r="G50" s="185">
        <f>G48+G46</f>
        <v>1896438</v>
      </c>
    </row>
    <row r="51" spans="1:7" ht="12" thickTop="1"/>
    <row r="52" spans="1:7" ht="13.5" thickBot="1">
      <c r="A52" s="359" t="s">
        <v>416</v>
      </c>
      <c r="B52" s="360"/>
      <c r="C52" s="360"/>
      <c r="D52" s="375"/>
      <c r="E52" s="375"/>
      <c r="F52" s="375"/>
      <c r="G52" s="375"/>
    </row>
    <row r="53" spans="1:7" ht="13.5" thickTop="1">
      <c r="A53" s="373" t="s">
        <v>414</v>
      </c>
      <c r="B53" s="374"/>
      <c r="C53" s="184"/>
      <c r="D53" s="376" t="s">
        <v>415</v>
      </c>
      <c r="E53" s="377"/>
      <c r="F53" s="377"/>
      <c r="G53" s="377"/>
    </row>
    <row r="54" spans="1:7" ht="12.75">
      <c r="A54" s="371" t="s">
        <v>445</v>
      </c>
      <c r="B54" s="372"/>
      <c r="C54" s="183">
        <v>620334</v>
      </c>
      <c r="D54" s="378"/>
      <c r="E54" s="377"/>
      <c r="F54" s="377"/>
      <c r="G54" s="377"/>
    </row>
    <row r="55" spans="1:7" ht="13.5" thickBot="1">
      <c r="A55" s="369" t="s">
        <v>444</v>
      </c>
      <c r="B55" s="370"/>
      <c r="C55" s="74"/>
      <c r="D55" s="378"/>
      <c r="E55" s="377"/>
      <c r="F55" s="377"/>
      <c r="G55" s="377"/>
    </row>
    <row r="56" spans="1:7" ht="9" customHeight="1" thickTop="1">
      <c r="A56" s="366" t="s">
        <v>411</v>
      </c>
      <c r="B56" s="366"/>
      <c r="C56" s="366"/>
      <c r="D56" s="366"/>
      <c r="E56" s="366"/>
      <c r="F56" s="366"/>
      <c r="G56" s="366"/>
    </row>
    <row r="57" spans="1:7" ht="9" customHeight="1">
      <c r="A57" s="366" t="s">
        <v>410</v>
      </c>
      <c r="B57" s="366"/>
      <c r="C57" s="366"/>
      <c r="D57" s="366"/>
      <c r="E57" s="366"/>
      <c r="F57" s="366"/>
      <c r="G57" s="366"/>
    </row>
    <row r="58" spans="1:7" ht="9" customHeight="1">
      <c r="A58" s="366" t="s">
        <v>443</v>
      </c>
      <c r="B58" s="366"/>
      <c r="C58" s="366"/>
      <c r="D58" s="366"/>
      <c r="E58" s="366"/>
      <c r="F58" s="366"/>
      <c r="G58" s="366"/>
    </row>
    <row r="59" spans="1:7" ht="18.75" customHeight="1">
      <c r="A59" s="367" t="s">
        <v>442</v>
      </c>
      <c r="B59" s="367"/>
      <c r="C59" s="367"/>
      <c r="D59" s="367"/>
      <c r="E59" s="367"/>
      <c r="F59" s="367"/>
      <c r="G59" s="367"/>
    </row>
    <row r="60" spans="1:7" ht="9" customHeight="1">
      <c r="A60" s="366" t="s">
        <v>441</v>
      </c>
      <c r="B60" s="366"/>
      <c r="C60" s="366"/>
      <c r="D60" s="366"/>
      <c r="E60" s="366"/>
      <c r="F60" s="366"/>
      <c r="G60" s="366"/>
    </row>
    <row r="61" spans="1:7" ht="9" customHeight="1">
      <c r="A61" s="368" t="s">
        <v>440</v>
      </c>
      <c r="B61" s="366"/>
      <c r="C61" s="366"/>
      <c r="D61" s="366"/>
      <c r="E61" s="366"/>
      <c r="F61" s="366"/>
      <c r="G61" s="366"/>
    </row>
    <row r="62" spans="1:7" ht="9" customHeight="1">
      <c r="A62" s="366" t="s">
        <v>439</v>
      </c>
      <c r="B62" s="366"/>
      <c r="C62" s="366"/>
      <c r="D62" s="366"/>
      <c r="E62" s="366"/>
      <c r="F62" s="366"/>
      <c r="G62" s="366"/>
    </row>
    <row r="63" spans="1:7" ht="18.75" customHeight="1">
      <c r="A63" s="367" t="s">
        <v>438</v>
      </c>
      <c r="B63" s="367"/>
      <c r="C63" s="367"/>
      <c r="D63" s="367"/>
      <c r="E63" s="367"/>
      <c r="F63" s="367"/>
      <c r="G63" s="367"/>
    </row>
  </sheetData>
  <mergeCells count="31">
    <mergeCell ref="C50:F50"/>
    <mergeCell ref="C48:F48"/>
    <mergeCell ref="A46:B46"/>
    <mergeCell ref="A36:B36"/>
    <mergeCell ref="A40:B40"/>
    <mergeCell ref="A45:G45"/>
    <mergeCell ref="A44:B44"/>
    <mergeCell ref="A29:G29"/>
    <mergeCell ref="A1:F1"/>
    <mergeCell ref="A2:F2"/>
    <mergeCell ref="A55:B55"/>
    <mergeCell ref="A54:B54"/>
    <mergeCell ref="A53:B53"/>
    <mergeCell ref="A52:G52"/>
    <mergeCell ref="D53:G55"/>
    <mergeCell ref="A4:G4"/>
    <mergeCell ref="C27:F27"/>
    <mergeCell ref="C25:F25"/>
    <mergeCell ref="A23:B23"/>
    <mergeCell ref="A10:B10"/>
    <mergeCell ref="A16:B16"/>
    <mergeCell ref="A22:G22"/>
    <mergeCell ref="A21:B21"/>
    <mergeCell ref="A62:G62"/>
    <mergeCell ref="A63:G63"/>
    <mergeCell ref="A56:G56"/>
    <mergeCell ref="A57:G57"/>
    <mergeCell ref="A58:G58"/>
    <mergeCell ref="A59:G59"/>
    <mergeCell ref="A60:G60"/>
    <mergeCell ref="A61:G61"/>
  </mergeCells>
  <printOptions horizontalCentered="1"/>
  <pageMargins left="0.39370078740157483" right="0.39370078740157483" top="0.39370078740157483" bottom="0.39370078740157483" header="0.19685039370078741" footer="0.19685039370078741"/>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showGridLines="0" topLeftCell="A28" workbookViewId="0">
      <selection activeCell="F39" sqref="F39"/>
    </sheetView>
  </sheetViews>
  <sheetFormatPr baseColWidth="10" defaultColWidth="11.25" defaultRowHeight="11.25"/>
  <cols>
    <col min="1" max="1" width="4.25" style="43" customWidth="1"/>
    <col min="2" max="2" width="32.25" style="43" customWidth="1"/>
    <col min="3" max="7" width="12.375" style="43" customWidth="1"/>
    <col min="8" max="16384" width="11.25" style="43"/>
  </cols>
  <sheetData>
    <row r="1" spans="1:7" ht="13.5" thickTop="1">
      <c r="A1" s="361" t="s">
        <v>384</v>
      </c>
      <c r="B1" s="362"/>
      <c r="C1" s="362"/>
      <c r="D1" s="362"/>
      <c r="E1" s="362"/>
      <c r="F1" s="362"/>
      <c r="G1" s="76" t="s">
        <v>63</v>
      </c>
    </row>
    <row r="2" spans="1:7" ht="13.5" thickBot="1">
      <c r="A2" s="363" t="s">
        <v>437</v>
      </c>
      <c r="B2" s="364"/>
      <c r="C2" s="364"/>
      <c r="D2" s="364"/>
      <c r="E2" s="364"/>
      <c r="F2" s="364"/>
      <c r="G2" s="112" t="s">
        <v>436</v>
      </c>
    </row>
    <row r="3" spans="1:7" ht="12" thickTop="1"/>
    <row r="4" spans="1:7" ht="13.5" thickBot="1">
      <c r="A4" s="365" t="s">
        <v>435</v>
      </c>
      <c r="B4" s="360"/>
      <c r="C4" s="360"/>
      <c r="D4" s="360"/>
      <c r="E4" s="360"/>
      <c r="F4" s="360"/>
      <c r="G4" s="360"/>
    </row>
    <row r="5" spans="1:7" ht="35.25" thickTop="1" thickBot="1">
      <c r="A5" s="73" t="s">
        <v>430</v>
      </c>
      <c r="B5" s="55" t="s">
        <v>429</v>
      </c>
      <c r="C5" s="55" t="s">
        <v>428</v>
      </c>
      <c r="D5" s="55" t="s">
        <v>427</v>
      </c>
      <c r="E5" s="55" t="s">
        <v>137</v>
      </c>
      <c r="F5" s="55" t="s">
        <v>426</v>
      </c>
      <c r="G5" s="54" t="s">
        <v>425</v>
      </c>
    </row>
    <row r="6" spans="1:7" ht="12" thickTop="1">
      <c r="A6" s="209" t="s">
        <v>81</v>
      </c>
      <c r="B6" s="208" t="s">
        <v>80</v>
      </c>
      <c r="C6" s="207">
        <v>370000</v>
      </c>
      <c r="D6" s="207">
        <v>0</v>
      </c>
      <c r="E6" s="207">
        <v>0</v>
      </c>
      <c r="F6" s="207">
        <v>578500</v>
      </c>
      <c r="G6" s="206">
        <f t="shared" ref="G6:G25" si="0">F6+D6</f>
        <v>578500</v>
      </c>
    </row>
    <row r="7" spans="1:7">
      <c r="A7" s="205" t="s">
        <v>79</v>
      </c>
      <c r="B7" s="204" t="s">
        <v>78</v>
      </c>
      <c r="C7" s="203">
        <v>20000</v>
      </c>
      <c r="D7" s="203">
        <v>0</v>
      </c>
      <c r="E7" s="203">
        <v>0</v>
      </c>
      <c r="F7" s="203">
        <v>25000</v>
      </c>
      <c r="G7" s="202">
        <f t="shared" si="0"/>
        <v>25000</v>
      </c>
    </row>
    <row r="8" spans="1:7" ht="22.5">
      <c r="A8" s="205" t="s">
        <v>213</v>
      </c>
      <c r="B8" s="204" t="s">
        <v>212</v>
      </c>
      <c r="C8" s="203"/>
      <c r="D8" s="203"/>
      <c r="E8" s="203"/>
      <c r="F8" s="203"/>
      <c r="G8" s="202">
        <f t="shared" si="0"/>
        <v>0</v>
      </c>
    </row>
    <row r="9" spans="1:7">
      <c r="A9" s="205" t="s">
        <v>70</v>
      </c>
      <c r="B9" s="204" t="s">
        <v>69</v>
      </c>
      <c r="C9" s="203">
        <v>4455000</v>
      </c>
      <c r="D9" s="203">
        <v>0</v>
      </c>
      <c r="E9" s="203">
        <v>0</v>
      </c>
      <c r="F9" s="203">
        <v>4315000</v>
      </c>
      <c r="G9" s="202">
        <f t="shared" si="0"/>
        <v>4315000</v>
      </c>
    </row>
    <row r="10" spans="1:7">
      <c r="A10" s="212"/>
      <c r="B10" s="204" t="s">
        <v>396</v>
      </c>
      <c r="C10" s="203"/>
      <c r="D10" s="203"/>
      <c r="E10" s="203"/>
      <c r="F10" s="203"/>
      <c r="G10" s="202">
        <f t="shared" si="0"/>
        <v>0</v>
      </c>
    </row>
    <row r="11" spans="1:7" ht="12.75">
      <c r="A11" s="383" t="s">
        <v>243</v>
      </c>
      <c r="B11" s="384"/>
      <c r="C11" s="66">
        <f>SUM(C6:C10)</f>
        <v>4845000</v>
      </c>
      <c r="D11" s="66">
        <f>SUM(D6:D10)</f>
        <v>0</v>
      </c>
      <c r="E11" s="66">
        <f>SUM(E6:E10)</f>
        <v>0</v>
      </c>
      <c r="F11" s="66">
        <f>SUM(F6:F10)</f>
        <v>4918500</v>
      </c>
      <c r="G11" s="65">
        <f t="shared" si="0"/>
        <v>4918500</v>
      </c>
    </row>
    <row r="12" spans="1:7">
      <c r="A12" s="205" t="s">
        <v>210</v>
      </c>
      <c r="B12" s="204" t="s">
        <v>209</v>
      </c>
      <c r="C12" s="203"/>
      <c r="D12" s="203"/>
      <c r="E12" s="203"/>
      <c r="F12" s="203"/>
      <c r="G12" s="202">
        <f t="shared" si="0"/>
        <v>0</v>
      </c>
    </row>
    <row r="13" spans="1:7">
      <c r="A13" s="205" t="s">
        <v>74</v>
      </c>
      <c r="B13" s="204" t="s">
        <v>73</v>
      </c>
      <c r="C13" s="203">
        <v>1300000</v>
      </c>
      <c r="D13" s="203">
        <v>0</v>
      </c>
      <c r="E13" s="203">
        <v>0</v>
      </c>
      <c r="F13" s="203">
        <v>0</v>
      </c>
      <c r="G13" s="202">
        <f t="shared" si="0"/>
        <v>0</v>
      </c>
    </row>
    <row r="14" spans="1:7">
      <c r="A14" s="205" t="s">
        <v>72</v>
      </c>
      <c r="B14" s="204" t="s">
        <v>71</v>
      </c>
      <c r="C14" s="203">
        <v>40000</v>
      </c>
      <c r="D14" s="203">
        <v>0</v>
      </c>
      <c r="E14" s="203">
        <v>0</v>
      </c>
      <c r="F14" s="203">
        <v>98334</v>
      </c>
      <c r="G14" s="202">
        <f t="shared" si="0"/>
        <v>98334</v>
      </c>
    </row>
    <row r="15" spans="1:7">
      <c r="A15" s="205" t="s">
        <v>206</v>
      </c>
      <c r="B15" s="204" t="s">
        <v>424</v>
      </c>
      <c r="C15" s="203"/>
      <c r="D15" s="203"/>
      <c r="E15" s="203"/>
      <c r="F15" s="203"/>
      <c r="G15" s="202">
        <f t="shared" si="0"/>
        <v>0</v>
      </c>
    </row>
    <row r="16" spans="1:7" ht="22.5">
      <c r="A16" s="205" t="s">
        <v>204</v>
      </c>
      <c r="B16" s="204" t="s">
        <v>203</v>
      </c>
      <c r="C16" s="203"/>
      <c r="D16" s="203"/>
      <c r="E16" s="203"/>
      <c r="F16" s="203"/>
      <c r="G16" s="202">
        <f t="shared" si="0"/>
        <v>0</v>
      </c>
    </row>
    <row r="17" spans="1:7">
      <c r="A17" s="205" t="s">
        <v>202</v>
      </c>
      <c r="B17" s="204" t="s">
        <v>201</v>
      </c>
      <c r="C17" s="203"/>
      <c r="D17" s="203"/>
      <c r="E17" s="203"/>
      <c r="F17" s="203"/>
      <c r="G17" s="202">
        <f t="shared" si="0"/>
        <v>0</v>
      </c>
    </row>
    <row r="18" spans="1:7">
      <c r="A18" s="205" t="s">
        <v>77</v>
      </c>
      <c r="B18" s="204" t="s">
        <v>242</v>
      </c>
      <c r="C18" s="203"/>
      <c r="D18" s="211"/>
      <c r="E18" s="203"/>
      <c r="F18" s="203"/>
      <c r="G18" s="202">
        <f t="shared" si="0"/>
        <v>0</v>
      </c>
    </row>
    <row r="19" spans="1:7" ht="12.75">
      <c r="A19" s="383" t="s">
        <v>241</v>
      </c>
      <c r="B19" s="384"/>
      <c r="C19" s="66">
        <f>SUM(C12:C18)</f>
        <v>1340000</v>
      </c>
      <c r="D19" s="66">
        <f>SUM(D12:D18)</f>
        <v>0</v>
      </c>
      <c r="E19" s="66">
        <f>SUM(E12:E18)</f>
        <v>0</v>
      </c>
      <c r="F19" s="66">
        <f>SUM(F12:F18)</f>
        <v>98334</v>
      </c>
      <c r="G19" s="65">
        <f t="shared" si="0"/>
        <v>98334</v>
      </c>
    </row>
    <row r="20" spans="1:7">
      <c r="A20" s="201" t="s">
        <v>75</v>
      </c>
      <c r="B20" s="200" t="s">
        <v>423</v>
      </c>
      <c r="C20" s="66"/>
      <c r="D20" s="66"/>
      <c r="E20" s="66"/>
      <c r="F20" s="66"/>
      <c r="G20" s="65">
        <f t="shared" si="0"/>
        <v>0</v>
      </c>
    </row>
    <row r="21" spans="1:7" ht="12.75">
      <c r="A21" s="383" t="s">
        <v>434</v>
      </c>
      <c r="B21" s="384"/>
      <c r="C21" s="66">
        <f>SUM(C20+C19+C11)</f>
        <v>6185000</v>
      </c>
      <c r="D21" s="66">
        <f>SUM(D20+D19+D11)</f>
        <v>0</v>
      </c>
      <c r="E21" s="66">
        <f>SUM(E20+E19+E11)</f>
        <v>0</v>
      </c>
      <c r="F21" s="66">
        <f>SUM(F20+F19+F11)</f>
        <v>5016834</v>
      </c>
      <c r="G21" s="65">
        <f t="shared" si="0"/>
        <v>5016834</v>
      </c>
    </row>
    <row r="22" spans="1:7" ht="1.9" customHeight="1">
      <c r="A22" s="199"/>
      <c r="B22" s="198"/>
      <c r="C22" s="197"/>
      <c r="D22" s="197"/>
      <c r="E22" s="197"/>
      <c r="F22" s="197"/>
      <c r="G22" s="196">
        <f t="shared" si="0"/>
        <v>0</v>
      </c>
    </row>
    <row r="23" spans="1:7" ht="22.5">
      <c r="A23" s="195" t="s">
        <v>67</v>
      </c>
      <c r="B23" s="194" t="s">
        <v>420</v>
      </c>
      <c r="C23" s="192"/>
      <c r="D23" s="193"/>
      <c r="E23" s="192"/>
      <c r="F23" s="192"/>
      <c r="G23" s="191">
        <f t="shared" si="0"/>
        <v>0</v>
      </c>
    </row>
    <row r="24" spans="1:7">
      <c r="A24" s="195" t="s">
        <v>66</v>
      </c>
      <c r="B24" s="194" t="s">
        <v>419</v>
      </c>
      <c r="C24" s="192">
        <v>120000</v>
      </c>
      <c r="D24" s="193">
        <v>0</v>
      </c>
      <c r="E24" s="192">
        <v>0</v>
      </c>
      <c r="F24" s="192">
        <v>206865.34</v>
      </c>
      <c r="G24" s="191">
        <f t="shared" si="0"/>
        <v>206865.34</v>
      </c>
    </row>
    <row r="25" spans="1:7" ht="12.75">
      <c r="A25" s="389" t="s">
        <v>433</v>
      </c>
      <c r="B25" s="390"/>
      <c r="C25" s="189">
        <f>SUM(C22:C24)</f>
        <v>120000</v>
      </c>
      <c r="D25" s="190">
        <f>SUM(D22:D24)</f>
        <v>0</v>
      </c>
      <c r="E25" s="189">
        <f>SUM(E22:E24)</f>
        <v>0</v>
      </c>
      <c r="F25" s="189">
        <f>SUM(F22:F24)</f>
        <v>206865.34</v>
      </c>
      <c r="G25" s="188">
        <f t="shared" si="0"/>
        <v>206865.34</v>
      </c>
    </row>
    <row r="26" spans="1:7" ht="1.9" customHeight="1">
      <c r="A26" s="385"/>
      <c r="B26" s="386"/>
      <c r="C26" s="387"/>
      <c r="D26" s="387"/>
      <c r="E26" s="387"/>
      <c r="F26" s="387"/>
      <c r="G26" s="388"/>
    </row>
    <row r="27" spans="1:7" ht="13.5" thickBot="1">
      <c r="A27" s="381" t="s">
        <v>373</v>
      </c>
      <c r="B27" s="382"/>
      <c r="C27" s="187">
        <f>C25+C21</f>
        <v>6305000</v>
      </c>
      <c r="D27" s="187">
        <f>D25+D21</f>
        <v>0</v>
      </c>
      <c r="E27" s="187">
        <f>E25+E21</f>
        <v>0</v>
      </c>
      <c r="F27" s="187">
        <f>F25+F21</f>
        <v>5223699.34</v>
      </c>
      <c r="G27" s="186">
        <f>G25+G21</f>
        <v>5223699.34</v>
      </c>
    </row>
    <row r="28" spans="1:7" ht="12.75" thickTop="1" thickBot="1">
      <c r="A28" s="110"/>
      <c r="B28" s="110"/>
      <c r="C28" s="110"/>
      <c r="D28" s="110"/>
      <c r="E28" s="110"/>
      <c r="F28" s="110"/>
      <c r="G28" s="46" t="s">
        <v>175</v>
      </c>
    </row>
    <row r="29" spans="1:7" ht="14.25" thickTop="1" thickBot="1">
      <c r="A29" s="110"/>
      <c r="B29" s="110"/>
      <c r="C29" s="379" t="s">
        <v>432</v>
      </c>
      <c r="D29" s="380"/>
      <c r="E29" s="380"/>
      <c r="F29" s="380"/>
      <c r="G29" s="185">
        <v>0</v>
      </c>
    </row>
    <row r="30" spans="1:7" ht="12.75" thickTop="1" thickBot="1">
      <c r="A30" s="110"/>
      <c r="B30" s="110"/>
      <c r="C30" s="84"/>
      <c r="D30" s="110"/>
      <c r="E30" s="110"/>
      <c r="F30" s="110"/>
      <c r="G30" s="46" t="s">
        <v>173</v>
      </c>
    </row>
    <row r="31" spans="1:7" ht="14.25" thickTop="1" thickBot="1">
      <c r="A31" s="110"/>
      <c r="B31" s="110"/>
      <c r="C31" s="379" t="s">
        <v>225</v>
      </c>
      <c r="D31" s="380"/>
      <c r="E31" s="380"/>
      <c r="F31" s="380"/>
      <c r="G31" s="185">
        <f>G29+G27</f>
        <v>5223699.34</v>
      </c>
    </row>
    <row r="32" spans="1:7" ht="12" thickTop="1">
      <c r="A32" s="210" t="s">
        <v>199</v>
      </c>
    </row>
    <row r="33" spans="1:7" ht="13.5" thickBot="1">
      <c r="A33" s="365" t="s">
        <v>431</v>
      </c>
      <c r="B33" s="360"/>
      <c r="C33" s="360"/>
      <c r="D33" s="360"/>
      <c r="E33" s="360"/>
      <c r="F33" s="360"/>
      <c r="G33" s="360"/>
    </row>
    <row r="34" spans="1:7" ht="35.25" thickTop="1" thickBot="1">
      <c r="A34" s="73" t="s">
        <v>430</v>
      </c>
      <c r="B34" s="55" t="s">
        <v>429</v>
      </c>
      <c r="C34" s="55" t="s">
        <v>428</v>
      </c>
      <c r="D34" s="55" t="s">
        <v>427</v>
      </c>
      <c r="E34" s="55" t="s">
        <v>137</v>
      </c>
      <c r="F34" s="55" t="s">
        <v>426</v>
      </c>
      <c r="G34" s="54" t="s">
        <v>425</v>
      </c>
    </row>
    <row r="35" spans="1:7" ht="12" thickTop="1">
      <c r="A35" s="209" t="s">
        <v>74</v>
      </c>
      <c r="B35" s="208" t="s">
        <v>73</v>
      </c>
      <c r="C35" s="207">
        <v>1822064</v>
      </c>
      <c r="D35" s="207">
        <v>0</v>
      </c>
      <c r="E35" s="207">
        <v>0</v>
      </c>
      <c r="F35" s="207">
        <v>2100000</v>
      </c>
      <c r="G35" s="206">
        <f t="shared" ref="G35:G54" si="1">F35+D35</f>
        <v>2100000</v>
      </c>
    </row>
    <row r="36" spans="1:7">
      <c r="A36" s="205" t="s">
        <v>72</v>
      </c>
      <c r="B36" s="204" t="s">
        <v>214</v>
      </c>
      <c r="C36" s="203">
        <v>3797936</v>
      </c>
      <c r="D36" s="203">
        <v>0</v>
      </c>
      <c r="E36" s="203">
        <v>0</v>
      </c>
      <c r="F36" s="203">
        <v>2266500</v>
      </c>
      <c r="G36" s="202">
        <f t="shared" si="1"/>
        <v>2266500</v>
      </c>
    </row>
    <row r="37" spans="1:7">
      <c r="A37" s="205" t="s">
        <v>81</v>
      </c>
      <c r="B37" s="204" t="s">
        <v>80</v>
      </c>
      <c r="C37" s="203">
        <v>0</v>
      </c>
      <c r="D37" s="203">
        <v>0</v>
      </c>
      <c r="E37" s="203">
        <v>0</v>
      </c>
      <c r="F37" s="203">
        <v>0</v>
      </c>
      <c r="G37" s="202">
        <f t="shared" si="1"/>
        <v>0</v>
      </c>
    </row>
    <row r="38" spans="1:7">
      <c r="A38" s="205" t="s">
        <v>79</v>
      </c>
      <c r="B38" s="204" t="s">
        <v>78</v>
      </c>
      <c r="C38" s="203">
        <v>0</v>
      </c>
      <c r="D38" s="203">
        <v>0</v>
      </c>
      <c r="E38" s="203">
        <v>0</v>
      </c>
      <c r="F38" s="203">
        <v>0</v>
      </c>
      <c r="G38" s="202">
        <f t="shared" si="1"/>
        <v>0</v>
      </c>
    </row>
    <row r="39" spans="1:7" ht="22.5">
      <c r="A39" s="205" t="s">
        <v>213</v>
      </c>
      <c r="B39" s="204" t="s">
        <v>212</v>
      </c>
      <c r="C39" s="203">
        <v>0</v>
      </c>
      <c r="D39" s="203">
        <v>0</v>
      </c>
      <c r="E39" s="203">
        <v>0</v>
      </c>
      <c r="F39" s="203">
        <v>0</v>
      </c>
      <c r="G39" s="202">
        <f t="shared" si="1"/>
        <v>0</v>
      </c>
    </row>
    <row r="40" spans="1:7">
      <c r="A40" s="205" t="s">
        <v>70</v>
      </c>
      <c r="B40" s="204" t="s">
        <v>69</v>
      </c>
      <c r="C40" s="203">
        <v>30000</v>
      </c>
      <c r="D40" s="203">
        <v>0</v>
      </c>
      <c r="E40" s="203">
        <v>0</v>
      </c>
      <c r="F40" s="203">
        <v>30000</v>
      </c>
      <c r="G40" s="202">
        <f t="shared" si="1"/>
        <v>30000</v>
      </c>
    </row>
    <row r="41" spans="1:7" ht="12.75">
      <c r="A41" s="383" t="s">
        <v>211</v>
      </c>
      <c r="B41" s="384"/>
      <c r="C41" s="66">
        <f>SUM(C35:C40)</f>
        <v>5650000</v>
      </c>
      <c r="D41" s="66">
        <f>SUM(D35:D40)</f>
        <v>0</v>
      </c>
      <c r="E41" s="66">
        <f>SUM(E35:E40)</f>
        <v>0</v>
      </c>
      <c r="F41" s="66">
        <f>SUM(F35:F40)</f>
        <v>4396500</v>
      </c>
      <c r="G41" s="65">
        <f t="shared" si="1"/>
        <v>4396500</v>
      </c>
    </row>
    <row r="42" spans="1:7">
      <c r="A42" s="205" t="s">
        <v>210</v>
      </c>
      <c r="B42" s="204" t="s">
        <v>209</v>
      </c>
      <c r="C42" s="203">
        <v>0</v>
      </c>
      <c r="D42" s="203">
        <v>0</v>
      </c>
      <c r="E42" s="203">
        <v>0</v>
      </c>
      <c r="F42" s="203">
        <v>0</v>
      </c>
      <c r="G42" s="202">
        <f t="shared" si="1"/>
        <v>0</v>
      </c>
    </row>
    <row r="43" spans="1:7">
      <c r="A43" s="205" t="s">
        <v>208</v>
      </c>
      <c r="B43" s="204" t="s">
        <v>207</v>
      </c>
      <c r="C43" s="203">
        <v>0</v>
      </c>
      <c r="D43" s="203">
        <v>0</v>
      </c>
      <c r="E43" s="203">
        <v>0</v>
      </c>
      <c r="F43" s="203">
        <v>0</v>
      </c>
      <c r="G43" s="202">
        <f t="shared" si="1"/>
        <v>0</v>
      </c>
    </row>
    <row r="44" spans="1:7">
      <c r="A44" s="205" t="s">
        <v>206</v>
      </c>
      <c r="B44" s="204" t="s">
        <v>424</v>
      </c>
      <c r="C44" s="203">
        <v>0</v>
      </c>
      <c r="D44" s="203">
        <v>0</v>
      </c>
      <c r="E44" s="203">
        <v>0</v>
      </c>
      <c r="F44" s="203">
        <v>0</v>
      </c>
      <c r="G44" s="202">
        <f t="shared" si="1"/>
        <v>0</v>
      </c>
    </row>
    <row r="45" spans="1:7" ht="22.5">
      <c r="A45" s="205" t="s">
        <v>204</v>
      </c>
      <c r="B45" s="204" t="s">
        <v>203</v>
      </c>
      <c r="C45" s="203">
        <v>0</v>
      </c>
      <c r="D45" s="203">
        <v>0</v>
      </c>
      <c r="E45" s="203">
        <v>0</v>
      </c>
      <c r="F45" s="203">
        <v>0</v>
      </c>
      <c r="G45" s="202">
        <f t="shared" si="1"/>
        <v>0</v>
      </c>
    </row>
    <row r="46" spans="1:7">
      <c r="A46" s="205" t="s">
        <v>202</v>
      </c>
      <c r="B46" s="204" t="s">
        <v>201</v>
      </c>
      <c r="C46" s="203">
        <v>0</v>
      </c>
      <c r="D46" s="203">
        <v>0</v>
      </c>
      <c r="E46" s="203">
        <v>0</v>
      </c>
      <c r="F46" s="203">
        <v>0</v>
      </c>
      <c r="G46" s="202">
        <f t="shared" si="1"/>
        <v>0</v>
      </c>
    </row>
    <row r="47" spans="1:7" ht="12.75">
      <c r="A47" s="383" t="s">
        <v>200</v>
      </c>
      <c r="B47" s="384"/>
      <c r="C47" s="66">
        <f>SUM(C42:C46)</f>
        <v>0</v>
      </c>
      <c r="D47" s="66">
        <f>SUM(D42:D46)</f>
        <v>0</v>
      </c>
      <c r="E47" s="66">
        <f>SUM(E42:E46)</f>
        <v>0</v>
      </c>
      <c r="F47" s="66">
        <f>SUM(F42:F46)</f>
        <v>0</v>
      </c>
      <c r="G47" s="65">
        <f t="shared" si="1"/>
        <v>0</v>
      </c>
    </row>
    <row r="48" spans="1:7">
      <c r="A48" s="201" t="s">
        <v>68</v>
      </c>
      <c r="B48" s="200" t="s">
        <v>423</v>
      </c>
      <c r="C48" s="66"/>
      <c r="D48" s="66"/>
      <c r="E48" s="66"/>
      <c r="F48" s="66"/>
      <c r="G48" s="65">
        <f t="shared" si="1"/>
        <v>0</v>
      </c>
    </row>
    <row r="49" spans="1:7" ht="12.75">
      <c r="A49" s="383" t="s">
        <v>422</v>
      </c>
      <c r="B49" s="384"/>
      <c r="C49" s="66">
        <f>SUM(C48+C47+C41)</f>
        <v>5650000</v>
      </c>
      <c r="D49" s="66">
        <f>SUM(D48+D47+D41)</f>
        <v>0</v>
      </c>
      <c r="E49" s="66">
        <f>SUM(E48+E47+E41)</f>
        <v>0</v>
      </c>
      <c r="F49" s="66">
        <f>SUM(F48+F47+F41)</f>
        <v>4396500</v>
      </c>
      <c r="G49" s="65">
        <f t="shared" si="1"/>
        <v>4396500</v>
      </c>
    </row>
    <row r="50" spans="1:7" ht="1.9" customHeight="1">
      <c r="A50" s="199"/>
      <c r="B50" s="198"/>
      <c r="C50" s="197"/>
      <c r="D50" s="197"/>
      <c r="E50" s="197"/>
      <c r="F50" s="197"/>
      <c r="G50" s="196">
        <f t="shared" si="1"/>
        <v>0</v>
      </c>
    </row>
    <row r="51" spans="1:7" ht="22.5">
      <c r="A51" s="195" t="s">
        <v>65</v>
      </c>
      <c r="B51" s="194" t="s">
        <v>421</v>
      </c>
      <c r="C51" s="192">
        <v>40000</v>
      </c>
      <c r="D51" s="193">
        <v>0</v>
      </c>
      <c r="E51" s="192">
        <v>0</v>
      </c>
      <c r="F51" s="192">
        <v>98334</v>
      </c>
      <c r="G51" s="191">
        <f t="shared" si="1"/>
        <v>98334</v>
      </c>
    </row>
    <row r="52" spans="1:7" ht="22.5">
      <c r="A52" s="195" t="s">
        <v>67</v>
      </c>
      <c r="B52" s="194" t="s">
        <v>420</v>
      </c>
      <c r="C52" s="192">
        <v>495000</v>
      </c>
      <c r="D52" s="193">
        <v>0</v>
      </c>
      <c r="E52" s="192">
        <v>0</v>
      </c>
      <c r="F52" s="192">
        <v>522000</v>
      </c>
      <c r="G52" s="191">
        <f t="shared" si="1"/>
        <v>522000</v>
      </c>
    </row>
    <row r="53" spans="1:7">
      <c r="A53" s="195" t="s">
        <v>66</v>
      </c>
      <c r="B53" s="194" t="s">
        <v>419</v>
      </c>
      <c r="C53" s="192">
        <v>120000</v>
      </c>
      <c r="D53" s="193">
        <v>0</v>
      </c>
      <c r="E53" s="192">
        <v>0</v>
      </c>
      <c r="F53" s="192">
        <v>206865.34</v>
      </c>
      <c r="G53" s="191">
        <f t="shared" si="1"/>
        <v>206865.34</v>
      </c>
    </row>
    <row r="54" spans="1:7" ht="12.75">
      <c r="A54" s="389" t="s">
        <v>418</v>
      </c>
      <c r="B54" s="390"/>
      <c r="C54" s="189">
        <f>SUM(C50:C53)</f>
        <v>655000</v>
      </c>
      <c r="D54" s="190">
        <f>SUM(D50:D53)</f>
        <v>0</v>
      </c>
      <c r="E54" s="189">
        <f>SUM(E50:E53)</f>
        <v>0</v>
      </c>
      <c r="F54" s="189">
        <f>SUM(F50:F53)</f>
        <v>827199.34</v>
      </c>
      <c r="G54" s="188">
        <f t="shared" si="1"/>
        <v>827199.34</v>
      </c>
    </row>
    <row r="55" spans="1:7" ht="1.9" customHeight="1">
      <c r="A55" s="385"/>
      <c r="B55" s="386"/>
      <c r="C55" s="387"/>
      <c r="D55" s="387"/>
      <c r="E55" s="387"/>
      <c r="F55" s="387"/>
      <c r="G55" s="388"/>
    </row>
    <row r="56" spans="1:7" ht="13.5" thickBot="1">
      <c r="A56" s="381" t="s">
        <v>373</v>
      </c>
      <c r="B56" s="382"/>
      <c r="C56" s="187">
        <f>C54+C49</f>
        <v>6305000</v>
      </c>
      <c r="D56" s="187">
        <f>D54+D49</f>
        <v>0</v>
      </c>
      <c r="E56" s="187">
        <f>E54+E49</f>
        <v>0</v>
      </c>
      <c r="F56" s="187">
        <f>F54+F49</f>
        <v>5223699.34</v>
      </c>
      <c r="G56" s="186">
        <f>G54+G49</f>
        <v>5223699.34</v>
      </c>
    </row>
    <row r="57" spans="1:7" ht="12.75" thickTop="1" thickBot="1">
      <c r="A57" s="110"/>
      <c r="B57" s="110"/>
      <c r="C57" s="110"/>
      <c r="D57" s="110"/>
      <c r="E57" s="110"/>
      <c r="F57" s="110"/>
      <c r="G57" s="46" t="s">
        <v>175</v>
      </c>
    </row>
    <row r="58" spans="1:7" ht="14.25" thickTop="1" thickBot="1">
      <c r="A58" s="110"/>
      <c r="B58" s="110"/>
      <c r="C58" s="379" t="s">
        <v>417</v>
      </c>
      <c r="D58" s="380"/>
      <c r="E58" s="380"/>
      <c r="F58" s="380"/>
      <c r="G58" s="185">
        <v>0</v>
      </c>
    </row>
    <row r="59" spans="1:7" ht="12.75" thickTop="1" thickBot="1">
      <c r="A59" s="110"/>
      <c r="B59" s="110"/>
      <c r="C59" s="84"/>
      <c r="D59" s="110"/>
      <c r="E59" s="110"/>
      <c r="F59" s="110"/>
      <c r="G59" s="46" t="s">
        <v>173</v>
      </c>
    </row>
    <row r="60" spans="1:7" ht="14.25" thickTop="1" thickBot="1">
      <c r="A60" s="110"/>
      <c r="B60" s="110"/>
      <c r="C60" s="379" t="s">
        <v>172</v>
      </c>
      <c r="D60" s="380"/>
      <c r="E60" s="380"/>
      <c r="F60" s="380"/>
      <c r="G60" s="185">
        <f>G58+G56</f>
        <v>5223699.34</v>
      </c>
    </row>
    <row r="61" spans="1:7" ht="12" thickTop="1"/>
    <row r="62" spans="1:7" ht="13.5" thickBot="1">
      <c r="A62" s="359" t="s">
        <v>416</v>
      </c>
      <c r="B62" s="360"/>
      <c r="C62" s="360"/>
      <c r="D62" s="360"/>
      <c r="E62" s="360"/>
      <c r="F62" s="360"/>
      <c r="G62" s="360"/>
    </row>
    <row r="63" spans="1:7" ht="13.5" thickTop="1">
      <c r="A63" s="367" t="s">
        <v>415</v>
      </c>
      <c r="B63" s="377"/>
      <c r="C63" s="377"/>
      <c r="D63" s="391"/>
      <c r="E63" s="373" t="s">
        <v>414</v>
      </c>
      <c r="F63" s="374"/>
      <c r="G63" s="184"/>
    </row>
    <row r="64" spans="1:7" ht="12.75">
      <c r="A64" s="377"/>
      <c r="B64" s="377"/>
      <c r="C64" s="377"/>
      <c r="D64" s="391"/>
      <c r="E64" s="371" t="s">
        <v>413</v>
      </c>
      <c r="F64" s="372"/>
      <c r="G64" s="183">
        <v>620334</v>
      </c>
    </row>
    <row r="65" spans="1:7" ht="13.5" thickBot="1">
      <c r="A65" s="377"/>
      <c r="B65" s="377"/>
      <c r="C65" s="377"/>
      <c r="D65" s="391"/>
      <c r="E65" s="369" t="s">
        <v>412</v>
      </c>
      <c r="F65" s="370"/>
      <c r="G65" s="74"/>
    </row>
    <row r="66" spans="1:7" ht="9" customHeight="1" thickTop="1">
      <c r="A66" s="366" t="s">
        <v>411</v>
      </c>
      <c r="B66" s="366"/>
      <c r="C66" s="366"/>
      <c r="D66" s="366"/>
      <c r="E66" s="366"/>
      <c r="F66" s="366"/>
      <c r="G66" s="366"/>
    </row>
    <row r="67" spans="1:7" ht="9" customHeight="1">
      <c r="A67" s="366" t="s">
        <v>410</v>
      </c>
      <c r="B67" s="366"/>
      <c r="C67" s="366"/>
      <c r="D67" s="366"/>
      <c r="E67" s="366"/>
      <c r="F67" s="366"/>
      <c r="G67" s="366"/>
    </row>
    <row r="68" spans="1:7" ht="9" customHeight="1">
      <c r="A68" s="366" t="s">
        <v>409</v>
      </c>
      <c r="B68" s="366"/>
      <c r="C68" s="366"/>
      <c r="D68" s="366"/>
      <c r="E68" s="366"/>
      <c r="F68" s="366"/>
      <c r="G68" s="366"/>
    </row>
    <row r="69" spans="1:7" ht="9" customHeight="1">
      <c r="A69" s="366" t="s">
        <v>408</v>
      </c>
      <c r="B69" s="366"/>
      <c r="C69" s="366"/>
      <c r="D69" s="366"/>
      <c r="E69" s="366"/>
      <c r="F69" s="366"/>
      <c r="G69" s="366"/>
    </row>
    <row r="70" spans="1:7" ht="18.75" customHeight="1">
      <c r="A70" s="367" t="s">
        <v>407</v>
      </c>
      <c r="B70" s="367"/>
      <c r="C70" s="367"/>
      <c r="D70" s="367"/>
      <c r="E70" s="367"/>
      <c r="F70" s="367"/>
      <c r="G70" s="367"/>
    </row>
    <row r="71" spans="1:7" ht="9" customHeight="1">
      <c r="A71" s="366" t="s">
        <v>406</v>
      </c>
      <c r="B71" s="366"/>
      <c r="C71" s="366"/>
      <c r="D71" s="366"/>
      <c r="E71" s="366"/>
      <c r="F71" s="366"/>
      <c r="G71" s="366"/>
    </row>
    <row r="72" spans="1:7" ht="9" customHeight="1">
      <c r="A72" s="366" t="s">
        <v>405</v>
      </c>
      <c r="B72" s="366"/>
      <c r="C72" s="366"/>
      <c r="D72" s="366"/>
      <c r="E72" s="366"/>
      <c r="F72" s="366"/>
      <c r="G72" s="366"/>
    </row>
    <row r="73" spans="1:7" ht="9" customHeight="1">
      <c r="A73" s="366" t="s">
        <v>404</v>
      </c>
      <c r="B73" s="366"/>
      <c r="C73" s="366"/>
      <c r="D73" s="366"/>
      <c r="E73" s="366"/>
      <c r="F73" s="366"/>
      <c r="G73" s="366"/>
    </row>
  </sheetData>
  <mergeCells count="33">
    <mergeCell ref="A33:G33"/>
    <mergeCell ref="C60:F60"/>
    <mergeCell ref="C58:F58"/>
    <mergeCell ref="A56:B56"/>
    <mergeCell ref="A41:B41"/>
    <mergeCell ref="A47:B47"/>
    <mergeCell ref="A55:G55"/>
    <mergeCell ref="A54:B54"/>
    <mergeCell ref="A49:B49"/>
    <mergeCell ref="A1:F1"/>
    <mergeCell ref="A2:F2"/>
    <mergeCell ref="E65:F65"/>
    <mergeCell ref="E64:F64"/>
    <mergeCell ref="E63:F63"/>
    <mergeCell ref="A62:G62"/>
    <mergeCell ref="A63:D65"/>
    <mergeCell ref="A4:G4"/>
    <mergeCell ref="C31:F31"/>
    <mergeCell ref="C29:F29"/>
    <mergeCell ref="A27:B27"/>
    <mergeCell ref="A11:B11"/>
    <mergeCell ref="A19:B19"/>
    <mergeCell ref="A26:G26"/>
    <mergeCell ref="A25:B25"/>
    <mergeCell ref="A21:B21"/>
    <mergeCell ref="A72:G72"/>
    <mergeCell ref="A73:G73"/>
    <mergeCell ref="A66:G66"/>
    <mergeCell ref="A67:G67"/>
    <mergeCell ref="A68:G68"/>
    <mergeCell ref="A69:G69"/>
    <mergeCell ref="A70:G70"/>
    <mergeCell ref="A71:G71"/>
  </mergeCells>
  <printOptions horizontalCentered="1"/>
  <pageMargins left="0.39370078740157483" right="0.39370078740157483" top="0.39370078740157483" bottom="0.39370078740157483" header="0.19685039370078741" footer="0.19685039370078741"/>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1"/>
  <sheetViews>
    <sheetView showGridLines="0" topLeftCell="A4" workbookViewId="0">
      <selection activeCell="F39" sqref="F39"/>
    </sheetView>
  </sheetViews>
  <sheetFormatPr baseColWidth="10" defaultColWidth="11.25" defaultRowHeight="11.25"/>
  <cols>
    <col min="1" max="1" width="6.125" style="2" customWidth="1"/>
    <col min="2" max="2" width="32.25" style="2" customWidth="1"/>
    <col min="3" max="7" width="14.25" style="2" customWidth="1"/>
    <col min="8" max="16384" width="11.25" style="2"/>
  </cols>
  <sheetData>
    <row r="1" spans="1:5" ht="13.5" thickTop="1">
      <c r="A1" s="393" t="s">
        <v>384</v>
      </c>
      <c r="B1" s="394"/>
      <c r="C1" s="394"/>
      <c r="D1" s="394"/>
      <c r="E1" s="34" t="s">
        <v>63</v>
      </c>
    </row>
    <row r="2" spans="1:5" ht="13.5" thickBot="1">
      <c r="A2" s="395" t="s">
        <v>383</v>
      </c>
      <c r="B2" s="396"/>
      <c r="C2" s="396"/>
      <c r="D2" s="396"/>
      <c r="E2" s="42" t="s">
        <v>236</v>
      </c>
    </row>
    <row r="3" spans="1:5" ht="12" thickTop="1"/>
    <row r="4" spans="1:5" ht="13.5" thickBot="1">
      <c r="A4" s="397" t="s">
        <v>403</v>
      </c>
      <c r="B4" s="398"/>
      <c r="C4" s="398"/>
      <c r="D4" s="398"/>
      <c r="E4" s="398"/>
    </row>
    <row r="5" spans="1:5" ht="12" thickTop="1">
      <c r="A5" s="175"/>
      <c r="B5" s="399" t="s">
        <v>381</v>
      </c>
      <c r="C5" s="174" t="s">
        <v>375</v>
      </c>
      <c r="D5" s="174" t="s">
        <v>374</v>
      </c>
      <c r="E5" s="401" t="s">
        <v>373</v>
      </c>
    </row>
    <row r="6" spans="1:5" ht="12" thickBot="1">
      <c r="A6" s="173"/>
      <c r="B6" s="400"/>
      <c r="C6" s="23" t="s">
        <v>372</v>
      </c>
      <c r="D6" s="23" t="s">
        <v>371</v>
      </c>
      <c r="E6" s="402"/>
    </row>
    <row r="7" spans="1:5" ht="12" thickTop="1">
      <c r="A7" s="172" t="s">
        <v>97</v>
      </c>
      <c r="B7" s="171" t="s">
        <v>96</v>
      </c>
      <c r="C7" s="170">
        <v>1050000</v>
      </c>
      <c r="D7" s="181">
        <v>0</v>
      </c>
      <c r="E7" s="169">
        <f t="shared" ref="E7:E17" si="0">C7+D7</f>
        <v>1050000</v>
      </c>
    </row>
    <row r="8" spans="1:5">
      <c r="A8" s="163" t="s">
        <v>340</v>
      </c>
      <c r="B8" s="162" t="s">
        <v>339</v>
      </c>
      <c r="C8" s="161">
        <v>0</v>
      </c>
      <c r="D8" s="180">
        <v>0</v>
      </c>
      <c r="E8" s="160">
        <f t="shared" si="0"/>
        <v>0</v>
      </c>
    </row>
    <row r="9" spans="1:5">
      <c r="A9" s="163" t="s">
        <v>338</v>
      </c>
      <c r="B9" s="162" t="s">
        <v>402</v>
      </c>
      <c r="C9" s="161">
        <v>0</v>
      </c>
      <c r="D9" s="180">
        <v>0</v>
      </c>
      <c r="E9" s="160">
        <f t="shared" si="0"/>
        <v>0</v>
      </c>
    </row>
    <row r="10" spans="1:5">
      <c r="A10" s="168" t="s">
        <v>401</v>
      </c>
      <c r="B10" s="167" t="s">
        <v>400</v>
      </c>
      <c r="C10" s="166">
        <v>0</v>
      </c>
      <c r="D10" s="165">
        <v>0</v>
      </c>
      <c r="E10" s="164">
        <f t="shared" si="0"/>
        <v>0</v>
      </c>
    </row>
    <row r="11" spans="1:5">
      <c r="A11" s="163" t="s">
        <v>336</v>
      </c>
      <c r="B11" s="162" t="s">
        <v>335</v>
      </c>
      <c r="C11" s="161">
        <v>0</v>
      </c>
      <c r="D11" s="180">
        <v>0</v>
      </c>
      <c r="E11" s="160">
        <f t="shared" si="0"/>
        <v>0</v>
      </c>
    </row>
    <row r="12" spans="1:5">
      <c r="A12" s="163" t="s">
        <v>95</v>
      </c>
      <c r="B12" s="162" t="s">
        <v>94</v>
      </c>
      <c r="C12" s="161">
        <v>56104</v>
      </c>
      <c r="D12" s="161">
        <v>0</v>
      </c>
      <c r="E12" s="160">
        <f t="shared" si="0"/>
        <v>56104</v>
      </c>
    </row>
    <row r="13" spans="1:5">
      <c r="A13" s="163" t="s">
        <v>93</v>
      </c>
      <c r="B13" s="162" t="s">
        <v>92</v>
      </c>
      <c r="C13" s="161">
        <v>170000</v>
      </c>
      <c r="D13" s="161">
        <v>0</v>
      </c>
      <c r="E13" s="160">
        <f t="shared" si="0"/>
        <v>170000</v>
      </c>
    </row>
    <row r="14" spans="1:5" ht="18">
      <c r="A14" s="163" t="s">
        <v>323</v>
      </c>
      <c r="B14" s="162" t="s">
        <v>399</v>
      </c>
      <c r="C14" s="161">
        <v>0</v>
      </c>
      <c r="D14" s="161">
        <v>522000</v>
      </c>
      <c r="E14" s="160">
        <f t="shared" si="0"/>
        <v>522000</v>
      </c>
    </row>
    <row r="15" spans="1:5">
      <c r="A15" s="163" t="s">
        <v>319</v>
      </c>
      <c r="B15" s="162" t="s">
        <v>242</v>
      </c>
      <c r="C15" s="161">
        <v>0</v>
      </c>
      <c r="D15" s="180">
        <v>0</v>
      </c>
      <c r="E15" s="160">
        <f t="shared" si="0"/>
        <v>0</v>
      </c>
    </row>
    <row r="16" spans="1:5" ht="12" thickBot="1">
      <c r="A16" s="159" t="s">
        <v>91</v>
      </c>
      <c r="B16" s="158" t="s">
        <v>90</v>
      </c>
      <c r="C16" s="157">
        <v>0</v>
      </c>
      <c r="D16" s="156">
        <v>98334</v>
      </c>
      <c r="E16" s="155">
        <f t="shared" si="0"/>
        <v>98334</v>
      </c>
    </row>
    <row r="17" spans="1:5" ht="14.25" thickTop="1" thickBot="1">
      <c r="A17" s="403" t="s">
        <v>398</v>
      </c>
      <c r="B17" s="404"/>
      <c r="C17" s="154">
        <f>SUM(C7:C16)</f>
        <v>1276104</v>
      </c>
      <c r="D17" s="154">
        <f>SUM(D7:D16)</f>
        <v>620334</v>
      </c>
      <c r="E17" s="153">
        <f t="shared" si="0"/>
        <v>1896438</v>
      </c>
    </row>
    <row r="18" spans="1:5" ht="7.15" customHeight="1" thickTop="1" thickBot="1">
      <c r="A18" s="152"/>
      <c r="B18" s="152"/>
      <c r="C18" s="152"/>
      <c r="D18" s="152"/>
      <c r="E18" s="41" t="s">
        <v>175</v>
      </c>
    </row>
    <row r="19" spans="1:5" ht="14.25" thickTop="1" thickBot="1">
      <c r="A19" s="151" t="s">
        <v>199</v>
      </c>
      <c r="B19" s="405" t="s">
        <v>397</v>
      </c>
      <c r="C19" s="406"/>
      <c r="D19" s="406"/>
      <c r="E19" s="150">
        <v>0</v>
      </c>
    </row>
    <row r="20" spans="1:5" ht="7.15" customHeight="1" thickTop="1" thickBot="1">
      <c r="A20" s="152"/>
      <c r="B20" s="152"/>
      <c r="C20" s="152"/>
      <c r="D20" s="152"/>
      <c r="E20" s="41" t="s">
        <v>173</v>
      </c>
    </row>
    <row r="21" spans="1:5" ht="14.25" thickTop="1" thickBot="1">
      <c r="A21" s="151" t="s">
        <v>199</v>
      </c>
      <c r="B21" s="405" t="s">
        <v>305</v>
      </c>
      <c r="C21" s="406"/>
      <c r="D21" s="406"/>
      <c r="E21" s="150">
        <f>E19+E17</f>
        <v>1896438</v>
      </c>
    </row>
    <row r="22" spans="1:5" ht="12.75" thickTop="1" thickBot="1">
      <c r="A22" s="22" t="s">
        <v>199</v>
      </c>
    </row>
    <row r="23" spans="1:5" ht="12" thickTop="1">
      <c r="A23" s="175"/>
      <c r="B23" s="399" t="s">
        <v>376</v>
      </c>
      <c r="C23" s="174" t="s">
        <v>375</v>
      </c>
      <c r="D23" s="174" t="s">
        <v>374</v>
      </c>
      <c r="E23" s="401" t="s">
        <v>373</v>
      </c>
    </row>
    <row r="24" spans="1:5" ht="12" thickBot="1">
      <c r="A24" s="173"/>
      <c r="B24" s="400"/>
      <c r="C24" s="23" t="s">
        <v>372</v>
      </c>
      <c r="D24" s="23" t="s">
        <v>371</v>
      </c>
      <c r="E24" s="402"/>
    </row>
    <row r="25" spans="1:5" ht="12" thickTop="1">
      <c r="A25" s="172" t="s">
        <v>210</v>
      </c>
      <c r="B25" s="171" t="s">
        <v>209</v>
      </c>
      <c r="C25" s="170">
        <v>0</v>
      </c>
      <c r="D25" s="170">
        <v>0</v>
      </c>
      <c r="E25" s="169">
        <f t="shared" ref="E25:E40" si="1">C25+D25</f>
        <v>0</v>
      </c>
    </row>
    <row r="26" spans="1:5">
      <c r="A26" s="163" t="s">
        <v>74</v>
      </c>
      <c r="B26" s="162" t="s">
        <v>73</v>
      </c>
      <c r="C26" s="161">
        <v>0</v>
      </c>
      <c r="D26" s="161">
        <v>0</v>
      </c>
      <c r="E26" s="160">
        <f t="shared" si="1"/>
        <v>0</v>
      </c>
    </row>
    <row r="27" spans="1:5" ht="18">
      <c r="A27" s="163" t="s">
        <v>72</v>
      </c>
      <c r="B27" s="162" t="s">
        <v>369</v>
      </c>
      <c r="C27" s="161">
        <v>98334</v>
      </c>
      <c r="D27" s="161">
        <v>0</v>
      </c>
      <c r="E27" s="160">
        <f t="shared" si="1"/>
        <v>98334</v>
      </c>
    </row>
    <row r="28" spans="1:5">
      <c r="A28" s="163" t="s">
        <v>206</v>
      </c>
      <c r="B28" s="162" t="s">
        <v>368</v>
      </c>
      <c r="C28" s="161">
        <v>0</v>
      </c>
      <c r="D28" s="161">
        <v>0</v>
      </c>
      <c r="E28" s="160">
        <f t="shared" si="1"/>
        <v>0</v>
      </c>
    </row>
    <row r="29" spans="1:5">
      <c r="A29" s="163" t="s">
        <v>199</v>
      </c>
      <c r="B29" s="162" t="s">
        <v>396</v>
      </c>
      <c r="C29" s="161">
        <v>0</v>
      </c>
      <c r="D29" s="180">
        <v>0</v>
      </c>
      <c r="E29" s="160">
        <f t="shared" si="1"/>
        <v>0</v>
      </c>
    </row>
    <row r="30" spans="1:5">
      <c r="A30" s="163" t="s">
        <v>81</v>
      </c>
      <c r="B30" s="162" t="s">
        <v>395</v>
      </c>
      <c r="C30" s="161">
        <v>578500</v>
      </c>
      <c r="D30" s="161">
        <v>0</v>
      </c>
      <c r="E30" s="160">
        <f t="shared" si="1"/>
        <v>578500</v>
      </c>
    </row>
    <row r="31" spans="1:5">
      <c r="A31" s="163" t="s">
        <v>79</v>
      </c>
      <c r="B31" s="162" t="s">
        <v>394</v>
      </c>
      <c r="C31" s="161">
        <v>25000</v>
      </c>
      <c r="D31" s="161">
        <v>0</v>
      </c>
      <c r="E31" s="160">
        <f t="shared" si="1"/>
        <v>25000</v>
      </c>
    </row>
    <row r="32" spans="1:5" ht="18">
      <c r="A32" s="163" t="s">
        <v>213</v>
      </c>
      <c r="B32" s="162" t="s">
        <v>393</v>
      </c>
      <c r="C32" s="161">
        <v>0</v>
      </c>
      <c r="D32" s="161">
        <v>0</v>
      </c>
      <c r="E32" s="160">
        <f t="shared" si="1"/>
        <v>0</v>
      </c>
    </row>
    <row r="33" spans="1:5">
      <c r="A33" s="163" t="s">
        <v>70</v>
      </c>
      <c r="B33" s="162" t="s">
        <v>392</v>
      </c>
      <c r="C33" s="161">
        <v>4315000</v>
      </c>
      <c r="D33" s="161">
        <v>150000</v>
      </c>
      <c r="E33" s="160">
        <f t="shared" si="1"/>
        <v>4465000</v>
      </c>
    </row>
    <row r="34" spans="1:5" ht="18">
      <c r="A34" s="163" t="s">
        <v>204</v>
      </c>
      <c r="B34" s="162" t="s">
        <v>203</v>
      </c>
      <c r="C34" s="161">
        <v>0</v>
      </c>
      <c r="D34" s="161">
        <v>0</v>
      </c>
      <c r="E34" s="160">
        <f t="shared" si="1"/>
        <v>0</v>
      </c>
    </row>
    <row r="35" spans="1:5">
      <c r="A35" s="163" t="s">
        <v>202</v>
      </c>
      <c r="B35" s="162" t="s">
        <v>201</v>
      </c>
      <c r="C35" s="161">
        <v>0</v>
      </c>
      <c r="D35" s="161">
        <v>56865.34</v>
      </c>
      <c r="E35" s="160">
        <f t="shared" si="1"/>
        <v>56865.34</v>
      </c>
    </row>
    <row r="36" spans="1:5">
      <c r="A36" s="168" t="s">
        <v>365</v>
      </c>
      <c r="B36" s="167" t="s">
        <v>364</v>
      </c>
      <c r="C36" s="166">
        <v>0</v>
      </c>
      <c r="D36" s="165">
        <v>0</v>
      </c>
      <c r="E36" s="164">
        <f t="shared" si="1"/>
        <v>0</v>
      </c>
    </row>
    <row r="37" spans="1:5">
      <c r="A37" s="163" t="s">
        <v>75</v>
      </c>
      <c r="B37" s="162" t="s">
        <v>391</v>
      </c>
      <c r="C37" s="161">
        <v>0</v>
      </c>
      <c r="D37" s="161">
        <v>0</v>
      </c>
      <c r="E37" s="160">
        <f t="shared" si="1"/>
        <v>0</v>
      </c>
    </row>
    <row r="38" spans="1:5">
      <c r="A38" s="163" t="s">
        <v>362</v>
      </c>
      <c r="B38" s="162" t="s">
        <v>361</v>
      </c>
      <c r="C38" s="161">
        <v>0</v>
      </c>
      <c r="D38" s="161">
        <v>0</v>
      </c>
      <c r="E38" s="160">
        <f t="shared" si="1"/>
        <v>0</v>
      </c>
    </row>
    <row r="39" spans="1:5" ht="12" thickBot="1">
      <c r="A39" s="179" t="s">
        <v>77</v>
      </c>
      <c r="B39" s="178" t="s">
        <v>242</v>
      </c>
      <c r="C39" s="177">
        <v>0</v>
      </c>
      <c r="D39" s="182">
        <v>0</v>
      </c>
      <c r="E39" s="176">
        <f t="shared" si="1"/>
        <v>0</v>
      </c>
    </row>
    <row r="40" spans="1:5" ht="14.25" thickTop="1" thickBot="1">
      <c r="A40" s="403" t="s">
        <v>390</v>
      </c>
      <c r="B40" s="404"/>
      <c r="C40" s="154">
        <f>SUM(C25:C39)</f>
        <v>5016834</v>
      </c>
      <c r="D40" s="154">
        <f>SUM(D25:D39)</f>
        <v>206865.34</v>
      </c>
      <c r="E40" s="153">
        <f t="shared" si="1"/>
        <v>5223699.34</v>
      </c>
    </row>
    <row r="41" spans="1:5" ht="7.15" customHeight="1" thickTop="1" thickBot="1">
      <c r="A41" s="152"/>
      <c r="B41" s="152"/>
      <c r="C41" s="152"/>
      <c r="D41" s="152"/>
      <c r="E41" s="41" t="s">
        <v>175</v>
      </c>
    </row>
    <row r="42" spans="1:5" ht="14.25" thickTop="1" thickBot="1">
      <c r="A42" s="151" t="s">
        <v>199</v>
      </c>
      <c r="B42" s="405" t="s">
        <v>389</v>
      </c>
      <c r="C42" s="406"/>
      <c r="D42" s="406"/>
      <c r="E42" s="150">
        <v>0</v>
      </c>
    </row>
    <row r="43" spans="1:5" ht="7.15" customHeight="1" thickTop="1" thickBot="1">
      <c r="A43" s="152"/>
      <c r="B43" s="152"/>
      <c r="C43" s="152"/>
      <c r="D43" s="152"/>
      <c r="E43" s="41" t="s">
        <v>173</v>
      </c>
    </row>
    <row r="44" spans="1:5" ht="14.25" thickTop="1" thickBot="1">
      <c r="A44" s="151" t="s">
        <v>199</v>
      </c>
      <c r="B44" s="405" t="s">
        <v>225</v>
      </c>
      <c r="C44" s="406"/>
      <c r="D44" s="406"/>
      <c r="E44" s="150">
        <f>E42+E40</f>
        <v>5223699.34</v>
      </c>
    </row>
    <row r="45" spans="1:5" ht="12" thickTop="1">
      <c r="A45" s="392" t="s">
        <v>357</v>
      </c>
      <c r="B45" s="392"/>
      <c r="C45" s="392"/>
      <c r="D45" s="392"/>
      <c r="E45" s="392"/>
    </row>
    <row r="46" spans="1:5">
      <c r="A46" s="392" t="s">
        <v>356</v>
      </c>
      <c r="B46" s="392"/>
      <c r="C46" s="392"/>
      <c r="D46" s="392"/>
      <c r="E46" s="392"/>
    </row>
    <row r="47" spans="1:5">
      <c r="A47" s="392" t="s">
        <v>355</v>
      </c>
      <c r="B47" s="392"/>
      <c r="C47" s="392"/>
      <c r="D47" s="392"/>
      <c r="E47" s="392"/>
    </row>
    <row r="48" spans="1:5">
      <c r="A48" s="392" t="s">
        <v>388</v>
      </c>
      <c r="B48" s="392"/>
      <c r="C48" s="392"/>
      <c r="D48" s="392"/>
      <c r="E48" s="392"/>
    </row>
    <row r="49" spans="1:5">
      <c r="A49" s="392" t="s">
        <v>387</v>
      </c>
      <c r="B49" s="392"/>
      <c r="C49" s="392"/>
      <c r="D49" s="392"/>
      <c r="E49" s="392"/>
    </row>
    <row r="50" spans="1:5">
      <c r="A50" s="392" t="s">
        <v>386</v>
      </c>
      <c r="B50" s="392"/>
      <c r="C50" s="392"/>
      <c r="D50" s="392"/>
      <c r="E50" s="392"/>
    </row>
    <row r="51" spans="1:5">
      <c r="A51" s="392" t="s">
        <v>385</v>
      </c>
      <c r="B51" s="392"/>
      <c r="C51" s="392"/>
      <c r="D51" s="392"/>
      <c r="E51" s="392"/>
    </row>
  </sheetData>
  <mergeCells count="20">
    <mergeCell ref="B44:D44"/>
    <mergeCell ref="A48:E48"/>
    <mergeCell ref="A49:E49"/>
    <mergeCell ref="A50:E50"/>
    <mergeCell ref="A51:E51"/>
    <mergeCell ref="A1:D1"/>
    <mergeCell ref="A2:D2"/>
    <mergeCell ref="A4:E4"/>
    <mergeCell ref="A45:E45"/>
    <mergeCell ref="A46:E46"/>
    <mergeCell ref="A47:E47"/>
    <mergeCell ref="B5:B6"/>
    <mergeCell ref="E5:E6"/>
    <mergeCell ref="A17:B17"/>
    <mergeCell ref="B19:D19"/>
    <mergeCell ref="B21:D21"/>
    <mergeCell ref="B23:B24"/>
    <mergeCell ref="E23:E24"/>
    <mergeCell ref="A40:B40"/>
    <mergeCell ref="B42:D42"/>
  </mergeCells>
  <printOptions horizontalCentered="1"/>
  <pageMargins left="0.39370078740157483" right="0.39370078740157483" top="0.39370078740157483" bottom="0.39370078740157483" header="0.19685039370078741" footer="0.19685039370078741"/>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6"/>
  <sheetViews>
    <sheetView showGridLines="0" workbookViewId="0">
      <selection activeCell="F39" sqref="F39"/>
    </sheetView>
  </sheetViews>
  <sheetFormatPr baseColWidth="10" defaultColWidth="11.25" defaultRowHeight="11.25"/>
  <cols>
    <col min="1" max="1" width="6.125" style="2" customWidth="1"/>
    <col min="2" max="2" width="32.25" style="2" customWidth="1"/>
    <col min="3" max="7" width="14.25" style="2" customWidth="1"/>
    <col min="8" max="16384" width="11.25" style="2"/>
  </cols>
  <sheetData>
    <row r="1" spans="1:5" ht="13.5" thickTop="1">
      <c r="A1" s="393" t="s">
        <v>384</v>
      </c>
      <c r="B1" s="394"/>
      <c r="C1" s="394"/>
      <c r="D1" s="394"/>
      <c r="E1" s="34" t="s">
        <v>63</v>
      </c>
    </row>
    <row r="2" spans="1:5" ht="13.5" thickBot="1">
      <c r="A2" s="395" t="s">
        <v>383</v>
      </c>
      <c r="B2" s="396"/>
      <c r="C2" s="396"/>
      <c r="D2" s="396"/>
      <c r="E2" s="42" t="s">
        <v>194</v>
      </c>
    </row>
    <row r="3" spans="1:5" ht="12" thickTop="1"/>
    <row r="4" spans="1:5" ht="13.5" thickBot="1">
      <c r="A4" s="397" t="s">
        <v>382</v>
      </c>
      <c r="B4" s="398"/>
      <c r="C4" s="398"/>
      <c r="D4" s="398"/>
      <c r="E4" s="398"/>
    </row>
    <row r="5" spans="1:5" ht="12" thickTop="1">
      <c r="A5" s="175"/>
      <c r="B5" s="399" t="s">
        <v>381</v>
      </c>
      <c r="C5" s="174" t="s">
        <v>375</v>
      </c>
      <c r="D5" s="174" t="s">
        <v>374</v>
      </c>
      <c r="E5" s="401" t="s">
        <v>373</v>
      </c>
    </row>
    <row r="6" spans="1:5" ht="12" thickBot="1">
      <c r="A6" s="173"/>
      <c r="B6" s="400"/>
      <c r="C6" s="23" t="s">
        <v>372</v>
      </c>
      <c r="D6" s="23" t="s">
        <v>371</v>
      </c>
      <c r="E6" s="402"/>
    </row>
    <row r="7" spans="1:5" ht="12" thickTop="1">
      <c r="A7" s="172" t="s">
        <v>290</v>
      </c>
      <c r="B7" s="171" t="s">
        <v>380</v>
      </c>
      <c r="C7" s="170">
        <v>0</v>
      </c>
      <c r="D7" s="181">
        <v>0</v>
      </c>
      <c r="E7" s="169">
        <f>C7+D7</f>
        <v>0</v>
      </c>
    </row>
    <row r="8" spans="1:5">
      <c r="A8" s="163" t="s">
        <v>89</v>
      </c>
      <c r="B8" s="162" t="s">
        <v>379</v>
      </c>
      <c r="C8" s="161">
        <v>1716438</v>
      </c>
      <c r="D8" s="180">
        <v>0</v>
      </c>
      <c r="E8" s="160">
        <f>C8+D8</f>
        <v>1716438</v>
      </c>
    </row>
    <row r="9" spans="1:5">
      <c r="A9" s="163" t="s">
        <v>87</v>
      </c>
      <c r="B9" s="162" t="s">
        <v>86</v>
      </c>
      <c r="C9" s="161">
        <v>30000</v>
      </c>
      <c r="D9" s="180">
        <v>0</v>
      </c>
      <c r="E9" s="160">
        <f>C9+D9</f>
        <v>30000</v>
      </c>
    </row>
    <row r="10" spans="1:5" ht="12" thickBot="1">
      <c r="A10" s="179" t="s">
        <v>85</v>
      </c>
      <c r="B10" s="178" t="s">
        <v>84</v>
      </c>
      <c r="C10" s="177">
        <v>150000</v>
      </c>
      <c r="D10" s="177">
        <v>0</v>
      </c>
      <c r="E10" s="176">
        <f>C10+D10</f>
        <v>150000</v>
      </c>
    </row>
    <row r="11" spans="1:5" ht="14.25" thickTop="1" thickBot="1">
      <c r="A11" s="403" t="s">
        <v>378</v>
      </c>
      <c r="B11" s="404"/>
      <c r="C11" s="154">
        <f>SUM(C7:C10)</f>
        <v>1896438</v>
      </c>
      <c r="D11" s="154">
        <f>SUM(D7:D10)</f>
        <v>0</v>
      </c>
      <c r="E11" s="153">
        <f>C11+D11</f>
        <v>1896438</v>
      </c>
    </row>
    <row r="12" spans="1:5" ht="7.15" customHeight="1" thickTop="1" thickBot="1">
      <c r="A12" s="152"/>
      <c r="B12" s="152"/>
      <c r="C12" s="152"/>
      <c r="D12" s="152"/>
      <c r="E12" s="41" t="s">
        <v>175</v>
      </c>
    </row>
    <row r="13" spans="1:5" ht="14.25" thickTop="1" thickBot="1">
      <c r="A13" s="151" t="s">
        <v>199</v>
      </c>
      <c r="B13" s="405" t="s">
        <v>377</v>
      </c>
      <c r="C13" s="406"/>
      <c r="D13" s="406"/>
      <c r="E13" s="150">
        <v>0</v>
      </c>
    </row>
    <row r="14" spans="1:5" ht="7.15" customHeight="1" thickTop="1" thickBot="1">
      <c r="A14" s="152"/>
      <c r="B14" s="152"/>
      <c r="C14" s="152"/>
      <c r="D14" s="152"/>
      <c r="E14" s="41" t="s">
        <v>173</v>
      </c>
    </row>
    <row r="15" spans="1:5" ht="14.25" thickTop="1" thickBot="1">
      <c r="A15" s="151" t="s">
        <v>199</v>
      </c>
      <c r="B15" s="405" t="s">
        <v>263</v>
      </c>
      <c r="C15" s="406"/>
      <c r="D15" s="406"/>
      <c r="E15" s="150">
        <f>E13+E11</f>
        <v>1896438</v>
      </c>
    </row>
    <row r="16" spans="1:5" ht="12.75" thickTop="1" thickBot="1">
      <c r="A16" s="22" t="s">
        <v>199</v>
      </c>
    </row>
    <row r="17" spans="1:5" ht="12" thickTop="1">
      <c r="A17" s="175"/>
      <c r="B17" s="399" t="s">
        <v>376</v>
      </c>
      <c r="C17" s="174" t="s">
        <v>375</v>
      </c>
      <c r="D17" s="174" t="s">
        <v>374</v>
      </c>
      <c r="E17" s="401" t="s">
        <v>373</v>
      </c>
    </row>
    <row r="18" spans="1:5" ht="12" thickBot="1">
      <c r="A18" s="173"/>
      <c r="B18" s="400"/>
      <c r="C18" s="23" t="s">
        <v>372</v>
      </c>
      <c r="D18" s="23" t="s">
        <v>371</v>
      </c>
      <c r="E18" s="402"/>
    </row>
    <row r="19" spans="1:5" ht="12" thickTop="1">
      <c r="A19" s="172" t="s">
        <v>210</v>
      </c>
      <c r="B19" s="171" t="s">
        <v>370</v>
      </c>
      <c r="C19" s="170">
        <v>0</v>
      </c>
      <c r="D19" s="170">
        <v>0</v>
      </c>
      <c r="E19" s="169">
        <f t="shared" ref="E19:E33" si="0">C19+D19</f>
        <v>0</v>
      </c>
    </row>
    <row r="20" spans="1:5">
      <c r="A20" s="163" t="s">
        <v>74</v>
      </c>
      <c r="B20" s="162" t="s">
        <v>73</v>
      </c>
      <c r="C20" s="161">
        <v>2100000</v>
      </c>
      <c r="D20" s="161">
        <v>0</v>
      </c>
      <c r="E20" s="160">
        <f t="shared" si="0"/>
        <v>2100000</v>
      </c>
    </row>
    <row r="21" spans="1:5" ht="18">
      <c r="A21" s="163" t="s">
        <v>72</v>
      </c>
      <c r="B21" s="162" t="s">
        <v>369</v>
      </c>
      <c r="C21" s="161">
        <v>2266500</v>
      </c>
      <c r="D21" s="161">
        <v>0</v>
      </c>
      <c r="E21" s="160">
        <f t="shared" si="0"/>
        <v>2266500</v>
      </c>
    </row>
    <row r="22" spans="1:5">
      <c r="A22" s="163" t="s">
        <v>206</v>
      </c>
      <c r="B22" s="162" t="s">
        <v>368</v>
      </c>
      <c r="C22" s="161">
        <v>0</v>
      </c>
      <c r="D22" s="161">
        <v>0</v>
      </c>
      <c r="E22" s="160">
        <f t="shared" si="0"/>
        <v>0</v>
      </c>
    </row>
    <row r="23" spans="1:5">
      <c r="A23" s="163" t="s">
        <v>81</v>
      </c>
      <c r="B23" s="162" t="s">
        <v>80</v>
      </c>
      <c r="C23" s="161">
        <v>0</v>
      </c>
      <c r="D23" s="161">
        <v>151335.04000000001</v>
      </c>
      <c r="E23" s="160">
        <f t="shared" si="0"/>
        <v>151335.04000000001</v>
      </c>
    </row>
    <row r="24" spans="1:5">
      <c r="A24" s="163" t="s">
        <v>79</v>
      </c>
      <c r="B24" s="162" t="s">
        <v>78</v>
      </c>
      <c r="C24" s="161">
        <v>0</v>
      </c>
      <c r="D24" s="161">
        <v>14125.4</v>
      </c>
      <c r="E24" s="160">
        <f t="shared" si="0"/>
        <v>14125.4</v>
      </c>
    </row>
    <row r="25" spans="1:5">
      <c r="A25" s="163" t="s">
        <v>213</v>
      </c>
      <c r="B25" s="162" t="s">
        <v>367</v>
      </c>
      <c r="C25" s="161">
        <v>0</v>
      </c>
      <c r="D25" s="161">
        <v>0</v>
      </c>
      <c r="E25" s="160">
        <f t="shared" si="0"/>
        <v>0</v>
      </c>
    </row>
    <row r="26" spans="1:5">
      <c r="A26" s="163" t="s">
        <v>70</v>
      </c>
      <c r="B26" s="162" t="s">
        <v>366</v>
      </c>
      <c r="C26" s="161">
        <v>30000</v>
      </c>
      <c r="D26" s="161">
        <v>41404.9</v>
      </c>
      <c r="E26" s="160">
        <f t="shared" si="0"/>
        <v>71404.899999999994</v>
      </c>
    </row>
    <row r="27" spans="1:5" ht="18">
      <c r="A27" s="163" t="s">
        <v>204</v>
      </c>
      <c r="B27" s="162" t="s">
        <v>203</v>
      </c>
      <c r="C27" s="161">
        <v>0</v>
      </c>
      <c r="D27" s="161">
        <v>0</v>
      </c>
      <c r="E27" s="160">
        <f t="shared" si="0"/>
        <v>0</v>
      </c>
    </row>
    <row r="28" spans="1:5">
      <c r="A28" s="163" t="s">
        <v>202</v>
      </c>
      <c r="B28" s="162" t="s">
        <v>201</v>
      </c>
      <c r="C28" s="161">
        <v>0</v>
      </c>
      <c r="D28" s="161">
        <v>0</v>
      </c>
      <c r="E28" s="160">
        <f t="shared" si="0"/>
        <v>0</v>
      </c>
    </row>
    <row r="29" spans="1:5">
      <c r="A29" s="168" t="s">
        <v>365</v>
      </c>
      <c r="B29" s="167" t="s">
        <v>364</v>
      </c>
      <c r="C29" s="166">
        <v>0</v>
      </c>
      <c r="D29" s="165">
        <v>522000</v>
      </c>
      <c r="E29" s="164">
        <f t="shared" si="0"/>
        <v>522000</v>
      </c>
    </row>
    <row r="30" spans="1:5">
      <c r="A30" s="163" t="s">
        <v>68</v>
      </c>
      <c r="B30" s="162" t="s">
        <v>363</v>
      </c>
      <c r="C30" s="161">
        <v>0</v>
      </c>
      <c r="D30" s="161">
        <v>0</v>
      </c>
      <c r="E30" s="160">
        <f t="shared" si="0"/>
        <v>0</v>
      </c>
    </row>
    <row r="31" spans="1:5">
      <c r="A31" s="163" t="s">
        <v>362</v>
      </c>
      <c r="B31" s="162" t="s">
        <v>361</v>
      </c>
      <c r="C31" s="161">
        <v>0</v>
      </c>
      <c r="D31" s="161">
        <v>0</v>
      </c>
      <c r="E31" s="160">
        <f t="shared" si="0"/>
        <v>0</v>
      </c>
    </row>
    <row r="32" spans="1:5" ht="12" thickBot="1">
      <c r="A32" s="159" t="s">
        <v>65</v>
      </c>
      <c r="B32" s="158" t="s">
        <v>64</v>
      </c>
      <c r="C32" s="157">
        <v>0</v>
      </c>
      <c r="D32" s="156">
        <v>98334</v>
      </c>
      <c r="E32" s="155">
        <f t="shared" si="0"/>
        <v>98334</v>
      </c>
    </row>
    <row r="33" spans="1:5" ht="14.25" thickTop="1" thickBot="1">
      <c r="A33" s="403" t="s">
        <v>360</v>
      </c>
      <c r="B33" s="404"/>
      <c r="C33" s="154">
        <f>SUM(C19:C32)</f>
        <v>4396500</v>
      </c>
      <c r="D33" s="154">
        <f>SUM(D19:D32)</f>
        <v>827199.34</v>
      </c>
      <c r="E33" s="153">
        <f t="shared" si="0"/>
        <v>5223699.34</v>
      </c>
    </row>
    <row r="34" spans="1:5" ht="7.15" customHeight="1" thickTop="1" thickBot="1">
      <c r="A34" s="152"/>
      <c r="B34" s="152"/>
      <c r="C34" s="152"/>
      <c r="D34" s="152"/>
      <c r="E34" s="41" t="s">
        <v>175</v>
      </c>
    </row>
    <row r="35" spans="1:5" ht="14.25" thickTop="1" thickBot="1">
      <c r="A35" s="151" t="s">
        <v>199</v>
      </c>
      <c r="B35" s="405" t="s">
        <v>359</v>
      </c>
      <c r="C35" s="406"/>
      <c r="D35" s="406"/>
      <c r="E35" s="150">
        <v>0</v>
      </c>
    </row>
    <row r="36" spans="1:5" ht="7.15" customHeight="1" thickTop="1" thickBot="1">
      <c r="A36" s="152"/>
      <c r="B36" s="152"/>
      <c r="C36" s="152"/>
      <c r="D36" s="152"/>
      <c r="E36" s="41" t="s">
        <v>175</v>
      </c>
    </row>
    <row r="37" spans="1:5" ht="14.25" thickTop="1" thickBot="1">
      <c r="A37" s="151" t="s">
        <v>199</v>
      </c>
      <c r="B37" s="405" t="s">
        <v>358</v>
      </c>
      <c r="C37" s="406"/>
      <c r="D37" s="406"/>
      <c r="E37" s="150">
        <v>0</v>
      </c>
    </row>
    <row r="38" spans="1:5" ht="7.15" customHeight="1" thickTop="1" thickBot="1">
      <c r="A38" s="152"/>
      <c r="B38" s="152"/>
      <c r="C38" s="152"/>
      <c r="D38" s="152"/>
      <c r="E38" s="41" t="s">
        <v>173</v>
      </c>
    </row>
    <row r="39" spans="1:5" ht="14.25" thickTop="1" thickBot="1">
      <c r="A39" s="151" t="s">
        <v>199</v>
      </c>
      <c r="B39" s="405" t="s">
        <v>172</v>
      </c>
      <c r="C39" s="406"/>
      <c r="D39" s="406"/>
      <c r="E39" s="150">
        <f>E37+E35+E33</f>
        <v>5223699.34</v>
      </c>
    </row>
    <row r="40" spans="1:5" ht="12" thickTop="1">
      <c r="A40" s="392" t="s">
        <v>357</v>
      </c>
      <c r="B40" s="392"/>
      <c r="C40" s="392"/>
      <c r="D40" s="392"/>
      <c r="E40" s="392"/>
    </row>
    <row r="41" spans="1:5">
      <c r="A41" s="392" t="s">
        <v>356</v>
      </c>
      <c r="B41" s="392"/>
      <c r="C41" s="392"/>
      <c r="D41" s="392"/>
      <c r="E41" s="392"/>
    </row>
    <row r="42" spans="1:5">
      <c r="A42" s="392" t="s">
        <v>355</v>
      </c>
      <c r="B42" s="392"/>
      <c r="C42" s="392"/>
      <c r="D42" s="392"/>
      <c r="E42" s="392"/>
    </row>
    <row r="43" spans="1:5">
      <c r="A43" s="392" t="s">
        <v>354</v>
      </c>
      <c r="B43" s="392"/>
      <c r="C43" s="392"/>
      <c r="D43" s="392"/>
      <c r="E43" s="392"/>
    </row>
    <row r="44" spans="1:5">
      <c r="A44" s="392" t="s">
        <v>353</v>
      </c>
      <c r="B44" s="392"/>
      <c r="C44" s="392"/>
      <c r="D44" s="392"/>
      <c r="E44" s="392"/>
    </row>
    <row r="45" spans="1:5">
      <c r="A45" s="392" t="s">
        <v>352</v>
      </c>
      <c r="B45" s="392"/>
      <c r="C45" s="392"/>
      <c r="D45" s="392"/>
      <c r="E45" s="392"/>
    </row>
    <row r="46" spans="1:5">
      <c r="A46" s="392"/>
      <c r="B46" s="392"/>
      <c r="C46" s="392"/>
      <c r="D46" s="392"/>
      <c r="E46" s="392"/>
    </row>
  </sheetData>
  <mergeCells count="21">
    <mergeCell ref="E17:E18"/>
    <mergeCell ref="A33:B33"/>
    <mergeCell ref="B35:D35"/>
    <mergeCell ref="B39:D39"/>
    <mergeCell ref="B37:D37"/>
    <mergeCell ref="A1:D1"/>
    <mergeCell ref="A2:D2"/>
    <mergeCell ref="A4:E4"/>
    <mergeCell ref="A46:E46"/>
    <mergeCell ref="A40:E40"/>
    <mergeCell ref="A41:E41"/>
    <mergeCell ref="A42:E42"/>
    <mergeCell ref="A43:E43"/>
    <mergeCell ref="A44:E44"/>
    <mergeCell ref="A45:E45"/>
    <mergeCell ref="B5:B6"/>
    <mergeCell ref="E5:E6"/>
    <mergeCell ref="A11:B11"/>
    <mergeCell ref="B13:D13"/>
    <mergeCell ref="B15:D15"/>
    <mergeCell ref="B17:B18"/>
  </mergeCells>
  <printOptions horizontalCentered="1"/>
  <pageMargins left="0.39370078740157483" right="0.39370078740157483" top="0.39370078740157483" bottom="0.39370078740157483" header="0.19685039370078741" footer="0.19685039370078741"/>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showGridLines="0" workbookViewId="0">
      <selection activeCell="F39" sqref="F39"/>
    </sheetView>
  </sheetViews>
  <sheetFormatPr baseColWidth="10" defaultColWidth="11.25" defaultRowHeight="11.25"/>
  <cols>
    <col min="1" max="1" width="7" style="44" customWidth="1"/>
    <col min="2" max="2" width="36.75" style="44" customWidth="1"/>
    <col min="3" max="5" width="14.25" style="43" customWidth="1"/>
    <col min="6" max="16384" width="11.25" style="43"/>
  </cols>
  <sheetData>
    <row r="1" spans="1:5" ht="13.5" thickTop="1">
      <c r="A1" s="361" t="s">
        <v>162</v>
      </c>
      <c r="B1" s="362"/>
      <c r="C1" s="362"/>
      <c r="D1" s="362"/>
      <c r="E1" s="76" t="s">
        <v>161</v>
      </c>
    </row>
    <row r="2" spans="1:5" ht="13.5" thickBot="1">
      <c r="A2" s="363" t="s">
        <v>316</v>
      </c>
      <c r="B2" s="364"/>
      <c r="C2" s="364"/>
      <c r="D2" s="364"/>
      <c r="E2" s="112" t="s">
        <v>315</v>
      </c>
    </row>
    <row r="3" spans="1:5" ht="12.75" thickTop="1" thickBot="1">
      <c r="A3" s="45"/>
      <c r="B3" s="45"/>
      <c r="C3" s="46"/>
      <c r="D3" s="46"/>
      <c r="E3" s="46"/>
    </row>
    <row r="4" spans="1:5" ht="35.25" thickTop="1" thickBot="1">
      <c r="A4" s="109" t="s">
        <v>193</v>
      </c>
      <c r="B4" s="40" t="s">
        <v>138</v>
      </c>
      <c r="C4" s="40" t="s">
        <v>192</v>
      </c>
      <c r="D4" s="40" t="s">
        <v>191</v>
      </c>
      <c r="E4" s="39" t="s">
        <v>190</v>
      </c>
    </row>
    <row r="5" spans="1:5" ht="12" thickTop="1">
      <c r="A5" s="141" t="s">
        <v>97</v>
      </c>
      <c r="B5" s="121" t="s">
        <v>351</v>
      </c>
      <c r="C5" s="120">
        <v>1309500</v>
      </c>
      <c r="D5" s="120">
        <v>0</v>
      </c>
      <c r="E5" s="119">
        <v>1050000</v>
      </c>
    </row>
    <row r="6" spans="1:5">
      <c r="A6" s="144" t="s">
        <v>350</v>
      </c>
      <c r="B6" s="135" t="s">
        <v>349</v>
      </c>
      <c r="C6" s="68">
        <v>887500</v>
      </c>
      <c r="D6" s="68">
        <v>0</v>
      </c>
      <c r="E6" s="67">
        <v>520000</v>
      </c>
    </row>
    <row r="7" spans="1:5">
      <c r="A7" s="144" t="s">
        <v>348</v>
      </c>
      <c r="B7" s="135" t="s">
        <v>347</v>
      </c>
      <c r="C7" s="68">
        <v>110000</v>
      </c>
      <c r="D7" s="68">
        <v>0</v>
      </c>
      <c r="E7" s="67">
        <v>220000</v>
      </c>
    </row>
    <row r="8" spans="1:5">
      <c r="A8" s="144" t="s">
        <v>346</v>
      </c>
      <c r="B8" s="135" t="s">
        <v>345</v>
      </c>
      <c r="C8" s="68">
        <v>67000</v>
      </c>
      <c r="D8" s="68">
        <v>0</v>
      </c>
      <c r="E8" s="67">
        <v>50000</v>
      </c>
    </row>
    <row r="9" spans="1:5">
      <c r="A9" s="144" t="s">
        <v>344</v>
      </c>
      <c r="B9" s="135" t="s">
        <v>343</v>
      </c>
      <c r="C9" s="68">
        <v>10000</v>
      </c>
      <c r="D9" s="68">
        <v>0</v>
      </c>
      <c r="E9" s="67">
        <v>10000</v>
      </c>
    </row>
    <row r="10" spans="1:5">
      <c r="A10" s="142" t="s">
        <v>342</v>
      </c>
      <c r="B10" s="133" t="s">
        <v>341</v>
      </c>
      <c r="C10" s="132">
        <v>235000</v>
      </c>
      <c r="D10" s="132">
        <v>0</v>
      </c>
      <c r="E10" s="131">
        <v>250000</v>
      </c>
    </row>
    <row r="11" spans="1:5">
      <c r="A11" s="141" t="s">
        <v>340</v>
      </c>
      <c r="B11" s="121" t="s">
        <v>339</v>
      </c>
      <c r="C11" s="120"/>
      <c r="D11" s="120"/>
      <c r="E11" s="119"/>
    </row>
    <row r="12" spans="1:5">
      <c r="A12" s="141" t="s">
        <v>338</v>
      </c>
      <c r="B12" s="121" t="s">
        <v>337</v>
      </c>
      <c r="C12" s="120"/>
      <c r="D12" s="120"/>
      <c r="E12" s="119"/>
    </row>
    <row r="13" spans="1:5">
      <c r="A13" s="141" t="s">
        <v>336</v>
      </c>
      <c r="B13" s="121" t="s">
        <v>335</v>
      </c>
      <c r="C13" s="120"/>
      <c r="D13" s="120"/>
      <c r="E13" s="119"/>
    </row>
    <row r="14" spans="1:5" ht="24" customHeight="1" thickBot="1">
      <c r="A14" s="407" t="s">
        <v>334</v>
      </c>
      <c r="B14" s="408"/>
      <c r="C14" s="114">
        <v>1309500</v>
      </c>
      <c r="D14" s="114">
        <v>0</v>
      </c>
      <c r="E14" s="113">
        <v>1050000</v>
      </c>
    </row>
    <row r="15" spans="1:5" ht="12" thickTop="1">
      <c r="A15" s="141" t="s">
        <v>95</v>
      </c>
      <c r="B15" s="121" t="s">
        <v>333</v>
      </c>
      <c r="C15" s="120">
        <v>18000</v>
      </c>
      <c r="D15" s="120">
        <v>0</v>
      </c>
      <c r="E15" s="119">
        <v>56104</v>
      </c>
    </row>
    <row r="16" spans="1:5">
      <c r="A16" s="144" t="s">
        <v>332</v>
      </c>
      <c r="B16" s="135" t="s">
        <v>331</v>
      </c>
      <c r="C16" s="68">
        <v>18000</v>
      </c>
      <c r="D16" s="68">
        <v>0</v>
      </c>
      <c r="E16" s="67">
        <v>51404</v>
      </c>
    </row>
    <row r="17" spans="1:5">
      <c r="A17" s="142" t="s">
        <v>330</v>
      </c>
      <c r="B17" s="133" t="s">
        <v>329</v>
      </c>
      <c r="C17" s="132">
        <v>0</v>
      </c>
      <c r="D17" s="132">
        <v>0</v>
      </c>
      <c r="E17" s="131">
        <v>4700</v>
      </c>
    </row>
    <row r="18" spans="1:5">
      <c r="A18" s="141" t="s">
        <v>93</v>
      </c>
      <c r="B18" s="121" t="s">
        <v>328</v>
      </c>
      <c r="C18" s="120">
        <v>472000</v>
      </c>
      <c r="D18" s="120">
        <v>0</v>
      </c>
      <c r="E18" s="119">
        <v>170000</v>
      </c>
    </row>
    <row r="19" spans="1:5" ht="18">
      <c r="A19" s="144" t="s">
        <v>327</v>
      </c>
      <c r="B19" s="135" t="s">
        <v>326</v>
      </c>
      <c r="C19" s="68">
        <v>10000</v>
      </c>
      <c r="D19" s="68">
        <v>0</v>
      </c>
      <c r="E19" s="67">
        <v>10000</v>
      </c>
    </row>
    <row r="20" spans="1:5">
      <c r="A20" s="142" t="s">
        <v>325</v>
      </c>
      <c r="B20" s="133" t="s">
        <v>324</v>
      </c>
      <c r="C20" s="132">
        <v>462000</v>
      </c>
      <c r="D20" s="132">
        <v>0</v>
      </c>
      <c r="E20" s="131">
        <v>160000</v>
      </c>
    </row>
    <row r="21" spans="1:5" ht="18">
      <c r="A21" s="141" t="s">
        <v>323</v>
      </c>
      <c r="B21" s="121" t="s">
        <v>322</v>
      </c>
      <c r="C21" s="120"/>
      <c r="D21" s="120"/>
      <c r="E21" s="119"/>
    </row>
    <row r="22" spans="1:5">
      <c r="A22" s="141" t="s">
        <v>321</v>
      </c>
      <c r="B22" s="121" t="s">
        <v>320</v>
      </c>
      <c r="C22" s="120"/>
      <c r="D22" s="120"/>
      <c r="E22" s="119"/>
    </row>
    <row r="23" spans="1:5">
      <c r="A23" s="141" t="s">
        <v>319</v>
      </c>
      <c r="B23" s="121" t="s">
        <v>318</v>
      </c>
      <c r="C23" s="120"/>
      <c r="D23" s="120"/>
      <c r="E23" s="119"/>
    </row>
    <row r="24" spans="1:5" ht="24" customHeight="1" thickBot="1">
      <c r="A24" s="407" t="s">
        <v>317</v>
      </c>
      <c r="B24" s="408"/>
      <c r="C24" s="114">
        <v>1799500</v>
      </c>
      <c r="D24" s="114">
        <v>0</v>
      </c>
      <c r="E24" s="113">
        <v>1276104</v>
      </c>
    </row>
    <row r="25" spans="1:5" ht="12" thickTop="1"/>
  </sheetData>
  <mergeCells count="4">
    <mergeCell ref="A24:B24"/>
    <mergeCell ref="A14:B14"/>
    <mergeCell ref="A1:D1"/>
    <mergeCell ref="A2:D2"/>
  </mergeCells>
  <printOptions horizontalCentered="1"/>
  <pageMargins left="0.39370078740157483" right="0.39370078740157483" top="0.39370078740157483" bottom="0.39370078740157483"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23</vt:i4>
      </vt:variant>
      <vt:variant>
        <vt:lpstr>Plages nommées</vt:lpstr>
      </vt:variant>
      <vt:variant>
        <vt:i4>13</vt:i4>
      </vt:variant>
    </vt:vector>
  </HeadingPairs>
  <TitlesOfParts>
    <vt:vector size="36" baseType="lpstr">
      <vt:lpstr>page41</vt:lpstr>
      <vt:lpstr>page41b</vt:lpstr>
      <vt:lpstr>page42</vt:lpstr>
      <vt:lpstr>page43</vt:lpstr>
      <vt:lpstr>page44</vt:lpstr>
      <vt:lpstr>page45</vt:lpstr>
      <vt:lpstr>page46</vt:lpstr>
      <vt:lpstr>page47</vt:lpstr>
      <vt:lpstr>page48</vt:lpstr>
      <vt:lpstr>page410</vt:lpstr>
      <vt:lpstr>page49</vt:lpstr>
      <vt:lpstr>page411</vt:lpstr>
      <vt:lpstr>page412</vt:lpstr>
      <vt:lpstr>page413</vt:lpstr>
      <vt:lpstr>page414</vt:lpstr>
      <vt:lpstr>page415</vt:lpstr>
      <vt:lpstr>A1.2 - Nature de dette </vt:lpstr>
      <vt:lpstr>A1.2 - Nature de dette suite</vt:lpstr>
      <vt:lpstr>A1.4 - Typologie</vt:lpstr>
      <vt:lpstr>page422</vt:lpstr>
      <vt:lpstr>page423</vt:lpstr>
      <vt:lpstr>page429 (2)</vt:lpstr>
      <vt:lpstr>page433</vt:lpstr>
      <vt:lpstr>'A1.2 - Nature de dette '!Impression_des_titres</vt:lpstr>
      <vt:lpstr>'A1.2 - Nature de dette suite'!Impression_des_titres</vt:lpstr>
      <vt:lpstr>page410!Impression_des_titres</vt:lpstr>
      <vt:lpstr>page411!Impression_des_titres</vt:lpstr>
      <vt:lpstr>page412!Impression_des_titres</vt:lpstr>
      <vt:lpstr>page413!Impression_des_titres</vt:lpstr>
      <vt:lpstr>page414!Impression_des_titres</vt:lpstr>
      <vt:lpstr>page415!Impression_des_titres</vt:lpstr>
      <vt:lpstr>page422!Impression_des_titres</vt:lpstr>
      <vt:lpstr>page423!Impression_des_titres</vt:lpstr>
      <vt:lpstr>'page429 (2)'!Impression_des_titres</vt:lpstr>
      <vt:lpstr>page48!Impression_des_titres</vt:lpstr>
      <vt:lpstr>page49!Impression_des_titres</vt:lpstr>
    </vt:vector>
  </TitlesOfParts>
  <Company>Conseil Régional Pocence Alpes Côte D'Azur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AMEVET Frédéric</dc:creator>
  <cp:lastModifiedBy>MACQUIN Fleur</cp:lastModifiedBy>
  <cp:lastPrinted>2018-11-21T11:18:06Z</cp:lastPrinted>
  <dcterms:created xsi:type="dcterms:W3CDTF">2018-10-23T09:52:04Z</dcterms:created>
  <dcterms:modified xsi:type="dcterms:W3CDTF">2018-11-23T09:37:45Z</dcterms:modified>
</cp:coreProperties>
</file>