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rdoa\crdoa\5_Synthèses\Régions\Occitanie\"/>
    </mc:Choice>
  </mc:AlternateContent>
  <bookViews>
    <workbookView xWindow="0" yWindow="0" windowWidth="28800" windowHeight="12300" tabRatio="989" activeTab="10"/>
  </bookViews>
  <sheets>
    <sheet name="Région" sheetId="12" r:id="rId1"/>
    <sheet name="Ariège" sheetId="19" r:id="rId2"/>
    <sheet name="Feuil1" sheetId="24" r:id="rId3"/>
    <sheet name="Aude" sheetId="20" r:id="rId4"/>
    <sheet name="Aveyron" sheetId="21" r:id="rId5"/>
    <sheet name="Gard" sheetId="22" r:id="rId6"/>
    <sheet name="Gers" sheetId="23" r:id="rId7"/>
    <sheet name="Haute-Garonne" sheetId="13" r:id="rId8"/>
    <sheet name="Hautes-Pyrénées" sheetId="11" r:id="rId9"/>
    <sheet name="Hérault" sheetId="10" r:id="rId10"/>
    <sheet name="Lot" sheetId="15" r:id="rId11"/>
    <sheet name="Lozère" sheetId="18" r:id="rId12"/>
    <sheet name="Pyrénées Orientales" sheetId="14" r:id="rId13"/>
    <sheet name="Tarn" sheetId="16" r:id="rId14"/>
    <sheet name="Tarn-et-Garonne" sheetId="17" r:id="rId15"/>
  </sheets>
  <calcPr calcId="162913"/>
</workbook>
</file>

<file path=xl/calcChain.xml><?xml version="1.0" encoding="utf-8"?>
<calcChain xmlns="http://schemas.openxmlformats.org/spreadsheetml/2006/main">
  <c r="F50" i="23" l="1"/>
  <c r="E42" i="12" l="1"/>
  <c r="F42" i="12"/>
  <c r="E43" i="12"/>
  <c r="F43" i="12"/>
  <c r="E44" i="12"/>
  <c r="F44" i="12"/>
  <c r="E45" i="12"/>
  <c r="F45" i="12"/>
  <c r="E46" i="12"/>
  <c r="F46" i="12"/>
  <c r="E47" i="12"/>
  <c r="F47" i="12"/>
  <c r="E48" i="12"/>
  <c r="F48" i="12"/>
  <c r="E49" i="12"/>
  <c r="F49" i="12"/>
  <c r="D43" i="12"/>
  <c r="D44" i="12"/>
  <c r="D45" i="12"/>
  <c r="D46" i="12"/>
  <c r="D47" i="12"/>
  <c r="D48" i="12"/>
  <c r="D49" i="12"/>
  <c r="D42" i="12"/>
  <c r="D31" i="12"/>
  <c r="E31" i="12"/>
  <c r="F31" i="12"/>
  <c r="G31" i="12"/>
  <c r="H31" i="12"/>
  <c r="D32" i="12"/>
  <c r="E32" i="12"/>
  <c r="F32" i="12"/>
  <c r="G32" i="12"/>
  <c r="H32" i="12"/>
  <c r="D33" i="12"/>
  <c r="E33" i="12"/>
  <c r="F33" i="12"/>
  <c r="G33" i="12"/>
  <c r="H33" i="12"/>
  <c r="D34" i="12"/>
  <c r="E34" i="12"/>
  <c r="F34" i="12"/>
  <c r="G34" i="12"/>
  <c r="H34" i="12"/>
  <c r="D35" i="12"/>
  <c r="E35" i="12"/>
  <c r="F35" i="12"/>
  <c r="G35" i="12"/>
  <c r="H35" i="12"/>
  <c r="D36" i="12"/>
  <c r="E36" i="12"/>
  <c r="F36" i="12"/>
  <c r="G36" i="12"/>
  <c r="H36" i="12"/>
  <c r="D37" i="12"/>
  <c r="E37" i="12"/>
  <c r="F37" i="12"/>
  <c r="G37" i="12"/>
  <c r="H37" i="12"/>
  <c r="E30" i="12"/>
  <c r="F30" i="12"/>
  <c r="G30" i="12"/>
  <c r="H30" i="12"/>
  <c r="D30" i="12"/>
  <c r="D19" i="12" l="1"/>
  <c r="E19" i="12"/>
  <c r="F19" i="12"/>
  <c r="I54" i="12" s="1"/>
  <c r="D20" i="12"/>
  <c r="E20" i="12"/>
  <c r="F20" i="12"/>
  <c r="I55" i="12" s="1"/>
  <c r="D21" i="12"/>
  <c r="E21" i="12"/>
  <c r="F21" i="12"/>
  <c r="I56" i="12" s="1"/>
  <c r="D22" i="12"/>
  <c r="E22" i="12"/>
  <c r="F22" i="12"/>
  <c r="I57" i="12" s="1"/>
  <c r="D23" i="12"/>
  <c r="E23" i="12"/>
  <c r="F23" i="12"/>
  <c r="I58" i="12" s="1"/>
  <c r="D24" i="12"/>
  <c r="E24" i="12"/>
  <c r="F24" i="12"/>
  <c r="I59" i="12" s="1"/>
  <c r="D25" i="12"/>
  <c r="E25" i="12"/>
  <c r="F25" i="12"/>
  <c r="I60" i="12" s="1"/>
  <c r="E18" i="12"/>
  <c r="F18" i="12"/>
  <c r="D18" i="12"/>
  <c r="D6" i="12"/>
  <c r="F7" i="12"/>
  <c r="F8" i="12"/>
  <c r="F9" i="12"/>
  <c r="F10" i="12"/>
  <c r="F11" i="12"/>
  <c r="F12" i="12"/>
  <c r="F13" i="12"/>
  <c r="E7" i="12"/>
  <c r="E8" i="12"/>
  <c r="E9" i="12"/>
  <c r="E10" i="12"/>
  <c r="E11" i="12"/>
  <c r="E12" i="12"/>
  <c r="E13" i="12"/>
  <c r="D7" i="12"/>
  <c r="D8" i="12"/>
  <c r="D9" i="12"/>
  <c r="D10" i="12"/>
  <c r="D11" i="12"/>
  <c r="D12" i="12"/>
  <c r="D13" i="12"/>
  <c r="D38" i="19"/>
  <c r="E38" i="19"/>
  <c r="F38" i="19"/>
  <c r="G38" i="19"/>
  <c r="D38" i="20"/>
  <c r="E38" i="20"/>
  <c r="F38" i="20"/>
  <c r="G38" i="20"/>
  <c r="D38" i="21"/>
  <c r="E38" i="21"/>
  <c r="F38" i="21"/>
  <c r="G38" i="21"/>
  <c r="D38" i="23"/>
  <c r="E38" i="23"/>
  <c r="F38" i="23"/>
  <c r="G38" i="23"/>
  <c r="D38" i="13"/>
  <c r="E38" i="13"/>
  <c r="F38" i="13"/>
  <c r="G38" i="13"/>
  <c r="D38" i="11"/>
  <c r="E38" i="11"/>
  <c r="F38" i="11"/>
  <c r="G38" i="11"/>
  <c r="D38" i="10"/>
  <c r="E38" i="10"/>
  <c r="F38" i="10"/>
  <c r="G38" i="10"/>
  <c r="D38" i="15"/>
  <c r="E38" i="15"/>
  <c r="F38" i="15"/>
  <c r="G38" i="15"/>
  <c r="D38" i="14"/>
  <c r="E38" i="14"/>
  <c r="F38" i="14"/>
  <c r="G38" i="14"/>
  <c r="D38" i="16"/>
  <c r="E38" i="16"/>
  <c r="F38" i="16"/>
  <c r="G38" i="16"/>
  <c r="D38" i="17"/>
  <c r="E38" i="17"/>
  <c r="F38" i="17"/>
  <c r="G38" i="17"/>
  <c r="D38" i="18"/>
  <c r="E38" i="18"/>
  <c r="F38" i="18"/>
  <c r="G38" i="18"/>
  <c r="D38" i="22"/>
  <c r="E38" i="22"/>
  <c r="F38" i="22"/>
  <c r="G38" i="22"/>
  <c r="H38" i="19"/>
  <c r="H38" i="20"/>
  <c r="H38" i="21"/>
  <c r="H38" i="23"/>
  <c r="H38" i="13"/>
  <c r="H38" i="11"/>
  <c r="H38" i="10"/>
  <c r="H38" i="15"/>
  <c r="H38" i="14"/>
  <c r="H38" i="16"/>
  <c r="H38" i="17"/>
  <c r="H38" i="18"/>
  <c r="H38" i="22"/>
  <c r="F26" i="19"/>
  <c r="F26" i="20"/>
  <c r="F26" i="21"/>
  <c r="F26" i="23"/>
  <c r="F26" i="13"/>
  <c r="F26" i="11"/>
  <c r="F26" i="10"/>
  <c r="F26" i="15"/>
  <c r="F26" i="14"/>
  <c r="F26" i="16"/>
  <c r="F26" i="17"/>
  <c r="F26" i="18"/>
  <c r="F26" i="22"/>
  <c r="E26" i="19"/>
  <c r="E26" i="20"/>
  <c r="E26" i="21"/>
  <c r="E26" i="23"/>
  <c r="E26" i="13"/>
  <c r="E26" i="11"/>
  <c r="E26" i="10"/>
  <c r="E26" i="15"/>
  <c r="E26" i="14"/>
  <c r="E26" i="16"/>
  <c r="E26" i="17"/>
  <c r="E26" i="18"/>
  <c r="E26" i="22"/>
  <c r="D26" i="19"/>
  <c r="J6" i="19" s="1"/>
  <c r="D26" i="20"/>
  <c r="J6" i="20" s="1"/>
  <c r="D26" i="21"/>
  <c r="D26" i="23"/>
  <c r="J6" i="23" s="1"/>
  <c r="D26" i="13"/>
  <c r="D26" i="11"/>
  <c r="J6" i="11" s="1"/>
  <c r="D26" i="10"/>
  <c r="D26" i="15"/>
  <c r="D26" i="14"/>
  <c r="J6" i="14" s="1"/>
  <c r="D26" i="16"/>
  <c r="J6" i="16" s="1"/>
  <c r="D26" i="17"/>
  <c r="D26" i="18"/>
  <c r="J6" i="18" s="1"/>
  <c r="D26" i="22"/>
  <c r="I53" i="12" l="1"/>
  <c r="J6" i="15"/>
  <c r="H38" i="12"/>
  <c r="F38" i="12"/>
  <c r="D38" i="12"/>
  <c r="G38" i="12"/>
  <c r="E38" i="12"/>
  <c r="D26" i="12"/>
  <c r="E59" i="12"/>
  <c r="E57" i="12"/>
  <c r="E55" i="12"/>
  <c r="E60" i="12"/>
  <c r="E58" i="12"/>
  <c r="E56" i="12"/>
  <c r="E54" i="12"/>
  <c r="F26" i="12"/>
  <c r="E26" i="12"/>
  <c r="J6" i="22"/>
  <c r="J6" i="13"/>
  <c r="J6" i="17"/>
  <c r="J6" i="10"/>
  <c r="J6" i="21"/>
  <c r="F6" i="12"/>
  <c r="E6" i="12"/>
  <c r="F50" i="18"/>
  <c r="E50" i="18"/>
  <c r="D50" i="18"/>
  <c r="F14" i="18"/>
  <c r="E14" i="18"/>
  <c r="D14" i="18"/>
  <c r="F50" i="17"/>
  <c r="E50" i="17"/>
  <c r="D50" i="17"/>
  <c r="F14" i="17"/>
  <c r="E14" i="17"/>
  <c r="D14" i="17"/>
  <c r="F50" i="16"/>
  <c r="E50" i="16"/>
  <c r="D50" i="16"/>
  <c r="F14" i="16"/>
  <c r="E14" i="16"/>
  <c r="D14" i="16"/>
  <c r="F50" i="14"/>
  <c r="E50" i="14"/>
  <c r="D50" i="14"/>
  <c r="F14" i="14"/>
  <c r="E14" i="14"/>
  <c r="D14" i="14"/>
  <c r="F50" i="15"/>
  <c r="E50" i="15"/>
  <c r="D50" i="15"/>
  <c r="F14" i="15"/>
  <c r="E14" i="15"/>
  <c r="F50" i="10"/>
  <c r="E50" i="10"/>
  <c r="D50" i="10"/>
  <c r="F14" i="10"/>
  <c r="E14" i="10"/>
  <c r="D14" i="10"/>
  <c r="F50" i="11"/>
  <c r="E50" i="11"/>
  <c r="D50" i="11"/>
  <c r="F14" i="11"/>
  <c r="E14" i="11"/>
  <c r="F50" i="13"/>
  <c r="E50" i="13"/>
  <c r="D50" i="13"/>
  <c r="F14" i="13"/>
  <c r="E14" i="13"/>
  <c r="E50" i="23"/>
  <c r="D50" i="23"/>
  <c r="F14" i="23"/>
  <c r="E14" i="23"/>
  <c r="F50" i="22"/>
  <c r="E50" i="22"/>
  <c r="D50" i="22"/>
  <c r="F14" i="22"/>
  <c r="E14" i="22"/>
  <c r="F50" i="21"/>
  <c r="E50" i="21"/>
  <c r="D50" i="21"/>
  <c r="F14" i="21"/>
  <c r="E14" i="21"/>
  <c r="D14" i="21"/>
  <c r="F50" i="20"/>
  <c r="E50" i="20"/>
  <c r="D50" i="20"/>
  <c r="F14" i="20"/>
  <c r="E14" i="20"/>
  <c r="D14" i="20"/>
  <c r="E50" i="19"/>
  <c r="F50" i="19"/>
  <c r="D50" i="19"/>
  <c r="E14" i="19"/>
  <c r="F14" i="19"/>
  <c r="H6" i="17" l="1"/>
  <c r="H6" i="16"/>
  <c r="H6" i="14"/>
  <c r="H6" i="18"/>
  <c r="I61" i="12"/>
  <c r="H6" i="20"/>
  <c r="H6" i="21"/>
  <c r="H6" i="10"/>
  <c r="E53" i="12"/>
  <c r="D14" i="12"/>
  <c r="D14" i="22"/>
  <c r="H6" i="22" s="1"/>
  <c r="D14" i="23"/>
  <c r="H6" i="23" s="1"/>
  <c r="D14" i="13"/>
  <c r="H6" i="13" s="1"/>
  <c r="D14" i="11"/>
  <c r="H6" i="11" s="1"/>
  <c r="D14" i="15"/>
  <c r="H6" i="15" s="1"/>
  <c r="D14" i="19"/>
  <c r="H6" i="19" s="1"/>
  <c r="F14" i="12" l="1"/>
  <c r="E14" i="12" l="1"/>
  <c r="E61" i="12" s="1"/>
  <c r="F50" i="12" l="1"/>
  <c r="E50" i="12"/>
  <c r="D50" i="12"/>
</calcChain>
</file>

<file path=xl/sharedStrings.xml><?xml version="1.0" encoding="utf-8"?>
<sst xmlns="http://schemas.openxmlformats.org/spreadsheetml/2006/main" count="802" uniqueCount="26">
  <si>
    <t>Cnap</t>
  </si>
  <si>
    <t>Mobilier</t>
  </si>
  <si>
    <t>Sèvres</t>
  </si>
  <si>
    <t>SMF</t>
  </si>
  <si>
    <t>DÉPOSANTS</t>
  </si>
  <si>
    <t>BIENS RÉCOLÉS</t>
  </si>
  <si>
    <t>BIENS LOCALISÉS</t>
  </si>
  <si>
    <t>BIENS RECHERCHÉS</t>
  </si>
  <si>
    <t>BIENS RETROUVÉS</t>
  </si>
  <si>
    <t>DÉPÔTS DE PLAINTE</t>
  </si>
  <si>
    <t>À DÉLIBÉRER</t>
  </si>
  <si>
    <t>DÉPOSANT</t>
  </si>
  <si>
    <t>PLAINTES DÉPOSÉES</t>
  </si>
  <si>
    <t>PLAINTES RESTANT A DÉPOSER</t>
  </si>
  <si>
    <t>CMN</t>
  </si>
  <si>
    <t>TOTAL</t>
  </si>
  <si>
    <t>Taux de récolement</t>
  </si>
  <si>
    <r>
      <t xml:space="preserve">BIENS RESTANT </t>
    </r>
    <r>
      <rPr>
        <b/>
        <sz val="8"/>
        <color indexed="9"/>
        <rFont val="Calibri"/>
        <family val="2"/>
      </rPr>
      <t>À</t>
    </r>
    <r>
      <rPr>
        <b/>
        <sz val="8"/>
        <color indexed="9"/>
        <rFont val="Open Sans"/>
        <family val="2"/>
      </rPr>
      <t xml:space="preserve"> R</t>
    </r>
    <r>
      <rPr>
        <b/>
        <sz val="8"/>
        <color indexed="9"/>
        <rFont val="Calibri"/>
        <family val="2"/>
      </rPr>
      <t>É</t>
    </r>
    <r>
      <rPr>
        <b/>
        <sz val="8"/>
        <color indexed="9"/>
        <rFont val="Open Sans"/>
        <family val="2"/>
      </rPr>
      <t>COLER</t>
    </r>
  </si>
  <si>
    <t>Taux de disparition</t>
  </si>
  <si>
    <t>Total</t>
  </si>
  <si>
    <t>BIENS DÉPOSÉS</t>
  </si>
  <si>
    <t>SUITES</t>
  </si>
  <si>
    <t>CLASSEMENTS</t>
  </si>
  <si>
    <t>Armée</t>
  </si>
  <si>
    <t>Marine</t>
  </si>
  <si>
    <t>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</si>
</sst>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</font>
    <font>
      <sz val="11"/>
      <color indexed="20"/>
      <name val="Calibri"/>
      <family val="2"/>
    </font>
    <font>
      <sz val="8"/>
      <name val="Open Sans"/>
      <family val="2"/>
    </font>
    <font>
      <b/>
      <sz val="8"/>
      <name val="Open Sans"/>
      <family val="2"/>
    </font>
    <font>
      <b/>
      <sz val="8"/>
      <color indexed="9"/>
      <name val="Open Sans"/>
      <family val="2"/>
    </font>
    <font>
      <b/>
      <sz val="8"/>
      <color indexed="9"/>
      <name val="Calibri"/>
      <family val="2"/>
    </font>
    <font>
      <b/>
      <sz val="8"/>
      <color rgb="FFFFFFFF"/>
      <name val="Open Sans"/>
      <family val="2"/>
    </font>
    <font>
      <b/>
      <sz val="8"/>
      <color rgb="FF214C7F"/>
      <name val="Open Sans"/>
      <family val="2"/>
    </font>
    <font>
      <sz val="9"/>
      <color rgb="FF000000"/>
      <name val="Arial"/>
      <family val="2"/>
    </font>
    <font>
      <b/>
      <sz val="9"/>
      <color rgb="FFFFFFFF"/>
      <name val="Open Sans"/>
      <family val="2"/>
    </font>
    <font>
      <b/>
      <sz val="8"/>
      <color rgb="FF000000"/>
      <name val="Open Sans"/>
      <family val="2"/>
    </font>
    <font>
      <b/>
      <sz val="9"/>
      <color rgb="FF000000"/>
      <name val="Arial"/>
      <family val="2"/>
    </font>
    <font>
      <sz val="8"/>
      <color rgb="FF00000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rgb="FF3465A4"/>
        <bgColor indexed="64"/>
      </patternFill>
    </fill>
  </fills>
  <borders count="9">
    <border>
      <left/>
      <right/>
      <top/>
      <bottom/>
      <diagonal/>
    </border>
    <border>
      <left style="medium">
        <color rgb="FFB2B2B2"/>
      </left>
      <right/>
      <top style="medium">
        <color rgb="FFB2B2B2"/>
      </top>
      <bottom style="medium">
        <color rgb="FFB2B2B2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rgb="FFB2B2B2"/>
      </left>
      <right style="medium">
        <color theme="0" tint="-0.249977111117893"/>
      </right>
      <top style="medium">
        <color rgb="FFB2B2B2"/>
      </top>
      <bottom style="medium">
        <color rgb="FFB2B2B2"/>
      </bottom>
      <diagonal/>
    </border>
    <border>
      <left style="medium">
        <color theme="2" tint="-0.249977111117893"/>
      </left>
      <right style="medium">
        <color theme="2" tint="-0.249977111117893"/>
      </right>
      <top style="medium">
        <color theme="2" tint="-0.249977111117893"/>
      </top>
      <bottom/>
      <diagonal/>
    </border>
    <border>
      <left style="medium">
        <color theme="2" tint="-0.249977111117893"/>
      </left>
      <right style="medium">
        <color theme="2" tint="-0.249977111117893"/>
      </right>
      <top/>
      <bottom style="medium">
        <color theme="2" tint="-0.249977111117893"/>
      </bottom>
      <diagonal/>
    </border>
    <border>
      <left style="medium">
        <color rgb="FFB2B2B2"/>
      </left>
      <right style="medium">
        <color rgb="FFB2B2B2"/>
      </right>
      <top style="medium">
        <color rgb="FFB2B2B2"/>
      </top>
      <bottom style="medium">
        <color rgb="FFB2B2B2"/>
      </bottom>
      <diagonal/>
    </border>
    <border>
      <left style="medium">
        <color rgb="FFB2B2B2"/>
      </left>
      <right/>
      <top/>
      <bottom style="medium">
        <color rgb="FFB2B2B2"/>
      </bottom>
      <diagonal/>
    </border>
    <border>
      <left style="medium">
        <color rgb="FFB2B2B2"/>
      </left>
      <right style="medium">
        <color rgb="FFB2B2B2"/>
      </right>
      <top/>
      <bottom style="medium">
        <color rgb="FFB2B2B2"/>
      </bottom>
      <diagonal/>
    </border>
  </borders>
  <cellStyleXfs count="2">
    <xf numFmtId="0" fontId="0" fillId="0" borderId="0"/>
    <xf numFmtId="0" fontId="1" fillId="2" borderId="0" applyNumberFormat="0" applyBorder="0" applyAlignment="0">
      <protection locked="0"/>
    </xf>
  </cellStyleXfs>
  <cellXfs count="33">
    <xf numFmtId="0" fontId="0" fillId="0" borderId="0" xfId="0"/>
    <xf numFmtId="0" fontId="9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10" fontId="11" fillId="0" borderId="2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0" fontId="0" fillId="0" borderId="5" xfId="0" applyNumberFormat="1" applyBorder="1"/>
    <xf numFmtId="0" fontId="7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0" fontId="0" fillId="0" borderId="0" xfId="0" applyNumberFormat="1" applyBorder="1"/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Excel_BuiltIn_Insatisfaisant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61"/>
  <sheetViews>
    <sheetView topLeftCell="A13" zoomScale="115" zoomScaleNormal="115" workbookViewId="0">
      <selection activeCell="M23" sqref="M23"/>
    </sheetView>
  </sheetViews>
  <sheetFormatPr baseColWidth="10" defaultRowHeight="12.75" x14ac:dyDescent="0.2"/>
  <cols>
    <col min="9" max="9" width="14.85546875" customWidth="1"/>
  </cols>
  <sheetData>
    <row r="4" spans="3:6" ht="13.5" thickBot="1" x14ac:dyDescent="0.25"/>
    <row r="5" spans="3:6" ht="39" thickBot="1" x14ac:dyDescent="0.25">
      <c r="C5" s="2" t="s">
        <v>4</v>
      </c>
      <c r="D5" s="2" t="s">
        <v>20</v>
      </c>
      <c r="E5" s="2" t="s">
        <v>5</v>
      </c>
      <c r="F5" s="2" t="s">
        <v>17</v>
      </c>
    </row>
    <row r="6" spans="3:6" ht="13.5" thickBot="1" x14ac:dyDescent="0.25">
      <c r="C6" s="3" t="s">
        <v>25</v>
      </c>
      <c r="D6" s="4">
        <f>SUM(Ariège:Lozère!D6)</f>
        <v>0</v>
      </c>
      <c r="E6" s="4">
        <f>SUM(Ariège:Lozère!E6)</f>
        <v>0</v>
      </c>
      <c r="F6" s="4">
        <f>SUM(Ariège:Lozère!F6)</f>
        <v>0</v>
      </c>
    </row>
    <row r="7" spans="3:6" ht="13.5" thickBot="1" x14ac:dyDescent="0.25">
      <c r="C7" s="3" t="s">
        <v>23</v>
      </c>
      <c r="D7" s="4">
        <f>SUM(Ariège:Lozère!D7)</f>
        <v>134</v>
      </c>
      <c r="E7" s="4">
        <f>SUM(Ariège:Lozère!E7)</f>
        <v>134</v>
      </c>
      <c r="F7" s="4">
        <f>SUM(Ariège:Lozère!F7)</f>
        <v>0</v>
      </c>
    </row>
    <row r="8" spans="3:6" ht="13.5" thickBot="1" x14ac:dyDescent="0.25">
      <c r="C8" s="3" t="s">
        <v>14</v>
      </c>
      <c r="D8" s="4">
        <f>SUM(Ariège:Lozère!D8)</f>
        <v>1</v>
      </c>
      <c r="E8" s="4">
        <f>SUM(Ariège:Lozère!E8)</f>
        <v>1</v>
      </c>
      <c r="F8" s="4">
        <f>SUM(Ariège:Lozère!F8)</f>
        <v>0</v>
      </c>
    </row>
    <row r="9" spans="3:6" ht="13.5" thickBot="1" x14ac:dyDescent="0.25">
      <c r="C9" s="3" t="s">
        <v>0</v>
      </c>
      <c r="D9" s="4">
        <f>SUM(Ariège:Lozère!D9)</f>
        <v>2539</v>
      </c>
      <c r="E9" s="4">
        <f>SUM(Ariège:Lozère!E9)</f>
        <v>2539</v>
      </c>
      <c r="F9" s="4">
        <f>SUM(Ariège:Lozère!F9)</f>
        <v>0</v>
      </c>
    </row>
    <row r="10" spans="3:6" ht="13.5" thickBot="1" x14ac:dyDescent="0.25">
      <c r="C10" s="3" t="s">
        <v>24</v>
      </c>
      <c r="D10" s="4">
        <f>SUM(Ariège:Lozère!D10)</f>
        <v>2</v>
      </c>
      <c r="E10" s="4">
        <f>SUM(Ariège:Lozère!E10)</f>
        <v>2</v>
      </c>
      <c r="F10" s="4">
        <f>SUM(Ariège:Lozère!F10)</f>
        <v>0</v>
      </c>
    </row>
    <row r="11" spans="3:6" ht="13.5" thickBot="1" x14ac:dyDescent="0.25">
      <c r="C11" s="3" t="s">
        <v>1</v>
      </c>
      <c r="D11" s="4">
        <f>SUM(Ariège:Lozère!D11)</f>
        <v>39</v>
      </c>
      <c r="E11" s="4">
        <f>SUM(Ariège:Lozère!E11)</f>
        <v>39</v>
      </c>
      <c r="F11" s="4">
        <f>SUM(Ariège:Lozère!F11)</f>
        <v>0</v>
      </c>
    </row>
    <row r="12" spans="3:6" ht="13.5" thickBot="1" x14ac:dyDescent="0.25">
      <c r="C12" s="3" t="s">
        <v>2</v>
      </c>
      <c r="D12" s="4">
        <f>SUM(Ariège:Lozère!D12)</f>
        <v>259</v>
      </c>
      <c r="E12" s="4">
        <f>SUM(Ariège:Lozère!E12)</f>
        <v>177</v>
      </c>
      <c r="F12" s="4">
        <f>SUM(Ariège:Lozère!F12)</f>
        <v>82</v>
      </c>
    </row>
    <row r="13" spans="3:6" ht="13.5" thickBot="1" x14ac:dyDescent="0.25">
      <c r="C13" s="3" t="s">
        <v>3</v>
      </c>
      <c r="D13" s="4">
        <f>SUM(Ariège:Lozère!D13)</f>
        <v>4051</v>
      </c>
      <c r="E13" s="4">
        <f>SUM(Ariège:Lozère!E13)</f>
        <v>4051</v>
      </c>
      <c r="F13" s="4">
        <f>SUM(Ariège:Lozère!F13)</f>
        <v>0</v>
      </c>
    </row>
    <row r="14" spans="3:6" ht="13.5" thickBot="1" x14ac:dyDescent="0.25">
      <c r="C14" s="5" t="s">
        <v>15</v>
      </c>
      <c r="D14" s="6">
        <f xml:space="preserve"> SUM(D6:D13)</f>
        <v>7025</v>
      </c>
      <c r="E14" s="6">
        <f xml:space="preserve"> SUM(E6:E13)</f>
        <v>6943</v>
      </c>
      <c r="F14" s="6">
        <f xml:space="preserve"> SUM(F6:F13)</f>
        <v>82</v>
      </c>
    </row>
    <row r="16" spans="3:6" ht="13.5" thickBot="1" x14ac:dyDescent="0.25"/>
    <row r="17" spans="3:8" ht="26.25" thickBot="1" x14ac:dyDescent="0.25">
      <c r="C17" s="16" t="s">
        <v>4</v>
      </c>
      <c r="D17" s="16" t="s">
        <v>5</v>
      </c>
      <c r="E17" s="16" t="s">
        <v>6</v>
      </c>
      <c r="F17" s="17" t="s">
        <v>7</v>
      </c>
    </row>
    <row r="18" spans="3:8" ht="13.5" thickBot="1" x14ac:dyDescent="0.25">
      <c r="C18" s="13" t="s">
        <v>25</v>
      </c>
      <c r="D18" s="19">
        <f>SUM(Ariège:Lozère!D18)</f>
        <v>0</v>
      </c>
      <c r="E18" s="19">
        <f>SUM(Ariège:Lozère!E18)</f>
        <v>0</v>
      </c>
      <c r="F18" s="19">
        <f>SUM(Ariège:Lozère!F18)</f>
        <v>0</v>
      </c>
    </row>
    <row r="19" spans="3:8" ht="13.5" thickBot="1" x14ac:dyDescent="0.25">
      <c r="C19" s="13" t="s">
        <v>23</v>
      </c>
      <c r="D19" s="19">
        <f>SUM(Ariège:Lozère!D19)</f>
        <v>134</v>
      </c>
      <c r="E19" s="19">
        <f>SUM(Ariège:Lozère!E19)</f>
        <v>134</v>
      </c>
      <c r="F19" s="19">
        <f>SUM(Ariège:Lozère!F19)</f>
        <v>0</v>
      </c>
    </row>
    <row r="20" spans="3:8" ht="13.5" thickBot="1" x14ac:dyDescent="0.25">
      <c r="C20" s="13" t="s">
        <v>14</v>
      </c>
      <c r="D20" s="19">
        <f>SUM(Ariège:Lozère!D20)</f>
        <v>1</v>
      </c>
      <c r="E20" s="19">
        <f>SUM(Ariège:Lozère!E20)</f>
        <v>1</v>
      </c>
      <c r="F20" s="19">
        <f>SUM(Ariège:Lozère!F20)</f>
        <v>0</v>
      </c>
    </row>
    <row r="21" spans="3:8" ht="13.5" thickBot="1" x14ac:dyDescent="0.25">
      <c r="C21" s="13" t="s">
        <v>0</v>
      </c>
      <c r="D21" s="19">
        <f>SUM(Ariège:Lozère!D21)</f>
        <v>2539</v>
      </c>
      <c r="E21" s="19">
        <f>SUM(Ariège:Lozère!E21)</f>
        <v>1759</v>
      </c>
      <c r="F21" s="19">
        <f>SUM(Ariège:Lozère!F21)</f>
        <v>780</v>
      </c>
    </row>
    <row r="22" spans="3:8" ht="13.5" thickBot="1" x14ac:dyDescent="0.25">
      <c r="C22" s="13" t="s">
        <v>24</v>
      </c>
      <c r="D22" s="19">
        <f>SUM(Ariège:Lozère!D22)</f>
        <v>2</v>
      </c>
      <c r="E22" s="19">
        <f>SUM(Ariège:Lozère!E22)</f>
        <v>2</v>
      </c>
      <c r="F22" s="19">
        <f>SUM(Ariège:Lozère!F22)</f>
        <v>0</v>
      </c>
    </row>
    <row r="23" spans="3:8" ht="13.5" thickBot="1" x14ac:dyDescent="0.25">
      <c r="C23" s="13" t="s">
        <v>1</v>
      </c>
      <c r="D23" s="19">
        <f>SUM(Ariège:Lozère!D23)</f>
        <v>39</v>
      </c>
      <c r="E23" s="19">
        <f>SUM(Ariège:Lozère!E23)</f>
        <v>39</v>
      </c>
      <c r="F23" s="19">
        <f>SUM(Ariège:Lozère!F23)</f>
        <v>0</v>
      </c>
    </row>
    <row r="24" spans="3:8" ht="13.5" thickBot="1" x14ac:dyDescent="0.25">
      <c r="C24" s="13" t="s">
        <v>2</v>
      </c>
      <c r="D24" s="19">
        <f>SUM(Ariège:Lozère!D24)</f>
        <v>177</v>
      </c>
      <c r="E24" s="19">
        <f>SUM(Ariège:Lozère!E24)</f>
        <v>90</v>
      </c>
      <c r="F24" s="19">
        <f>SUM(Ariège:Lozère!F24)</f>
        <v>87</v>
      </c>
    </row>
    <row r="25" spans="3:8" ht="13.5" thickBot="1" x14ac:dyDescent="0.25">
      <c r="C25" s="13" t="s">
        <v>3</v>
      </c>
      <c r="D25" s="19">
        <f>SUM(Ariège:Lozère!D25)</f>
        <v>4051</v>
      </c>
      <c r="E25" s="19">
        <f>SUM(Ariège:Lozère!E25)</f>
        <v>3317</v>
      </c>
      <c r="F25" s="19">
        <f>SUM(Ariège:Lozère!F25)</f>
        <v>734</v>
      </c>
    </row>
    <row r="26" spans="3:8" ht="13.5" thickBot="1" x14ac:dyDescent="0.25">
      <c r="C26" s="18" t="s">
        <v>15</v>
      </c>
      <c r="D26" s="21">
        <f>SUM(D18:D25)</f>
        <v>6943</v>
      </c>
      <c r="E26" s="21">
        <f t="shared" ref="E26:F26" si="0">SUM(E18:E25)</f>
        <v>5342</v>
      </c>
      <c r="F26" s="27">
        <f t="shared" si="0"/>
        <v>1601</v>
      </c>
    </row>
    <row r="27" spans="3:8" x14ac:dyDescent="0.2">
      <c r="C27" s="15"/>
      <c r="D27" s="14"/>
      <c r="E27" s="14"/>
      <c r="F27" s="32"/>
    </row>
    <row r="28" spans="3:8" ht="13.5" thickBot="1" x14ac:dyDescent="0.25"/>
    <row r="29" spans="3:8" ht="26.25" thickBot="1" x14ac:dyDescent="0.25">
      <c r="C29" s="2" t="s">
        <v>4</v>
      </c>
      <c r="D29" s="2" t="s">
        <v>7</v>
      </c>
      <c r="E29" s="2" t="s">
        <v>8</v>
      </c>
      <c r="F29" s="2" t="s">
        <v>22</v>
      </c>
      <c r="G29" s="2" t="s">
        <v>9</v>
      </c>
      <c r="H29" s="2" t="s">
        <v>10</v>
      </c>
    </row>
    <row r="30" spans="3:8" ht="13.5" thickBot="1" x14ac:dyDescent="0.25">
      <c r="C30" s="3" t="s">
        <v>25</v>
      </c>
      <c r="D30" s="4">
        <f>SUM(Ariège:Lozère!D30)</f>
        <v>0</v>
      </c>
      <c r="E30" s="4">
        <f>SUM(Ariège:Lozère!E30)</f>
        <v>0</v>
      </c>
      <c r="F30" s="4">
        <f>SUM(Ariège:Lozère!F30)</f>
        <v>0</v>
      </c>
      <c r="G30" s="4">
        <f>SUM(Ariège:Lozère!G30)</f>
        <v>0</v>
      </c>
      <c r="H30" s="4">
        <f>SUM(Ariège:Lozère!H30)</f>
        <v>0</v>
      </c>
    </row>
    <row r="31" spans="3:8" ht="13.5" thickBot="1" x14ac:dyDescent="0.25">
      <c r="C31" s="3" t="s">
        <v>23</v>
      </c>
      <c r="D31" s="4">
        <f>SUM(Ariège:Lozère!D31)</f>
        <v>0</v>
      </c>
      <c r="E31" s="4">
        <f>SUM(Ariège:Lozère!E31)</f>
        <v>0</v>
      </c>
      <c r="F31" s="4">
        <f>SUM(Ariège:Lozère!F31)</f>
        <v>0</v>
      </c>
      <c r="G31" s="4">
        <f>SUM(Ariège:Lozère!G31)</f>
        <v>0</v>
      </c>
      <c r="H31" s="4">
        <f>SUM(Ariège:Lozère!H31)</f>
        <v>0</v>
      </c>
    </row>
    <row r="32" spans="3:8" ht="13.5" thickBot="1" x14ac:dyDescent="0.25">
      <c r="C32" s="3" t="s">
        <v>14</v>
      </c>
      <c r="D32" s="4">
        <f>SUM(Ariège:Lozère!D32)</f>
        <v>0</v>
      </c>
      <c r="E32" s="4">
        <f>SUM(Ariège:Lozère!E32)</f>
        <v>0</v>
      </c>
      <c r="F32" s="4">
        <f>SUM(Ariège:Lozère!F32)</f>
        <v>0</v>
      </c>
      <c r="G32" s="4">
        <f>SUM(Ariège:Lozère!G32)</f>
        <v>0</v>
      </c>
      <c r="H32" s="4">
        <f>SUM(Ariège:Lozère!H32)</f>
        <v>0</v>
      </c>
    </row>
    <row r="33" spans="3:8" ht="13.5" thickBot="1" x14ac:dyDescent="0.25">
      <c r="C33" s="3" t="s">
        <v>0</v>
      </c>
      <c r="D33" s="4">
        <f>SUM(Ariège:Lozère!D33)</f>
        <v>780</v>
      </c>
      <c r="E33" s="4">
        <f>SUM(Ariège:Lozère!E33)</f>
        <v>72</v>
      </c>
      <c r="F33" s="4">
        <f>SUM(Ariège:Lozère!F33)</f>
        <v>571</v>
      </c>
      <c r="G33" s="4">
        <f>SUM(Ariège:Lozère!G33)</f>
        <v>73</v>
      </c>
      <c r="H33" s="4">
        <f>SUM(Ariège:Lozère!H33)</f>
        <v>64</v>
      </c>
    </row>
    <row r="34" spans="3:8" ht="13.5" thickBot="1" x14ac:dyDescent="0.25">
      <c r="C34" s="3" t="s">
        <v>24</v>
      </c>
      <c r="D34" s="4">
        <f>SUM(Ariège:Lozère!D34)</f>
        <v>0</v>
      </c>
      <c r="E34" s="4">
        <f>SUM(Ariège:Lozère!E34)</f>
        <v>0</v>
      </c>
      <c r="F34" s="4">
        <f>SUM(Ariège:Lozère!F34)</f>
        <v>0</v>
      </c>
      <c r="G34" s="4">
        <f>SUM(Ariège:Lozère!G34)</f>
        <v>0</v>
      </c>
      <c r="H34" s="4">
        <f>SUM(Ariège:Lozère!H34)</f>
        <v>0</v>
      </c>
    </row>
    <row r="35" spans="3:8" ht="13.5" thickBot="1" x14ac:dyDescent="0.25">
      <c r="C35" s="3" t="s">
        <v>1</v>
      </c>
      <c r="D35" s="4">
        <f>SUM(Ariège:Lozère!D35)</f>
        <v>0</v>
      </c>
      <c r="E35" s="4">
        <f>SUM(Ariège:Lozère!E35)</f>
        <v>0</v>
      </c>
      <c r="F35" s="4">
        <f>SUM(Ariège:Lozère!F35)</f>
        <v>0</v>
      </c>
      <c r="G35" s="4">
        <f>SUM(Ariège:Lozère!G35)</f>
        <v>0</v>
      </c>
      <c r="H35" s="4">
        <f>SUM(Ariège:Lozère!H35)</f>
        <v>0</v>
      </c>
    </row>
    <row r="36" spans="3:8" ht="13.5" thickBot="1" x14ac:dyDescent="0.25">
      <c r="C36" s="3" t="s">
        <v>2</v>
      </c>
      <c r="D36" s="4">
        <f>SUM(Ariège:Lozère!D36)</f>
        <v>87</v>
      </c>
      <c r="E36" s="4">
        <f>SUM(Ariège:Lozère!E36)</f>
        <v>0</v>
      </c>
      <c r="F36" s="4">
        <f>SUM(Ariège:Lozère!F36)</f>
        <v>59</v>
      </c>
      <c r="G36" s="4">
        <f>SUM(Ariège:Lozère!G36)</f>
        <v>0</v>
      </c>
      <c r="H36" s="4">
        <f>SUM(Ariège:Lozère!H36)</f>
        <v>28</v>
      </c>
    </row>
    <row r="37" spans="3:8" ht="13.5" thickBot="1" x14ac:dyDescent="0.25">
      <c r="C37" s="3" t="s">
        <v>3</v>
      </c>
      <c r="D37" s="4">
        <f>SUM(Ariège:Lozère!D37)</f>
        <v>734</v>
      </c>
      <c r="E37" s="4">
        <f>SUM(Ariège:Lozère!E37)</f>
        <v>56</v>
      </c>
      <c r="F37" s="4">
        <f>SUM(Ariège:Lozère!F37)</f>
        <v>610</v>
      </c>
      <c r="G37" s="4">
        <f>SUM(Ariège:Lozère!G37)</f>
        <v>20</v>
      </c>
      <c r="H37" s="4">
        <f>SUM(Ariège:Lozère!H37)</f>
        <v>48</v>
      </c>
    </row>
    <row r="38" spans="3:8" ht="13.5" thickBot="1" x14ac:dyDescent="0.25">
      <c r="C38" s="5" t="s">
        <v>15</v>
      </c>
      <c r="D38" s="5">
        <f>SUM(Ariège:Lozère!D38)</f>
        <v>1601</v>
      </c>
      <c r="E38" s="5">
        <f>SUM(Ariège:Lozère!E38)</f>
        <v>128</v>
      </c>
      <c r="F38" s="5">
        <f>SUM(Ariège:Lozère!F38)</f>
        <v>1240</v>
      </c>
      <c r="G38" s="5">
        <f>SUM(Ariège:Lozère!G38)</f>
        <v>93</v>
      </c>
      <c r="H38" s="5">
        <f>SUM(Ariège:Lozère!H38)</f>
        <v>140</v>
      </c>
    </row>
    <row r="39" spans="3:8" x14ac:dyDescent="0.2">
      <c r="C39" s="14"/>
      <c r="D39" s="15"/>
      <c r="E39" s="15"/>
      <c r="F39" s="15"/>
      <c r="G39" s="15"/>
      <c r="H39" s="15"/>
    </row>
    <row r="40" spans="3:8" ht="13.5" thickBot="1" x14ac:dyDescent="0.25"/>
    <row r="41" spans="3:8" ht="39" thickBot="1" x14ac:dyDescent="0.25">
      <c r="C41" s="2" t="s">
        <v>4</v>
      </c>
      <c r="D41" s="2" t="s">
        <v>9</v>
      </c>
      <c r="E41" s="2" t="s">
        <v>12</v>
      </c>
      <c r="F41" s="2" t="s">
        <v>13</v>
      </c>
    </row>
    <row r="42" spans="3:8" ht="13.5" thickBot="1" x14ac:dyDescent="0.25">
      <c r="C42" s="3" t="s">
        <v>25</v>
      </c>
      <c r="D42" s="4">
        <f>SUM(Ariège:Lozère!D42)</f>
        <v>0</v>
      </c>
      <c r="E42" s="4">
        <f>SUM(Ariège:Lozère!E42)</f>
        <v>0</v>
      </c>
      <c r="F42" s="4">
        <f>SUM(Ariège:Lozère!F42)</f>
        <v>0</v>
      </c>
    </row>
    <row r="43" spans="3:8" ht="13.5" thickBot="1" x14ac:dyDescent="0.25">
      <c r="C43" s="3" t="s">
        <v>23</v>
      </c>
      <c r="D43" s="4">
        <f>SUM(Ariège:Lozère!D43)</f>
        <v>0</v>
      </c>
      <c r="E43" s="4">
        <f>SUM(Ariège:Lozère!E43)</f>
        <v>0</v>
      </c>
      <c r="F43" s="4">
        <f>SUM(Ariège:Lozère!F43)</f>
        <v>0</v>
      </c>
    </row>
    <row r="44" spans="3:8" ht="13.5" thickBot="1" x14ac:dyDescent="0.25">
      <c r="C44" s="3" t="s">
        <v>14</v>
      </c>
      <c r="D44" s="4">
        <f>SUM(Ariège:Lozère!D44)</f>
        <v>0</v>
      </c>
      <c r="E44" s="4">
        <f>SUM(Ariège:Lozère!E44)</f>
        <v>0</v>
      </c>
      <c r="F44" s="4">
        <f>SUM(Ariège:Lozère!F44)</f>
        <v>0</v>
      </c>
    </row>
    <row r="45" spans="3:8" ht="13.5" thickBot="1" x14ac:dyDescent="0.25">
      <c r="C45" s="3" t="s">
        <v>0</v>
      </c>
      <c r="D45" s="4">
        <f>SUM(Ariège:Lozère!D45)</f>
        <v>73</v>
      </c>
      <c r="E45" s="4">
        <f>SUM(Ariège:Lozère!E45)</f>
        <v>37</v>
      </c>
      <c r="F45" s="4">
        <f>SUM(Ariège:Lozère!F45)</f>
        <v>36</v>
      </c>
    </row>
    <row r="46" spans="3:8" ht="13.5" thickBot="1" x14ac:dyDescent="0.25">
      <c r="C46" s="3" t="s">
        <v>24</v>
      </c>
      <c r="D46" s="4">
        <f>SUM(Ariège:Lozère!D46)</f>
        <v>0</v>
      </c>
      <c r="E46" s="4">
        <f>SUM(Ariège:Lozère!E46)</f>
        <v>0</v>
      </c>
      <c r="F46" s="4">
        <f>SUM(Ariège:Lozère!F46)</f>
        <v>0</v>
      </c>
    </row>
    <row r="47" spans="3:8" ht="13.5" thickBot="1" x14ac:dyDescent="0.25">
      <c r="C47" s="3" t="s">
        <v>1</v>
      </c>
      <c r="D47" s="4">
        <f>SUM(Ariège:Lozère!D47)</f>
        <v>0</v>
      </c>
      <c r="E47" s="4">
        <f>SUM(Ariège:Lozère!E47)</f>
        <v>0</v>
      </c>
      <c r="F47" s="4">
        <f>SUM(Ariège:Lozère!F47)</f>
        <v>0</v>
      </c>
    </row>
    <row r="48" spans="3:8" ht="13.5" thickBot="1" x14ac:dyDescent="0.25">
      <c r="C48" s="3" t="s">
        <v>2</v>
      </c>
      <c r="D48" s="4">
        <f>SUM(Ariège:Lozère!D48)</f>
        <v>0</v>
      </c>
      <c r="E48" s="4">
        <f>SUM(Ariège:Lozère!E48)</f>
        <v>0</v>
      </c>
      <c r="F48" s="4">
        <f>SUM(Ariège:Lozère!F48)</f>
        <v>0</v>
      </c>
    </row>
    <row r="49" spans="3:9" ht="13.5" thickBot="1" x14ac:dyDescent="0.25">
      <c r="C49" s="3" t="s">
        <v>3</v>
      </c>
      <c r="D49" s="4">
        <f>SUM(Ariège:Lozère!D49)</f>
        <v>20</v>
      </c>
      <c r="E49" s="4">
        <f>SUM(Ariège:Lozère!E49)</f>
        <v>18</v>
      </c>
      <c r="F49" s="4">
        <f>SUM(Ariège:Lozère!F49)</f>
        <v>2</v>
      </c>
    </row>
    <row r="50" spans="3:9" ht="13.5" thickBot="1" x14ac:dyDescent="0.25">
      <c r="C50" s="5" t="s">
        <v>15</v>
      </c>
      <c r="D50" s="6">
        <f xml:space="preserve"> SUM(D42:D49)</f>
        <v>93</v>
      </c>
      <c r="E50" s="6">
        <f xml:space="preserve"> SUM(E42:E49)</f>
        <v>55</v>
      </c>
      <c r="F50" s="6">
        <f xml:space="preserve"> SUM(F42:F49)</f>
        <v>38</v>
      </c>
    </row>
    <row r="52" spans="3:9" ht="13.5" thickBot="1" x14ac:dyDescent="0.25"/>
    <row r="53" spans="3:9" ht="29.25" thickBot="1" x14ac:dyDescent="0.25">
      <c r="C53" s="1" t="s">
        <v>16</v>
      </c>
      <c r="D53" s="9" t="s">
        <v>25</v>
      </c>
      <c r="E53" s="7" t="e">
        <f>E6/D6</f>
        <v>#DIV/0!</v>
      </c>
      <c r="G53" s="10" t="s">
        <v>18</v>
      </c>
      <c r="H53" s="9" t="s">
        <v>25</v>
      </c>
      <c r="I53" s="7" t="e">
        <f>F18/D18</f>
        <v>#DIV/0!</v>
      </c>
    </row>
    <row r="54" spans="3:9" ht="15" thickBot="1" x14ac:dyDescent="0.25">
      <c r="D54" s="9" t="s">
        <v>23</v>
      </c>
      <c r="E54" s="7">
        <f t="shared" ref="E54:E61" si="1">E7/D7</f>
        <v>1</v>
      </c>
      <c r="H54" s="9" t="s">
        <v>23</v>
      </c>
      <c r="I54" s="7">
        <f t="shared" ref="I54:I61" si="2">F19/D19</f>
        <v>0</v>
      </c>
    </row>
    <row r="55" spans="3:9" ht="15" thickBot="1" x14ac:dyDescent="0.25">
      <c r="D55" s="9" t="s">
        <v>14</v>
      </c>
      <c r="E55" s="7">
        <f t="shared" si="1"/>
        <v>1</v>
      </c>
      <c r="H55" s="9" t="s">
        <v>14</v>
      </c>
      <c r="I55" s="7">
        <f t="shared" si="2"/>
        <v>0</v>
      </c>
    </row>
    <row r="56" spans="3:9" ht="15" thickBot="1" x14ac:dyDescent="0.25">
      <c r="D56" s="9" t="s">
        <v>0</v>
      </c>
      <c r="E56" s="7">
        <f t="shared" si="1"/>
        <v>1</v>
      </c>
      <c r="H56" s="9" t="s">
        <v>0</v>
      </c>
      <c r="I56" s="7">
        <f t="shared" si="2"/>
        <v>0.30720756203229616</v>
      </c>
    </row>
    <row r="57" spans="3:9" ht="15" thickBot="1" x14ac:dyDescent="0.25">
      <c r="D57" s="9" t="s">
        <v>24</v>
      </c>
      <c r="E57" s="7">
        <f t="shared" si="1"/>
        <v>1</v>
      </c>
      <c r="H57" s="9" t="s">
        <v>24</v>
      </c>
      <c r="I57" s="7">
        <f t="shared" si="2"/>
        <v>0</v>
      </c>
    </row>
    <row r="58" spans="3:9" ht="15" thickBot="1" x14ac:dyDescent="0.25">
      <c r="D58" s="9" t="s">
        <v>1</v>
      </c>
      <c r="E58" s="7">
        <f t="shared" si="1"/>
        <v>1</v>
      </c>
      <c r="H58" s="9" t="s">
        <v>1</v>
      </c>
      <c r="I58" s="7">
        <f t="shared" si="2"/>
        <v>0</v>
      </c>
    </row>
    <row r="59" spans="3:9" ht="15" thickBot="1" x14ac:dyDescent="0.25">
      <c r="D59" s="9" t="s">
        <v>2</v>
      </c>
      <c r="E59" s="7">
        <f t="shared" si="1"/>
        <v>0.68339768339768336</v>
      </c>
      <c r="H59" s="9" t="s">
        <v>2</v>
      </c>
      <c r="I59" s="7">
        <f t="shared" si="2"/>
        <v>0.49152542372881358</v>
      </c>
    </row>
    <row r="60" spans="3:9" ht="15" thickBot="1" x14ac:dyDescent="0.25">
      <c r="D60" s="9" t="s">
        <v>3</v>
      </c>
      <c r="E60" s="7">
        <f t="shared" si="1"/>
        <v>1</v>
      </c>
      <c r="H60" s="9" t="s">
        <v>3</v>
      </c>
      <c r="I60" s="7">
        <f t="shared" si="2"/>
        <v>0.18118982967168601</v>
      </c>
    </row>
    <row r="61" spans="3:9" ht="15" thickBot="1" x14ac:dyDescent="0.25">
      <c r="D61" s="9" t="s">
        <v>19</v>
      </c>
      <c r="E61" s="8">
        <f t="shared" si="1"/>
        <v>0.98832740213523129</v>
      </c>
      <c r="H61" s="9" t="s">
        <v>19</v>
      </c>
      <c r="I61" s="8">
        <f t="shared" si="2"/>
        <v>0.23059196312833069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50"/>
  <sheetViews>
    <sheetView topLeftCell="A22" workbookViewId="0">
      <selection activeCell="H41" sqref="H41"/>
    </sheetView>
  </sheetViews>
  <sheetFormatPr baseColWidth="10" defaultRowHeight="12.75" x14ac:dyDescent="0.2"/>
  <cols>
    <col min="6" max="6" width="12.42578125" customWidth="1"/>
  </cols>
  <sheetData>
    <row r="4" spans="3:10" ht="13.5" thickBot="1" x14ac:dyDescent="0.25"/>
    <row r="5" spans="3:10" ht="39" thickBot="1" x14ac:dyDescent="0.25">
      <c r="C5" s="2" t="s">
        <v>4</v>
      </c>
      <c r="D5" s="2" t="s">
        <v>20</v>
      </c>
      <c r="E5" s="2" t="s">
        <v>5</v>
      </c>
      <c r="F5" s="2" t="s">
        <v>17</v>
      </c>
      <c r="H5" s="11" t="s">
        <v>16</v>
      </c>
      <c r="J5" s="11" t="s">
        <v>18</v>
      </c>
    </row>
    <row r="6" spans="3:10" ht="13.5" thickBot="1" x14ac:dyDescent="0.25">
      <c r="C6" s="3" t="s">
        <v>25</v>
      </c>
      <c r="D6" s="4"/>
      <c r="E6" s="4"/>
      <c r="F6" s="4"/>
      <c r="H6" s="12">
        <f xml:space="preserve"> E14/D14</f>
        <v>1</v>
      </c>
      <c r="J6" s="12">
        <f>F26/D26</f>
        <v>0.3139763779527559</v>
      </c>
    </row>
    <row r="7" spans="3:10" ht="13.5" thickBot="1" x14ac:dyDescent="0.25">
      <c r="C7" s="3" t="s">
        <v>23</v>
      </c>
      <c r="D7" s="4"/>
      <c r="E7" s="4"/>
      <c r="F7" s="4"/>
      <c r="H7" s="22"/>
      <c r="J7" s="22"/>
    </row>
    <row r="8" spans="3:10" ht="13.5" thickBot="1" x14ac:dyDescent="0.25">
      <c r="C8" s="3" t="s">
        <v>14</v>
      </c>
      <c r="D8" s="4"/>
      <c r="E8" s="4"/>
      <c r="F8" s="4"/>
    </row>
    <row r="9" spans="3:10" ht="13.5" thickBot="1" x14ac:dyDescent="0.25">
      <c r="C9" s="3" t="s">
        <v>0</v>
      </c>
      <c r="D9" s="23">
        <v>449</v>
      </c>
      <c r="E9" s="23">
        <v>449</v>
      </c>
      <c r="F9" s="4">
        <v>0</v>
      </c>
    </row>
    <row r="10" spans="3:10" ht="13.5" thickBot="1" x14ac:dyDescent="0.25">
      <c r="C10" s="3" t="s">
        <v>24</v>
      </c>
      <c r="D10" s="24">
        <v>2</v>
      </c>
      <c r="E10" s="24">
        <v>2</v>
      </c>
      <c r="F10" s="4">
        <v>0</v>
      </c>
    </row>
    <row r="11" spans="3:10" ht="13.5" thickBot="1" x14ac:dyDescent="0.25">
      <c r="C11" s="3" t="s">
        <v>1</v>
      </c>
      <c r="D11" s="24">
        <v>3</v>
      </c>
      <c r="E11" s="24">
        <v>3</v>
      </c>
      <c r="F11" s="4">
        <v>0</v>
      </c>
    </row>
    <row r="12" spans="3:10" ht="13.5" thickBot="1" x14ac:dyDescent="0.25">
      <c r="C12" s="3" t="s">
        <v>2</v>
      </c>
      <c r="D12" s="24">
        <v>22</v>
      </c>
      <c r="E12" s="24">
        <v>22</v>
      </c>
      <c r="F12" s="4">
        <v>0</v>
      </c>
    </row>
    <row r="13" spans="3:10" ht="13.5" thickBot="1" x14ac:dyDescent="0.25">
      <c r="C13" s="3" t="s">
        <v>3</v>
      </c>
      <c r="D13" s="24">
        <v>540</v>
      </c>
      <c r="E13" s="24">
        <v>540</v>
      </c>
      <c r="F13" s="4">
        <v>0</v>
      </c>
    </row>
    <row r="14" spans="3:10" ht="13.5" thickBot="1" x14ac:dyDescent="0.25">
      <c r="C14" s="5" t="s">
        <v>15</v>
      </c>
      <c r="D14" s="6">
        <f xml:space="preserve"> SUM(D6:D13)</f>
        <v>1016</v>
      </c>
      <c r="E14" s="6">
        <f xml:space="preserve"> SUM(E6:E13)</f>
        <v>1016</v>
      </c>
      <c r="F14" s="6">
        <f xml:space="preserve"> SUM(F6:F13)</f>
        <v>0</v>
      </c>
    </row>
    <row r="15" spans="3:10" x14ac:dyDescent="0.2">
      <c r="C15" s="14"/>
      <c r="D15" s="15"/>
      <c r="E15" s="15"/>
      <c r="F15" s="15"/>
      <c r="G15" s="15"/>
    </row>
    <row r="16" spans="3:10" ht="13.5" thickBot="1" x14ac:dyDescent="0.25">
      <c r="C16" s="14"/>
      <c r="D16" s="15"/>
      <c r="E16" s="15"/>
      <c r="F16" s="15"/>
      <c r="G16" s="15"/>
    </row>
    <row r="17" spans="3:8" ht="26.25" thickBot="1" x14ac:dyDescent="0.25">
      <c r="C17" s="16" t="s">
        <v>4</v>
      </c>
      <c r="D17" s="16" t="s">
        <v>5</v>
      </c>
      <c r="E17" s="16" t="s">
        <v>6</v>
      </c>
      <c r="F17" s="17" t="s">
        <v>7</v>
      </c>
      <c r="G17" s="15"/>
    </row>
    <row r="18" spans="3:8" ht="13.5" thickBot="1" x14ac:dyDescent="0.25">
      <c r="C18" s="13" t="s">
        <v>25</v>
      </c>
      <c r="D18" s="19"/>
      <c r="E18" s="19"/>
      <c r="F18" s="20"/>
      <c r="G18" s="15"/>
    </row>
    <row r="19" spans="3:8" ht="13.5" thickBot="1" x14ac:dyDescent="0.25">
      <c r="C19" s="13" t="s">
        <v>23</v>
      </c>
      <c r="D19" s="19"/>
      <c r="E19" s="19"/>
      <c r="F19" s="20"/>
      <c r="G19" s="15"/>
    </row>
    <row r="20" spans="3:8" ht="13.5" thickBot="1" x14ac:dyDescent="0.25">
      <c r="C20" s="13" t="s">
        <v>14</v>
      </c>
      <c r="D20" s="19"/>
      <c r="E20" s="19"/>
      <c r="F20" s="20"/>
      <c r="G20" s="15"/>
    </row>
    <row r="21" spans="3:8" ht="13.5" thickBot="1" x14ac:dyDescent="0.25">
      <c r="C21" s="13" t="s">
        <v>0</v>
      </c>
      <c r="D21" s="23">
        <v>449</v>
      </c>
      <c r="E21" s="25">
        <v>234</v>
      </c>
      <c r="F21" s="26">
        <v>215</v>
      </c>
      <c r="G21" s="15"/>
    </row>
    <row r="22" spans="3:8" ht="13.5" thickBot="1" x14ac:dyDescent="0.25">
      <c r="C22" s="13" t="s">
        <v>24</v>
      </c>
      <c r="D22" s="24">
        <v>2</v>
      </c>
      <c r="E22" s="19">
        <v>2</v>
      </c>
      <c r="F22" s="20">
        <v>0</v>
      </c>
      <c r="G22" s="15"/>
    </row>
    <row r="23" spans="3:8" ht="13.5" thickBot="1" x14ac:dyDescent="0.25">
      <c r="C23" s="13" t="s">
        <v>1</v>
      </c>
      <c r="D23" s="24">
        <v>3</v>
      </c>
      <c r="E23" s="19">
        <v>3</v>
      </c>
      <c r="F23" s="20">
        <v>0</v>
      </c>
      <c r="G23" s="15"/>
    </row>
    <row r="24" spans="3:8" ht="13.5" thickBot="1" x14ac:dyDescent="0.25">
      <c r="C24" s="13" t="s">
        <v>2</v>
      </c>
      <c r="D24" s="24">
        <v>22</v>
      </c>
      <c r="E24" s="19">
        <v>14</v>
      </c>
      <c r="F24" s="20">
        <v>8</v>
      </c>
      <c r="G24" s="15"/>
    </row>
    <row r="25" spans="3:8" ht="13.5" thickBot="1" x14ac:dyDescent="0.25">
      <c r="C25" s="13" t="s">
        <v>3</v>
      </c>
      <c r="D25" s="24">
        <v>540</v>
      </c>
      <c r="E25" s="19">
        <v>444</v>
      </c>
      <c r="F25" s="20">
        <v>96</v>
      </c>
      <c r="G25" s="15"/>
    </row>
    <row r="26" spans="3:8" ht="13.5" thickBot="1" x14ac:dyDescent="0.25">
      <c r="C26" s="18" t="s">
        <v>15</v>
      </c>
      <c r="D26" s="21">
        <f>SUM(D18:D25)</f>
        <v>1016</v>
      </c>
      <c r="E26" s="21">
        <f t="shared" ref="E26:F26" si="0">SUM(E18:E25)</f>
        <v>697</v>
      </c>
      <c r="F26" s="27">
        <f t="shared" si="0"/>
        <v>319</v>
      </c>
      <c r="G26" s="15"/>
    </row>
    <row r="27" spans="3:8" x14ac:dyDescent="0.2">
      <c r="C27" s="14"/>
      <c r="D27" s="15"/>
      <c r="E27" s="15"/>
      <c r="F27" s="15"/>
      <c r="G27" s="15"/>
    </row>
    <row r="28" spans="3:8" ht="13.5" thickBot="1" x14ac:dyDescent="0.25"/>
    <row r="29" spans="3:8" ht="26.25" thickBot="1" x14ac:dyDescent="0.25">
      <c r="C29" s="2" t="s">
        <v>4</v>
      </c>
      <c r="D29" s="2" t="s">
        <v>7</v>
      </c>
      <c r="E29" s="2" t="s">
        <v>8</v>
      </c>
      <c r="F29" s="2" t="s">
        <v>22</v>
      </c>
      <c r="G29" s="2" t="s">
        <v>9</v>
      </c>
      <c r="H29" s="2" t="s">
        <v>21</v>
      </c>
    </row>
    <row r="30" spans="3:8" ht="13.5" thickBot="1" x14ac:dyDescent="0.25">
      <c r="C30" s="3" t="s">
        <v>25</v>
      </c>
      <c r="D30" s="4"/>
      <c r="E30" s="4"/>
      <c r="F30" s="4"/>
      <c r="G30" s="4"/>
      <c r="H30" s="4"/>
    </row>
    <row r="31" spans="3:8" ht="13.5" thickBot="1" x14ac:dyDescent="0.25">
      <c r="C31" s="3" t="s">
        <v>23</v>
      </c>
      <c r="D31" s="4"/>
      <c r="E31" s="4"/>
      <c r="F31" s="4"/>
      <c r="G31" s="4"/>
      <c r="H31" s="4"/>
    </row>
    <row r="32" spans="3:8" ht="13.5" thickBot="1" x14ac:dyDescent="0.25">
      <c r="C32" s="3" t="s">
        <v>14</v>
      </c>
      <c r="D32" s="4"/>
      <c r="E32" s="4"/>
      <c r="F32" s="4"/>
      <c r="G32" s="4"/>
      <c r="H32" s="4"/>
    </row>
    <row r="33" spans="3:8" ht="13.5" thickBot="1" x14ac:dyDescent="0.25">
      <c r="C33" s="3" t="s">
        <v>0</v>
      </c>
      <c r="D33" s="23">
        <v>215</v>
      </c>
      <c r="E33" s="23">
        <v>7</v>
      </c>
      <c r="F33" s="23">
        <v>192</v>
      </c>
      <c r="G33" s="28">
        <v>16</v>
      </c>
      <c r="H33" s="4">
        <v>0</v>
      </c>
    </row>
    <row r="34" spans="3:8" ht="13.5" thickBot="1" x14ac:dyDescent="0.25">
      <c r="C34" s="3" t="s">
        <v>24</v>
      </c>
      <c r="D34" s="24"/>
      <c r="E34" s="24"/>
      <c r="F34" s="24"/>
      <c r="G34" s="29"/>
      <c r="H34" s="4"/>
    </row>
    <row r="35" spans="3:8" ht="13.5" thickBot="1" x14ac:dyDescent="0.25">
      <c r="C35" s="3" t="s">
        <v>1</v>
      </c>
      <c r="D35" s="24"/>
      <c r="E35" s="24"/>
      <c r="F35" s="24"/>
      <c r="G35" s="29"/>
      <c r="H35" s="4"/>
    </row>
    <row r="36" spans="3:8" ht="13.5" thickBot="1" x14ac:dyDescent="0.25">
      <c r="C36" s="3" t="s">
        <v>2</v>
      </c>
      <c r="D36" s="24">
        <v>8</v>
      </c>
      <c r="E36" s="24">
        <v>0</v>
      </c>
      <c r="F36" s="24">
        <v>8</v>
      </c>
      <c r="G36" s="29">
        <v>0</v>
      </c>
      <c r="H36" s="4">
        <v>0</v>
      </c>
    </row>
    <row r="37" spans="3:8" ht="13.5" thickBot="1" x14ac:dyDescent="0.25">
      <c r="C37" s="3" t="s">
        <v>3</v>
      </c>
      <c r="D37" s="24">
        <v>96</v>
      </c>
      <c r="E37" s="24">
        <v>0</v>
      </c>
      <c r="F37" s="24">
        <v>92</v>
      </c>
      <c r="G37" s="29">
        <v>4</v>
      </c>
      <c r="H37" s="4">
        <v>0</v>
      </c>
    </row>
    <row r="38" spans="3:8" ht="13.5" thickBot="1" x14ac:dyDescent="0.25">
      <c r="C38" s="5" t="s">
        <v>15</v>
      </c>
      <c r="D38" s="6">
        <f t="shared" ref="D38:G38" si="1">SUM(D30:D37)</f>
        <v>319</v>
      </c>
      <c r="E38" s="6">
        <f t="shared" si="1"/>
        <v>7</v>
      </c>
      <c r="F38" s="6">
        <f t="shared" si="1"/>
        <v>292</v>
      </c>
      <c r="G38" s="6">
        <f t="shared" si="1"/>
        <v>20</v>
      </c>
      <c r="H38" s="6">
        <f>SUM(H30:H37)</f>
        <v>0</v>
      </c>
    </row>
    <row r="39" spans="3:8" x14ac:dyDescent="0.2">
      <c r="C39" s="14"/>
      <c r="D39" s="15"/>
      <c r="E39" s="15"/>
      <c r="F39" s="15"/>
      <c r="G39" s="15"/>
      <c r="H39" s="15"/>
    </row>
    <row r="40" spans="3:8" ht="13.5" thickBot="1" x14ac:dyDescent="0.25"/>
    <row r="41" spans="3:8" ht="39" thickBot="1" x14ac:dyDescent="0.25">
      <c r="C41" s="2" t="s">
        <v>11</v>
      </c>
      <c r="D41" s="2" t="s">
        <v>9</v>
      </c>
      <c r="E41" s="2" t="s">
        <v>12</v>
      </c>
      <c r="F41" s="2" t="s">
        <v>13</v>
      </c>
    </row>
    <row r="42" spans="3:8" ht="13.5" thickBot="1" x14ac:dyDescent="0.25">
      <c r="C42" s="3" t="s">
        <v>25</v>
      </c>
      <c r="D42" s="4"/>
      <c r="E42" s="4"/>
      <c r="F42" s="4"/>
    </row>
    <row r="43" spans="3:8" ht="13.5" thickBot="1" x14ac:dyDescent="0.25">
      <c r="C43" s="3" t="s">
        <v>23</v>
      </c>
      <c r="D43" s="4"/>
      <c r="E43" s="4"/>
      <c r="F43" s="4"/>
    </row>
    <row r="44" spans="3:8" ht="13.5" thickBot="1" x14ac:dyDescent="0.25">
      <c r="C44" s="3" t="s">
        <v>14</v>
      </c>
      <c r="D44" s="4"/>
      <c r="E44" s="4"/>
      <c r="F44" s="4"/>
    </row>
    <row r="45" spans="3:8" ht="13.5" thickBot="1" x14ac:dyDescent="0.25">
      <c r="C45" s="3" t="s">
        <v>0</v>
      </c>
      <c r="D45" s="30">
        <v>16</v>
      </c>
      <c r="E45" s="30">
        <v>5</v>
      </c>
      <c r="F45" s="30">
        <v>11</v>
      </c>
    </row>
    <row r="46" spans="3:8" ht="13.5" thickBot="1" x14ac:dyDescent="0.25">
      <c r="C46" s="3" t="s">
        <v>24</v>
      </c>
      <c r="D46" s="31"/>
      <c r="E46" s="31"/>
      <c r="F46" s="31"/>
    </row>
    <row r="47" spans="3:8" ht="13.5" thickBot="1" x14ac:dyDescent="0.25">
      <c r="C47" s="3" t="s">
        <v>1</v>
      </c>
      <c r="D47" s="4"/>
      <c r="E47" s="4"/>
      <c r="F47" s="4"/>
    </row>
    <row r="48" spans="3:8" ht="13.5" thickBot="1" x14ac:dyDescent="0.25">
      <c r="C48" s="3" t="s">
        <v>2</v>
      </c>
      <c r="D48" s="4"/>
      <c r="E48" s="4"/>
      <c r="F48" s="4"/>
    </row>
    <row r="49" spans="3:6" ht="13.5" thickBot="1" x14ac:dyDescent="0.25">
      <c r="C49" s="3" t="s">
        <v>3</v>
      </c>
      <c r="D49" s="4">
        <v>4</v>
      </c>
      <c r="E49" s="4">
        <v>3</v>
      </c>
      <c r="F49" s="4">
        <v>1</v>
      </c>
    </row>
    <row r="50" spans="3:6" ht="13.5" thickBot="1" x14ac:dyDescent="0.25">
      <c r="C50" s="5" t="s">
        <v>15</v>
      </c>
      <c r="D50" s="6">
        <f>SUM(D42:D49)</f>
        <v>20</v>
      </c>
      <c r="E50" s="6">
        <f t="shared" ref="E50:F50" si="2">SUM(E42:E49)</f>
        <v>8</v>
      </c>
      <c r="F50" s="6">
        <f t="shared" si="2"/>
        <v>12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50"/>
  <sheetViews>
    <sheetView tabSelected="1" topLeftCell="A19" workbookViewId="0">
      <selection activeCell="H46" sqref="H46"/>
    </sheetView>
  </sheetViews>
  <sheetFormatPr baseColWidth="10" defaultRowHeight="12.75" x14ac:dyDescent="0.2"/>
  <cols>
    <col min="6" max="6" width="12.42578125" customWidth="1"/>
  </cols>
  <sheetData>
    <row r="4" spans="3:10" ht="13.5" thickBot="1" x14ac:dyDescent="0.25"/>
    <row r="5" spans="3:10" ht="39" thickBot="1" x14ac:dyDescent="0.25">
      <c r="C5" s="2" t="s">
        <v>4</v>
      </c>
      <c r="D5" s="2" t="s">
        <v>20</v>
      </c>
      <c r="E5" s="2" t="s">
        <v>5</v>
      </c>
      <c r="F5" s="2" t="s">
        <v>17</v>
      </c>
      <c r="H5" s="11" t="s">
        <v>16</v>
      </c>
      <c r="J5" s="11" t="s">
        <v>18</v>
      </c>
    </row>
    <row r="6" spans="3:10" ht="13.5" thickBot="1" x14ac:dyDescent="0.25">
      <c r="C6" s="3" t="s">
        <v>25</v>
      </c>
      <c r="D6" s="4"/>
      <c r="E6" s="4"/>
      <c r="F6" s="4"/>
      <c r="H6" s="12">
        <f xml:space="preserve"> E14/D14</f>
        <v>1</v>
      </c>
      <c r="J6" s="12">
        <f>F26/D26</f>
        <v>0.13289473684210526</v>
      </c>
    </row>
    <row r="7" spans="3:10" ht="13.5" thickBot="1" x14ac:dyDescent="0.25">
      <c r="C7" s="3" t="s">
        <v>23</v>
      </c>
      <c r="D7" s="4"/>
      <c r="E7" s="4"/>
      <c r="F7" s="4"/>
      <c r="H7" s="22"/>
      <c r="J7" s="22"/>
    </row>
    <row r="8" spans="3:10" ht="13.5" thickBot="1" x14ac:dyDescent="0.25">
      <c r="C8" s="3" t="s">
        <v>14</v>
      </c>
      <c r="D8" s="4"/>
      <c r="E8" s="4"/>
      <c r="F8" s="4"/>
    </row>
    <row r="9" spans="3:10" ht="13.5" thickBot="1" x14ac:dyDescent="0.25">
      <c r="C9" s="3" t="s">
        <v>0</v>
      </c>
      <c r="D9" s="23">
        <v>205</v>
      </c>
      <c r="E9" s="23">
        <v>205</v>
      </c>
      <c r="F9" s="4"/>
    </row>
    <row r="10" spans="3:10" ht="13.5" thickBot="1" x14ac:dyDescent="0.25">
      <c r="C10" s="3" t="s">
        <v>24</v>
      </c>
      <c r="D10" s="24"/>
      <c r="E10" s="24"/>
      <c r="F10" s="4"/>
    </row>
    <row r="11" spans="3:10" ht="13.5" thickBot="1" x14ac:dyDescent="0.25">
      <c r="C11" s="3" t="s">
        <v>1</v>
      </c>
      <c r="D11" s="24">
        <v>9</v>
      </c>
      <c r="E11" s="24">
        <v>9</v>
      </c>
      <c r="F11" s="4"/>
    </row>
    <row r="12" spans="3:10" ht="13.5" thickBot="1" x14ac:dyDescent="0.25">
      <c r="C12" s="3" t="s">
        <v>2</v>
      </c>
      <c r="D12" s="24">
        <v>21</v>
      </c>
      <c r="E12" s="24">
        <v>21</v>
      </c>
      <c r="F12" s="4"/>
    </row>
    <row r="13" spans="3:10" ht="13.5" thickBot="1" x14ac:dyDescent="0.25">
      <c r="C13" s="3" t="s">
        <v>3</v>
      </c>
      <c r="D13" s="24">
        <v>525</v>
      </c>
      <c r="E13" s="24">
        <v>525</v>
      </c>
      <c r="F13" s="4"/>
    </row>
    <row r="14" spans="3:10" ht="13.5" thickBot="1" x14ac:dyDescent="0.25">
      <c r="C14" s="5" t="s">
        <v>15</v>
      </c>
      <c r="D14" s="6">
        <f xml:space="preserve"> SUM(D6:D13)</f>
        <v>760</v>
      </c>
      <c r="E14" s="6">
        <f xml:space="preserve"> SUM(E6:E13)</f>
        <v>760</v>
      </c>
      <c r="F14" s="6">
        <f xml:space="preserve"> SUM(F6:F13)</f>
        <v>0</v>
      </c>
    </row>
    <row r="15" spans="3:10" x14ac:dyDescent="0.2">
      <c r="C15" s="14"/>
      <c r="D15" s="15"/>
      <c r="E15" s="15"/>
      <c r="F15" s="15"/>
      <c r="G15" s="15"/>
    </row>
    <row r="16" spans="3:10" ht="13.5" thickBot="1" x14ac:dyDescent="0.25">
      <c r="C16" s="14"/>
      <c r="D16" s="15"/>
      <c r="E16" s="15"/>
      <c r="F16" s="15"/>
      <c r="G16" s="15"/>
    </row>
    <row r="17" spans="3:8" ht="26.25" thickBot="1" x14ac:dyDescent="0.25">
      <c r="C17" s="16" t="s">
        <v>4</v>
      </c>
      <c r="D17" s="16" t="s">
        <v>5</v>
      </c>
      <c r="E17" s="16" t="s">
        <v>6</v>
      </c>
      <c r="F17" s="17" t="s">
        <v>7</v>
      </c>
      <c r="G17" s="15"/>
    </row>
    <row r="18" spans="3:8" ht="13.5" thickBot="1" x14ac:dyDescent="0.25">
      <c r="C18" s="13" t="s">
        <v>25</v>
      </c>
      <c r="D18" s="19"/>
      <c r="E18" s="19"/>
      <c r="F18" s="20"/>
      <c r="G18" s="15"/>
    </row>
    <row r="19" spans="3:8" ht="13.5" thickBot="1" x14ac:dyDescent="0.25">
      <c r="C19" s="13" t="s">
        <v>23</v>
      </c>
      <c r="D19" s="19"/>
      <c r="E19" s="19"/>
      <c r="F19" s="20"/>
      <c r="G19" s="15"/>
    </row>
    <row r="20" spans="3:8" ht="13.5" thickBot="1" x14ac:dyDescent="0.25">
      <c r="C20" s="13" t="s">
        <v>14</v>
      </c>
      <c r="D20" s="19"/>
      <c r="E20" s="19"/>
      <c r="F20" s="20"/>
      <c r="G20" s="15"/>
    </row>
    <row r="21" spans="3:8" ht="13.5" thickBot="1" x14ac:dyDescent="0.25">
      <c r="C21" s="13" t="s">
        <v>0</v>
      </c>
      <c r="D21" s="25">
        <v>205</v>
      </c>
      <c r="E21" s="25">
        <v>167</v>
      </c>
      <c r="F21" s="26">
        <v>38</v>
      </c>
      <c r="G21" s="15"/>
    </row>
    <row r="22" spans="3:8" ht="13.5" thickBot="1" x14ac:dyDescent="0.25">
      <c r="C22" s="13" t="s">
        <v>24</v>
      </c>
      <c r="D22" s="19"/>
      <c r="E22" s="19"/>
      <c r="F22" s="20"/>
      <c r="G22" s="15"/>
    </row>
    <row r="23" spans="3:8" ht="13.5" thickBot="1" x14ac:dyDescent="0.25">
      <c r="C23" s="13" t="s">
        <v>1</v>
      </c>
      <c r="D23" s="19">
        <v>9</v>
      </c>
      <c r="E23" s="19">
        <v>9</v>
      </c>
      <c r="F23" s="20">
        <v>0</v>
      </c>
      <c r="G23" s="15"/>
    </row>
    <row r="24" spans="3:8" ht="13.5" thickBot="1" x14ac:dyDescent="0.25">
      <c r="C24" s="13" t="s">
        <v>2</v>
      </c>
      <c r="D24" s="19">
        <v>21</v>
      </c>
      <c r="E24" s="19">
        <v>6</v>
      </c>
      <c r="F24" s="20">
        <v>15</v>
      </c>
      <c r="G24" s="15"/>
    </row>
    <row r="25" spans="3:8" ht="13.5" thickBot="1" x14ac:dyDescent="0.25">
      <c r="C25" s="13" t="s">
        <v>3</v>
      </c>
      <c r="D25" s="19">
        <v>525</v>
      </c>
      <c r="E25" s="19">
        <v>477</v>
      </c>
      <c r="F25" s="20">
        <v>48</v>
      </c>
      <c r="G25" s="15"/>
    </row>
    <row r="26" spans="3:8" ht="13.5" thickBot="1" x14ac:dyDescent="0.25">
      <c r="C26" s="18" t="s">
        <v>15</v>
      </c>
      <c r="D26" s="21">
        <f>SUM(D18:D25)</f>
        <v>760</v>
      </c>
      <c r="E26" s="21">
        <f t="shared" ref="E26:F26" si="0">SUM(E18:E25)</f>
        <v>659</v>
      </c>
      <c r="F26" s="27">
        <f t="shared" si="0"/>
        <v>101</v>
      </c>
      <c r="G26" s="15"/>
    </row>
    <row r="27" spans="3:8" x14ac:dyDescent="0.2">
      <c r="C27" s="14"/>
      <c r="D27" s="15"/>
      <c r="E27" s="15"/>
      <c r="F27" s="15"/>
      <c r="G27" s="15"/>
    </row>
    <row r="28" spans="3:8" ht="13.5" thickBot="1" x14ac:dyDescent="0.25"/>
    <row r="29" spans="3:8" ht="26.25" thickBot="1" x14ac:dyDescent="0.25">
      <c r="C29" s="2" t="s">
        <v>4</v>
      </c>
      <c r="D29" s="2" t="s">
        <v>7</v>
      </c>
      <c r="E29" s="2" t="s">
        <v>8</v>
      </c>
      <c r="F29" s="2" t="s">
        <v>22</v>
      </c>
      <c r="G29" s="2" t="s">
        <v>9</v>
      </c>
      <c r="H29" s="2" t="s">
        <v>21</v>
      </c>
    </row>
    <row r="30" spans="3:8" ht="13.5" thickBot="1" x14ac:dyDescent="0.25">
      <c r="C30" s="3" t="s">
        <v>25</v>
      </c>
      <c r="D30" s="4"/>
      <c r="E30" s="4"/>
      <c r="F30" s="4"/>
      <c r="G30" s="4"/>
      <c r="H30" s="4"/>
    </row>
    <row r="31" spans="3:8" ht="13.5" thickBot="1" x14ac:dyDescent="0.25">
      <c r="C31" s="3" t="s">
        <v>23</v>
      </c>
      <c r="D31" s="4"/>
      <c r="E31" s="4"/>
      <c r="F31" s="4"/>
      <c r="G31" s="4"/>
      <c r="H31" s="4"/>
    </row>
    <row r="32" spans="3:8" ht="13.5" thickBot="1" x14ac:dyDescent="0.25">
      <c r="C32" s="3" t="s">
        <v>14</v>
      </c>
      <c r="D32" s="4"/>
      <c r="E32" s="4"/>
      <c r="F32" s="4"/>
      <c r="G32" s="4"/>
      <c r="H32" s="4"/>
    </row>
    <row r="33" spans="3:8" ht="13.5" thickBot="1" x14ac:dyDescent="0.25">
      <c r="C33" s="3" t="s">
        <v>0</v>
      </c>
      <c r="D33" s="23">
        <v>38</v>
      </c>
      <c r="E33" s="23">
        <v>4</v>
      </c>
      <c r="F33" s="23">
        <v>26</v>
      </c>
      <c r="G33" s="23">
        <v>6</v>
      </c>
      <c r="H33" s="28">
        <v>2</v>
      </c>
    </row>
    <row r="34" spans="3:8" ht="13.5" thickBot="1" x14ac:dyDescent="0.25">
      <c r="C34" s="3" t="s">
        <v>24</v>
      </c>
      <c r="D34" s="24"/>
      <c r="E34" s="24"/>
      <c r="F34" s="24"/>
      <c r="G34" s="24"/>
      <c r="H34" s="29"/>
    </row>
    <row r="35" spans="3:8" ht="13.5" thickBot="1" x14ac:dyDescent="0.25">
      <c r="C35" s="3" t="s">
        <v>1</v>
      </c>
      <c r="D35" s="24"/>
      <c r="E35" s="24"/>
      <c r="F35" s="24"/>
      <c r="G35" s="24"/>
      <c r="H35" s="29"/>
    </row>
    <row r="36" spans="3:8" ht="13.5" thickBot="1" x14ac:dyDescent="0.25">
      <c r="C36" s="3" t="s">
        <v>2</v>
      </c>
      <c r="D36" s="24">
        <v>15</v>
      </c>
      <c r="E36" s="24">
        <v>0</v>
      </c>
      <c r="F36" s="24">
        <v>0</v>
      </c>
      <c r="G36" s="24">
        <v>0</v>
      </c>
      <c r="H36" s="29">
        <v>15</v>
      </c>
    </row>
    <row r="37" spans="3:8" ht="13.5" thickBot="1" x14ac:dyDescent="0.25">
      <c r="C37" s="3" t="s">
        <v>3</v>
      </c>
      <c r="D37" s="24">
        <v>48</v>
      </c>
      <c r="E37" s="24">
        <v>45</v>
      </c>
      <c r="F37" s="24">
        <v>2</v>
      </c>
      <c r="G37" s="24">
        <v>1</v>
      </c>
      <c r="H37" s="29">
        <v>0</v>
      </c>
    </row>
    <row r="38" spans="3:8" ht="13.5" thickBot="1" x14ac:dyDescent="0.25">
      <c r="C38" s="5" t="s">
        <v>15</v>
      </c>
      <c r="D38" s="6">
        <f t="shared" ref="D38:G38" si="1">SUM(D30:D37)</f>
        <v>101</v>
      </c>
      <c r="E38" s="6">
        <f t="shared" si="1"/>
        <v>49</v>
      </c>
      <c r="F38" s="6">
        <f t="shared" si="1"/>
        <v>28</v>
      </c>
      <c r="G38" s="6">
        <f t="shared" si="1"/>
        <v>7</v>
      </c>
      <c r="H38" s="6">
        <f>SUM(H30:H37)</f>
        <v>17</v>
      </c>
    </row>
    <row r="39" spans="3:8" x14ac:dyDescent="0.2">
      <c r="C39" s="14"/>
      <c r="D39" s="15"/>
      <c r="E39" s="15"/>
      <c r="F39" s="15"/>
      <c r="G39" s="15"/>
      <c r="H39" s="15"/>
    </row>
    <row r="40" spans="3:8" ht="13.5" thickBot="1" x14ac:dyDescent="0.25"/>
    <row r="41" spans="3:8" ht="39" thickBot="1" x14ac:dyDescent="0.25">
      <c r="C41" s="2" t="s">
        <v>11</v>
      </c>
      <c r="D41" s="2" t="s">
        <v>9</v>
      </c>
      <c r="E41" s="2" t="s">
        <v>12</v>
      </c>
      <c r="F41" s="2" t="s">
        <v>13</v>
      </c>
    </row>
    <row r="42" spans="3:8" ht="13.5" thickBot="1" x14ac:dyDescent="0.25">
      <c r="C42" s="3" t="s">
        <v>25</v>
      </c>
      <c r="D42" s="4"/>
      <c r="E42" s="4"/>
      <c r="F42" s="4"/>
    </row>
    <row r="43" spans="3:8" ht="13.5" thickBot="1" x14ac:dyDescent="0.25">
      <c r="C43" s="3" t="s">
        <v>23</v>
      </c>
      <c r="D43" s="4"/>
      <c r="E43" s="4"/>
      <c r="F43" s="4"/>
    </row>
    <row r="44" spans="3:8" ht="13.5" thickBot="1" x14ac:dyDescent="0.25">
      <c r="C44" s="3" t="s">
        <v>14</v>
      </c>
      <c r="D44" s="4"/>
      <c r="E44" s="4"/>
      <c r="F44" s="4"/>
    </row>
    <row r="45" spans="3:8" ht="13.5" thickBot="1" x14ac:dyDescent="0.25">
      <c r="C45" s="3" t="s">
        <v>0</v>
      </c>
      <c r="D45" s="30">
        <v>6</v>
      </c>
      <c r="E45" s="30">
        <v>5</v>
      </c>
      <c r="F45" s="30">
        <v>1</v>
      </c>
    </row>
    <row r="46" spans="3:8" ht="13.5" thickBot="1" x14ac:dyDescent="0.25">
      <c r="C46" s="3" t="s">
        <v>24</v>
      </c>
      <c r="D46" s="31"/>
      <c r="E46" s="31"/>
      <c r="F46" s="31"/>
    </row>
    <row r="47" spans="3:8" ht="13.5" thickBot="1" x14ac:dyDescent="0.25">
      <c r="C47" s="3" t="s">
        <v>1</v>
      </c>
      <c r="D47" s="4"/>
      <c r="E47" s="4"/>
      <c r="F47" s="4"/>
    </row>
    <row r="48" spans="3:8" ht="13.5" thickBot="1" x14ac:dyDescent="0.25">
      <c r="C48" s="3" t="s">
        <v>2</v>
      </c>
      <c r="D48" s="4"/>
      <c r="E48" s="4"/>
      <c r="F48" s="4"/>
    </row>
    <row r="49" spans="3:6" ht="13.5" thickBot="1" x14ac:dyDescent="0.25">
      <c r="C49" s="3" t="s">
        <v>3</v>
      </c>
      <c r="D49" s="31">
        <v>1</v>
      </c>
      <c r="E49" s="31">
        <v>0</v>
      </c>
      <c r="F49" s="31">
        <v>1</v>
      </c>
    </row>
    <row r="50" spans="3:6" ht="13.5" thickBot="1" x14ac:dyDescent="0.25">
      <c r="C50" s="5" t="s">
        <v>15</v>
      </c>
      <c r="D50" s="6">
        <f>SUM(D42:D49)</f>
        <v>7</v>
      </c>
      <c r="E50" s="6">
        <f t="shared" ref="E50:F50" si="2">SUM(E42:E49)</f>
        <v>5</v>
      </c>
      <c r="F50" s="6">
        <f t="shared" si="2"/>
        <v>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50"/>
  <sheetViews>
    <sheetView topLeftCell="A13" workbookViewId="0">
      <selection activeCell="I41" sqref="I41"/>
    </sheetView>
  </sheetViews>
  <sheetFormatPr baseColWidth="10" defaultRowHeight="12.75" x14ac:dyDescent="0.2"/>
  <cols>
    <col min="6" max="6" width="12.42578125" customWidth="1"/>
  </cols>
  <sheetData>
    <row r="4" spans="3:10" ht="13.5" thickBot="1" x14ac:dyDescent="0.25"/>
    <row r="5" spans="3:10" ht="39" thickBot="1" x14ac:dyDescent="0.25">
      <c r="C5" s="2" t="s">
        <v>4</v>
      </c>
      <c r="D5" s="2" t="s">
        <v>20</v>
      </c>
      <c r="E5" s="2" t="s">
        <v>5</v>
      </c>
      <c r="F5" s="2" t="s">
        <v>17</v>
      </c>
      <c r="H5" s="11" t="s">
        <v>16</v>
      </c>
      <c r="J5" s="11" t="s">
        <v>18</v>
      </c>
    </row>
    <row r="6" spans="3:10" ht="13.5" thickBot="1" x14ac:dyDescent="0.25">
      <c r="C6" s="3" t="s">
        <v>25</v>
      </c>
      <c r="D6" s="4"/>
      <c r="E6" s="4"/>
      <c r="F6" s="4"/>
      <c r="H6" s="12">
        <f xml:space="preserve"> E14/D14</f>
        <v>1</v>
      </c>
      <c r="J6" s="12">
        <f>F26/D26</f>
        <v>0.40170940170940173</v>
      </c>
    </row>
    <row r="7" spans="3:10" ht="13.5" thickBot="1" x14ac:dyDescent="0.25">
      <c r="C7" s="3" t="s">
        <v>23</v>
      </c>
      <c r="D7" s="4"/>
      <c r="E7" s="4"/>
      <c r="F7" s="4"/>
      <c r="H7" s="22"/>
      <c r="J7" s="22"/>
    </row>
    <row r="8" spans="3:10" ht="13.5" thickBot="1" x14ac:dyDescent="0.25">
      <c r="C8" s="3" t="s">
        <v>14</v>
      </c>
      <c r="D8" s="4"/>
      <c r="E8" s="4"/>
      <c r="F8" s="4"/>
    </row>
    <row r="9" spans="3:10" ht="13.5" thickBot="1" x14ac:dyDescent="0.25">
      <c r="C9" s="3" t="s">
        <v>0</v>
      </c>
      <c r="D9" s="23">
        <v>84</v>
      </c>
      <c r="E9" s="23">
        <v>84</v>
      </c>
      <c r="F9" s="23">
        <v>0</v>
      </c>
    </row>
    <row r="10" spans="3:10" ht="13.5" thickBot="1" x14ac:dyDescent="0.25">
      <c r="C10" s="3" t="s">
        <v>24</v>
      </c>
      <c r="D10" s="24"/>
      <c r="E10" s="24"/>
      <c r="F10" s="24"/>
    </row>
    <row r="11" spans="3:10" ht="13.5" thickBot="1" x14ac:dyDescent="0.25">
      <c r="C11" s="3" t="s">
        <v>1</v>
      </c>
      <c r="D11" s="24"/>
      <c r="E11" s="24"/>
      <c r="F11" s="24"/>
    </row>
    <row r="12" spans="3:10" ht="13.5" thickBot="1" x14ac:dyDescent="0.25">
      <c r="C12" s="3" t="s">
        <v>2</v>
      </c>
      <c r="D12" s="24">
        <v>12</v>
      </c>
      <c r="E12" s="24">
        <v>12</v>
      </c>
      <c r="F12" s="24">
        <v>0</v>
      </c>
    </row>
    <row r="13" spans="3:10" ht="13.5" thickBot="1" x14ac:dyDescent="0.25">
      <c r="C13" s="3" t="s">
        <v>3</v>
      </c>
      <c r="D13" s="24">
        <v>21</v>
      </c>
      <c r="E13" s="24">
        <v>21</v>
      </c>
      <c r="F13" s="24">
        <v>0</v>
      </c>
    </row>
    <row r="14" spans="3:10" ht="13.5" thickBot="1" x14ac:dyDescent="0.25">
      <c r="C14" s="5" t="s">
        <v>15</v>
      </c>
      <c r="D14" s="6">
        <f xml:space="preserve"> SUM(D6:D13)</f>
        <v>117</v>
      </c>
      <c r="E14" s="6">
        <f xml:space="preserve"> SUM(E6:E13)</f>
        <v>117</v>
      </c>
      <c r="F14" s="6">
        <f xml:space="preserve"> SUM(F6:F13)</f>
        <v>0</v>
      </c>
    </row>
    <row r="15" spans="3:10" x14ac:dyDescent="0.2">
      <c r="C15" s="14"/>
      <c r="D15" s="15"/>
      <c r="E15" s="15"/>
      <c r="F15" s="15"/>
      <c r="G15" s="15"/>
    </row>
    <row r="16" spans="3:10" ht="13.5" thickBot="1" x14ac:dyDescent="0.25">
      <c r="C16" s="14"/>
      <c r="D16" s="15"/>
      <c r="E16" s="15"/>
      <c r="F16" s="15"/>
      <c r="G16" s="15"/>
    </row>
    <row r="17" spans="3:8" ht="26.25" thickBot="1" x14ac:dyDescent="0.25">
      <c r="C17" s="16" t="s">
        <v>4</v>
      </c>
      <c r="D17" s="16" t="s">
        <v>5</v>
      </c>
      <c r="E17" s="16" t="s">
        <v>6</v>
      </c>
      <c r="F17" s="17" t="s">
        <v>7</v>
      </c>
      <c r="G17" s="15"/>
    </row>
    <row r="18" spans="3:8" ht="13.5" thickBot="1" x14ac:dyDescent="0.25">
      <c r="C18" s="13" t="s">
        <v>25</v>
      </c>
      <c r="D18" s="19"/>
      <c r="E18" s="19"/>
      <c r="F18" s="20"/>
      <c r="G18" s="15"/>
    </row>
    <row r="19" spans="3:8" ht="13.5" thickBot="1" x14ac:dyDescent="0.25">
      <c r="C19" s="13" t="s">
        <v>23</v>
      </c>
      <c r="D19" s="19"/>
      <c r="E19" s="19"/>
      <c r="F19" s="20"/>
      <c r="G19" s="15"/>
    </row>
    <row r="20" spans="3:8" ht="13.5" thickBot="1" x14ac:dyDescent="0.25">
      <c r="C20" s="13" t="s">
        <v>14</v>
      </c>
      <c r="D20" s="19"/>
      <c r="E20" s="19"/>
      <c r="F20" s="20"/>
      <c r="G20" s="15"/>
    </row>
    <row r="21" spans="3:8" ht="13.5" thickBot="1" x14ac:dyDescent="0.25">
      <c r="C21" s="13" t="s">
        <v>0</v>
      </c>
      <c r="D21" s="25">
        <v>84</v>
      </c>
      <c r="E21" s="25">
        <v>60</v>
      </c>
      <c r="F21" s="25">
        <v>24</v>
      </c>
      <c r="G21" s="15"/>
    </row>
    <row r="22" spans="3:8" ht="13.5" thickBot="1" x14ac:dyDescent="0.25">
      <c r="C22" s="13" t="s">
        <v>24</v>
      </c>
      <c r="D22" s="19"/>
      <c r="E22" s="19"/>
      <c r="F22" s="19"/>
      <c r="G22" s="15"/>
    </row>
    <row r="23" spans="3:8" ht="13.5" thickBot="1" x14ac:dyDescent="0.25">
      <c r="C23" s="13" t="s">
        <v>1</v>
      </c>
      <c r="D23" s="19"/>
      <c r="E23" s="19"/>
      <c r="F23" s="19"/>
      <c r="G23" s="15"/>
    </row>
    <row r="24" spans="3:8" ht="13.5" thickBot="1" x14ac:dyDescent="0.25">
      <c r="C24" s="13" t="s">
        <v>2</v>
      </c>
      <c r="D24" s="19">
        <v>12</v>
      </c>
      <c r="E24" s="19">
        <v>1</v>
      </c>
      <c r="F24" s="19">
        <v>11</v>
      </c>
      <c r="G24" s="15"/>
    </row>
    <row r="25" spans="3:8" ht="13.5" thickBot="1" x14ac:dyDescent="0.25">
      <c r="C25" s="13" t="s">
        <v>3</v>
      </c>
      <c r="D25" s="19">
        <v>21</v>
      </c>
      <c r="E25" s="19">
        <v>9</v>
      </c>
      <c r="F25" s="19">
        <v>12</v>
      </c>
      <c r="G25" s="15"/>
    </row>
    <row r="26" spans="3:8" ht="13.5" thickBot="1" x14ac:dyDescent="0.25">
      <c r="C26" s="18" t="s">
        <v>15</v>
      </c>
      <c r="D26" s="21">
        <f>SUM(D18:D25)</f>
        <v>117</v>
      </c>
      <c r="E26" s="21">
        <f t="shared" ref="E26:F26" si="0">SUM(E18:E25)</f>
        <v>70</v>
      </c>
      <c r="F26" s="27">
        <f t="shared" si="0"/>
        <v>47</v>
      </c>
      <c r="G26" s="15"/>
    </row>
    <row r="27" spans="3:8" x14ac:dyDescent="0.2">
      <c r="C27" s="14"/>
      <c r="D27" s="15"/>
      <c r="E27" s="15"/>
      <c r="F27" s="15"/>
      <c r="G27" s="15"/>
    </row>
    <row r="28" spans="3:8" ht="13.5" thickBot="1" x14ac:dyDescent="0.25"/>
    <row r="29" spans="3:8" ht="26.25" thickBot="1" x14ac:dyDescent="0.25">
      <c r="C29" s="2" t="s">
        <v>4</v>
      </c>
      <c r="D29" s="2" t="s">
        <v>7</v>
      </c>
      <c r="E29" s="2" t="s">
        <v>8</v>
      </c>
      <c r="F29" s="2" t="s">
        <v>22</v>
      </c>
      <c r="G29" s="2" t="s">
        <v>9</v>
      </c>
      <c r="H29" s="2" t="s">
        <v>21</v>
      </c>
    </row>
    <row r="30" spans="3:8" ht="13.5" thickBot="1" x14ac:dyDescent="0.25">
      <c r="C30" s="3" t="s">
        <v>25</v>
      </c>
      <c r="D30" s="4"/>
      <c r="E30" s="4"/>
      <c r="F30" s="4"/>
      <c r="G30" s="4"/>
      <c r="H30" s="4"/>
    </row>
    <row r="31" spans="3:8" ht="13.5" thickBot="1" x14ac:dyDescent="0.25">
      <c r="C31" s="3" t="s">
        <v>23</v>
      </c>
      <c r="D31" s="4"/>
      <c r="E31" s="4"/>
      <c r="F31" s="4"/>
      <c r="G31" s="4"/>
      <c r="H31" s="4"/>
    </row>
    <row r="32" spans="3:8" ht="13.5" thickBot="1" x14ac:dyDescent="0.25">
      <c r="C32" s="3" t="s">
        <v>14</v>
      </c>
      <c r="D32" s="4"/>
      <c r="E32" s="4"/>
      <c r="F32" s="4"/>
      <c r="G32" s="4"/>
      <c r="H32" s="4"/>
    </row>
    <row r="33" spans="3:8" ht="13.5" thickBot="1" x14ac:dyDescent="0.25">
      <c r="C33" s="3" t="s">
        <v>0</v>
      </c>
      <c r="D33" s="23">
        <v>24</v>
      </c>
      <c r="E33" s="23">
        <v>1</v>
      </c>
      <c r="F33" s="23">
        <v>2</v>
      </c>
      <c r="G33" s="23">
        <v>0</v>
      </c>
      <c r="H33" s="28">
        <v>21</v>
      </c>
    </row>
    <row r="34" spans="3:8" ht="13.5" thickBot="1" x14ac:dyDescent="0.25">
      <c r="C34" s="3" t="s">
        <v>24</v>
      </c>
      <c r="D34" s="24"/>
      <c r="E34" s="24"/>
      <c r="F34" s="24"/>
      <c r="G34" s="24"/>
      <c r="H34" s="29"/>
    </row>
    <row r="35" spans="3:8" ht="13.5" thickBot="1" x14ac:dyDescent="0.25">
      <c r="C35" s="3" t="s">
        <v>1</v>
      </c>
      <c r="D35" s="24"/>
      <c r="E35" s="24"/>
      <c r="F35" s="24"/>
      <c r="G35" s="24"/>
      <c r="H35" s="29"/>
    </row>
    <row r="36" spans="3:8" ht="13.5" thickBot="1" x14ac:dyDescent="0.25">
      <c r="C36" s="3" t="s">
        <v>2</v>
      </c>
      <c r="D36" s="24">
        <v>11</v>
      </c>
      <c r="E36" s="24">
        <v>0</v>
      </c>
      <c r="F36" s="24">
        <v>11</v>
      </c>
      <c r="G36" s="24">
        <v>0</v>
      </c>
      <c r="H36" s="29">
        <v>0</v>
      </c>
    </row>
    <row r="37" spans="3:8" ht="13.5" thickBot="1" x14ac:dyDescent="0.25">
      <c r="C37" s="3" t="s">
        <v>3</v>
      </c>
      <c r="D37" s="24">
        <v>12</v>
      </c>
      <c r="E37" s="24">
        <v>0</v>
      </c>
      <c r="F37" s="24">
        <v>12</v>
      </c>
      <c r="G37" s="24">
        <v>0</v>
      </c>
      <c r="H37" s="29">
        <v>0</v>
      </c>
    </row>
    <row r="38" spans="3:8" ht="13.5" thickBot="1" x14ac:dyDescent="0.25">
      <c r="C38" s="5" t="s">
        <v>15</v>
      </c>
      <c r="D38" s="6">
        <f t="shared" ref="D38:G38" si="1">SUM(D30:D37)</f>
        <v>47</v>
      </c>
      <c r="E38" s="6">
        <f t="shared" si="1"/>
        <v>1</v>
      </c>
      <c r="F38" s="6">
        <f t="shared" si="1"/>
        <v>25</v>
      </c>
      <c r="G38" s="6">
        <f t="shared" si="1"/>
        <v>0</v>
      </c>
      <c r="H38" s="6">
        <f>SUM(H30:H37)</f>
        <v>21</v>
      </c>
    </row>
    <row r="39" spans="3:8" x14ac:dyDescent="0.2">
      <c r="C39" s="14"/>
      <c r="D39" s="15"/>
      <c r="E39" s="15"/>
      <c r="F39" s="15"/>
      <c r="G39" s="15"/>
      <c r="H39" s="15"/>
    </row>
    <row r="40" spans="3:8" ht="13.5" thickBot="1" x14ac:dyDescent="0.25"/>
    <row r="41" spans="3:8" ht="39" thickBot="1" x14ac:dyDescent="0.25">
      <c r="C41" s="2" t="s">
        <v>11</v>
      </c>
      <c r="D41" s="2" t="s">
        <v>9</v>
      </c>
      <c r="E41" s="2" t="s">
        <v>12</v>
      </c>
      <c r="F41" s="2" t="s">
        <v>13</v>
      </c>
    </row>
    <row r="42" spans="3:8" ht="13.5" thickBot="1" x14ac:dyDescent="0.25">
      <c r="C42" s="3" t="s">
        <v>25</v>
      </c>
      <c r="D42" s="4"/>
      <c r="E42" s="4"/>
      <c r="F42" s="4"/>
    </row>
    <row r="43" spans="3:8" ht="13.5" thickBot="1" x14ac:dyDescent="0.25">
      <c r="C43" s="3" t="s">
        <v>23</v>
      </c>
      <c r="D43" s="4"/>
      <c r="E43" s="4"/>
      <c r="F43" s="4"/>
    </row>
    <row r="44" spans="3:8" ht="13.5" thickBot="1" x14ac:dyDescent="0.25">
      <c r="C44" s="3" t="s">
        <v>14</v>
      </c>
      <c r="D44" s="4"/>
      <c r="E44" s="4"/>
      <c r="F44" s="4"/>
    </row>
    <row r="45" spans="3:8" ht="13.5" thickBot="1" x14ac:dyDescent="0.25">
      <c r="C45" s="3" t="s">
        <v>0</v>
      </c>
      <c r="D45" s="4"/>
      <c r="E45" s="4"/>
      <c r="F45" s="4"/>
    </row>
    <row r="46" spans="3:8" ht="13.5" thickBot="1" x14ac:dyDescent="0.25">
      <c r="C46" s="3" t="s">
        <v>24</v>
      </c>
      <c r="D46" s="4"/>
      <c r="E46" s="4"/>
      <c r="F46" s="4"/>
    </row>
    <row r="47" spans="3:8" ht="13.5" thickBot="1" x14ac:dyDescent="0.25">
      <c r="C47" s="3" t="s">
        <v>1</v>
      </c>
      <c r="D47" s="4"/>
      <c r="E47" s="4"/>
      <c r="F47" s="4"/>
    </row>
    <row r="48" spans="3:8" ht="13.5" thickBot="1" x14ac:dyDescent="0.25">
      <c r="C48" s="3" t="s">
        <v>2</v>
      </c>
      <c r="D48" s="4"/>
      <c r="E48" s="4"/>
      <c r="F48" s="4"/>
    </row>
    <row r="49" spans="3:6" ht="13.5" thickBot="1" x14ac:dyDescent="0.25">
      <c r="C49" s="3" t="s">
        <v>3</v>
      </c>
      <c r="D49" s="4"/>
      <c r="E49" s="4"/>
      <c r="F49" s="4"/>
    </row>
    <row r="50" spans="3:6" ht="13.5" thickBot="1" x14ac:dyDescent="0.25">
      <c r="C50" s="5" t="s">
        <v>15</v>
      </c>
      <c r="D50" s="6">
        <f>SUM(D42:D49)</f>
        <v>0</v>
      </c>
      <c r="E50" s="6">
        <f t="shared" ref="E50:F50" si="2">SUM(E42:E49)</f>
        <v>0</v>
      </c>
      <c r="F50" s="6">
        <f t="shared" si="2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50"/>
  <sheetViews>
    <sheetView topLeftCell="A16" workbookViewId="0">
      <selection activeCell="F47" sqref="F47"/>
    </sheetView>
  </sheetViews>
  <sheetFormatPr baseColWidth="10" defaultRowHeight="12.75" x14ac:dyDescent="0.2"/>
  <cols>
    <col min="6" max="6" width="12.42578125" customWidth="1"/>
  </cols>
  <sheetData>
    <row r="4" spans="3:10" ht="13.5" thickBot="1" x14ac:dyDescent="0.25"/>
    <row r="5" spans="3:10" ht="39" thickBot="1" x14ac:dyDescent="0.25">
      <c r="C5" s="2" t="s">
        <v>4</v>
      </c>
      <c r="D5" s="2" t="s">
        <v>20</v>
      </c>
      <c r="E5" s="2" t="s">
        <v>5</v>
      </c>
      <c r="F5" s="2" t="s">
        <v>17</v>
      </c>
      <c r="H5" s="11" t="s">
        <v>16</v>
      </c>
      <c r="J5" s="11" t="s">
        <v>18</v>
      </c>
    </row>
    <row r="6" spans="3:10" ht="13.5" thickBot="1" x14ac:dyDescent="0.25">
      <c r="C6" s="3" t="s">
        <v>25</v>
      </c>
      <c r="D6" s="4"/>
      <c r="E6" s="4"/>
      <c r="F6" s="4"/>
      <c r="H6" s="12">
        <f xml:space="preserve"> E14/D14</f>
        <v>0.99303944315545245</v>
      </c>
      <c r="J6" s="12">
        <f>F26/D26</f>
        <v>0.25</v>
      </c>
    </row>
    <row r="7" spans="3:10" ht="13.5" thickBot="1" x14ac:dyDescent="0.25">
      <c r="C7" s="3" t="s">
        <v>23</v>
      </c>
      <c r="D7" s="4"/>
      <c r="E7" s="4"/>
      <c r="F7" s="4"/>
      <c r="H7" s="22"/>
      <c r="J7" s="22"/>
    </row>
    <row r="8" spans="3:10" ht="13.5" thickBot="1" x14ac:dyDescent="0.25">
      <c r="C8" s="3" t="s">
        <v>14</v>
      </c>
      <c r="D8" s="4"/>
      <c r="E8" s="4"/>
      <c r="F8" s="4"/>
    </row>
    <row r="9" spans="3:10" ht="13.5" thickBot="1" x14ac:dyDescent="0.25">
      <c r="C9" s="3" t="s">
        <v>0</v>
      </c>
      <c r="D9" s="25">
        <v>180</v>
      </c>
      <c r="E9" s="4">
        <v>180</v>
      </c>
      <c r="F9" s="4">
        <v>0</v>
      </c>
    </row>
    <row r="10" spans="3:10" ht="13.5" thickBot="1" x14ac:dyDescent="0.25">
      <c r="C10" s="3" t="s">
        <v>24</v>
      </c>
      <c r="D10" s="19"/>
      <c r="E10" s="4"/>
      <c r="F10" s="4"/>
    </row>
    <row r="11" spans="3:10" ht="13.5" thickBot="1" x14ac:dyDescent="0.25">
      <c r="C11" s="3" t="s">
        <v>1</v>
      </c>
      <c r="D11" s="19">
        <v>1</v>
      </c>
      <c r="E11" s="4">
        <v>1</v>
      </c>
      <c r="F11" s="4">
        <v>0</v>
      </c>
    </row>
    <row r="12" spans="3:10" ht="13.5" thickBot="1" x14ac:dyDescent="0.25">
      <c r="C12" s="3" t="s">
        <v>2</v>
      </c>
      <c r="D12" s="19"/>
      <c r="E12" s="4"/>
      <c r="F12" s="4"/>
    </row>
    <row r="13" spans="3:10" ht="13.5" thickBot="1" x14ac:dyDescent="0.25">
      <c r="C13" s="3" t="s">
        <v>3</v>
      </c>
      <c r="D13" s="4">
        <v>250</v>
      </c>
      <c r="E13" s="4">
        <v>247</v>
      </c>
      <c r="F13" s="4">
        <v>0</v>
      </c>
    </row>
    <row r="14" spans="3:10" ht="13.5" thickBot="1" x14ac:dyDescent="0.25">
      <c r="C14" s="5" t="s">
        <v>15</v>
      </c>
      <c r="D14" s="6">
        <f xml:space="preserve"> SUM(D6:D13)</f>
        <v>431</v>
      </c>
      <c r="E14" s="6">
        <f xml:space="preserve"> SUM(E6:E13)</f>
        <v>428</v>
      </c>
      <c r="F14" s="6">
        <f xml:space="preserve"> SUM(F6:F13)</f>
        <v>0</v>
      </c>
    </row>
    <row r="15" spans="3:10" x14ac:dyDescent="0.2">
      <c r="C15" s="14"/>
      <c r="D15" s="15"/>
      <c r="E15" s="15"/>
      <c r="F15" s="15"/>
      <c r="G15" s="15"/>
    </row>
    <row r="16" spans="3:10" ht="13.5" thickBot="1" x14ac:dyDescent="0.25">
      <c r="C16" s="14"/>
      <c r="D16" s="15"/>
      <c r="E16" s="15"/>
      <c r="F16" s="15"/>
      <c r="G16" s="15"/>
    </row>
    <row r="17" spans="3:8" ht="26.25" thickBot="1" x14ac:dyDescent="0.25">
      <c r="C17" s="16" t="s">
        <v>4</v>
      </c>
      <c r="D17" s="16" t="s">
        <v>5</v>
      </c>
      <c r="E17" s="16" t="s">
        <v>6</v>
      </c>
      <c r="F17" s="17" t="s">
        <v>7</v>
      </c>
      <c r="G17" s="15"/>
    </row>
    <row r="18" spans="3:8" ht="13.5" thickBot="1" x14ac:dyDescent="0.25">
      <c r="C18" s="13" t="s">
        <v>25</v>
      </c>
      <c r="D18" s="19"/>
      <c r="E18" s="19"/>
      <c r="F18" s="20"/>
      <c r="G18" s="15"/>
    </row>
    <row r="19" spans="3:8" ht="13.5" thickBot="1" x14ac:dyDescent="0.25">
      <c r="C19" s="13" t="s">
        <v>23</v>
      </c>
      <c r="D19" s="19"/>
      <c r="E19" s="19"/>
      <c r="F19" s="20"/>
      <c r="G19" s="15"/>
    </row>
    <row r="20" spans="3:8" ht="13.5" thickBot="1" x14ac:dyDescent="0.25">
      <c r="C20" s="13" t="s">
        <v>14</v>
      </c>
      <c r="D20" s="19"/>
      <c r="E20" s="19"/>
      <c r="F20" s="20"/>
      <c r="G20" s="15"/>
    </row>
    <row r="21" spans="3:8" ht="13.5" thickBot="1" x14ac:dyDescent="0.25">
      <c r="C21" s="13" t="s">
        <v>0</v>
      </c>
      <c r="D21" s="25">
        <v>180</v>
      </c>
      <c r="E21" s="25">
        <v>153</v>
      </c>
      <c r="F21" s="26">
        <v>27</v>
      </c>
      <c r="G21" s="15"/>
    </row>
    <row r="22" spans="3:8" ht="13.5" thickBot="1" x14ac:dyDescent="0.25">
      <c r="C22" s="13" t="s">
        <v>24</v>
      </c>
      <c r="D22" s="19"/>
      <c r="E22" s="19"/>
      <c r="F22" s="20"/>
      <c r="G22" s="15"/>
    </row>
    <row r="23" spans="3:8" ht="13.5" thickBot="1" x14ac:dyDescent="0.25">
      <c r="C23" s="13" t="s">
        <v>1</v>
      </c>
      <c r="D23" s="19">
        <v>1</v>
      </c>
      <c r="E23" s="19">
        <v>1</v>
      </c>
      <c r="F23" s="20">
        <v>0</v>
      </c>
      <c r="G23" s="15"/>
    </row>
    <row r="24" spans="3:8" ht="13.5" thickBot="1" x14ac:dyDescent="0.25">
      <c r="C24" s="13" t="s">
        <v>2</v>
      </c>
      <c r="D24" s="19"/>
      <c r="E24" s="19"/>
      <c r="F24" s="20"/>
      <c r="G24" s="15"/>
    </row>
    <row r="25" spans="3:8" ht="13.5" thickBot="1" x14ac:dyDescent="0.25">
      <c r="C25" s="13" t="s">
        <v>3</v>
      </c>
      <c r="D25" s="19">
        <v>247</v>
      </c>
      <c r="E25" s="19">
        <v>167</v>
      </c>
      <c r="F25" s="20">
        <v>80</v>
      </c>
      <c r="G25" s="15"/>
    </row>
    <row r="26" spans="3:8" ht="13.5" thickBot="1" x14ac:dyDescent="0.25">
      <c r="C26" s="18" t="s">
        <v>15</v>
      </c>
      <c r="D26" s="21">
        <f>SUM(D18:D25)</f>
        <v>428</v>
      </c>
      <c r="E26" s="21">
        <f t="shared" ref="E26:F26" si="0">SUM(E18:E25)</f>
        <v>321</v>
      </c>
      <c r="F26" s="27">
        <f t="shared" si="0"/>
        <v>107</v>
      </c>
      <c r="G26" s="15"/>
    </row>
    <row r="27" spans="3:8" x14ac:dyDescent="0.2">
      <c r="C27" s="14"/>
      <c r="D27" s="15"/>
      <c r="E27" s="15"/>
      <c r="F27" s="15"/>
      <c r="G27" s="15"/>
    </row>
    <row r="28" spans="3:8" ht="13.5" thickBot="1" x14ac:dyDescent="0.25"/>
    <row r="29" spans="3:8" ht="26.25" thickBot="1" x14ac:dyDescent="0.25">
      <c r="C29" s="2" t="s">
        <v>4</v>
      </c>
      <c r="D29" s="2" t="s">
        <v>7</v>
      </c>
      <c r="E29" s="2" t="s">
        <v>8</v>
      </c>
      <c r="F29" s="2" t="s">
        <v>22</v>
      </c>
      <c r="G29" s="2" t="s">
        <v>9</v>
      </c>
      <c r="H29" s="2" t="s">
        <v>21</v>
      </c>
    </row>
    <row r="30" spans="3:8" ht="13.5" thickBot="1" x14ac:dyDescent="0.25">
      <c r="C30" s="3" t="s">
        <v>25</v>
      </c>
      <c r="D30" s="4"/>
      <c r="E30" s="4"/>
      <c r="F30" s="4"/>
      <c r="G30" s="4"/>
      <c r="H30" s="4"/>
    </row>
    <row r="31" spans="3:8" ht="13.5" thickBot="1" x14ac:dyDescent="0.25">
      <c r="C31" s="3" t="s">
        <v>23</v>
      </c>
      <c r="D31" s="4"/>
      <c r="E31" s="4"/>
      <c r="F31" s="4"/>
      <c r="G31" s="4"/>
      <c r="H31" s="4"/>
    </row>
    <row r="32" spans="3:8" ht="13.5" thickBot="1" x14ac:dyDescent="0.25">
      <c r="C32" s="3" t="s">
        <v>14</v>
      </c>
      <c r="D32" s="4"/>
      <c r="E32" s="4"/>
      <c r="F32" s="4"/>
      <c r="G32" s="4"/>
      <c r="H32" s="4"/>
    </row>
    <row r="33" spans="3:8" ht="13.5" thickBot="1" x14ac:dyDescent="0.25">
      <c r="C33" s="3" t="s">
        <v>0</v>
      </c>
      <c r="D33" s="23">
        <v>27</v>
      </c>
      <c r="E33" s="23">
        <v>4</v>
      </c>
      <c r="F33" s="23">
        <v>18</v>
      </c>
      <c r="G33" s="28">
        <v>5</v>
      </c>
      <c r="H33" s="4">
        <v>0</v>
      </c>
    </row>
    <row r="34" spans="3:8" ht="13.5" thickBot="1" x14ac:dyDescent="0.25">
      <c r="C34" s="3" t="s">
        <v>24</v>
      </c>
      <c r="D34" s="24"/>
      <c r="E34" s="24"/>
      <c r="F34" s="24"/>
      <c r="G34" s="29"/>
      <c r="H34" s="4"/>
    </row>
    <row r="35" spans="3:8" ht="13.5" thickBot="1" x14ac:dyDescent="0.25">
      <c r="C35" s="3" t="s">
        <v>1</v>
      </c>
      <c r="D35" s="4"/>
      <c r="E35" s="4"/>
      <c r="F35" s="4"/>
      <c r="G35" s="4"/>
      <c r="H35" s="4"/>
    </row>
    <row r="36" spans="3:8" ht="13.5" thickBot="1" x14ac:dyDescent="0.25">
      <c r="C36" s="3" t="s">
        <v>2</v>
      </c>
      <c r="D36" s="4"/>
      <c r="E36" s="4"/>
      <c r="F36" s="4"/>
      <c r="G36" s="4"/>
      <c r="H36" s="4"/>
    </row>
    <row r="37" spans="3:8" ht="13.5" thickBot="1" x14ac:dyDescent="0.25">
      <c r="C37" s="3" t="s">
        <v>3</v>
      </c>
      <c r="D37" s="24">
        <v>80</v>
      </c>
      <c r="E37" s="24">
        <v>0</v>
      </c>
      <c r="F37" s="24">
        <v>79</v>
      </c>
      <c r="G37" s="29">
        <v>1</v>
      </c>
      <c r="H37" s="4">
        <v>0</v>
      </c>
    </row>
    <row r="38" spans="3:8" ht="13.5" thickBot="1" x14ac:dyDescent="0.25">
      <c r="C38" s="5" t="s">
        <v>15</v>
      </c>
      <c r="D38" s="6">
        <f t="shared" ref="D38:G38" si="1">SUM(D30:D37)</f>
        <v>107</v>
      </c>
      <c r="E38" s="6">
        <f t="shared" si="1"/>
        <v>4</v>
      </c>
      <c r="F38" s="6">
        <f t="shared" si="1"/>
        <v>97</v>
      </c>
      <c r="G38" s="6">
        <f t="shared" si="1"/>
        <v>6</v>
      </c>
      <c r="H38" s="6">
        <f>SUM(H30:H37)</f>
        <v>0</v>
      </c>
    </row>
    <row r="39" spans="3:8" x14ac:dyDescent="0.2">
      <c r="C39" s="14"/>
      <c r="D39" s="15"/>
      <c r="E39" s="15"/>
      <c r="F39" s="15"/>
      <c r="G39" s="15"/>
      <c r="H39" s="15"/>
    </row>
    <row r="40" spans="3:8" ht="13.5" thickBot="1" x14ac:dyDescent="0.25"/>
    <row r="41" spans="3:8" ht="39" thickBot="1" x14ac:dyDescent="0.25">
      <c r="C41" s="2" t="s">
        <v>11</v>
      </c>
      <c r="D41" s="2" t="s">
        <v>9</v>
      </c>
      <c r="E41" s="2" t="s">
        <v>12</v>
      </c>
      <c r="F41" s="2" t="s">
        <v>13</v>
      </c>
    </row>
    <row r="42" spans="3:8" ht="13.5" thickBot="1" x14ac:dyDescent="0.25">
      <c r="C42" s="3" t="s">
        <v>25</v>
      </c>
      <c r="D42" s="4"/>
      <c r="E42" s="4"/>
      <c r="F42" s="4"/>
    </row>
    <row r="43" spans="3:8" ht="13.5" thickBot="1" x14ac:dyDescent="0.25">
      <c r="C43" s="3" t="s">
        <v>23</v>
      </c>
      <c r="D43" s="4"/>
      <c r="E43" s="4"/>
      <c r="F43" s="4"/>
    </row>
    <row r="44" spans="3:8" ht="13.5" thickBot="1" x14ac:dyDescent="0.25">
      <c r="C44" s="3" t="s">
        <v>14</v>
      </c>
      <c r="D44" s="4"/>
      <c r="E44" s="4"/>
      <c r="F44" s="4"/>
    </row>
    <row r="45" spans="3:8" ht="13.5" thickBot="1" x14ac:dyDescent="0.25">
      <c r="C45" s="3" t="s">
        <v>0</v>
      </c>
      <c r="D45" s="30">
        <v>5</v>
      </c>
      <c r="E45" s="30">
        <v>1</v>
      </c>
      <c r="F45" s="30">
        <v>4</v>
      </c>
    </row>
    <row r="46" spans="3:8" ht="13.5" thickBot="1" x14ac:dyDescent="0.25">
      <c r="C46" s="3" t="s">
        <v>24</v>
      </c>
      <c r="D46" s="31"/>
      <c r="E46" s="31"/>
      <c r="F46" s="31"/>
    </row>
    <row r="47" spans="3:8" ht="13.5" thickBot="1" x14ac:dyDescent="0.25">
      <c r="C47" s="3" t="s">
        <v>1</v>
      </c>
      <c r="D47" s="4"/>
      <c r="E47" s="4"/>
      <c r="F47" s="4"/>
    </row>
    <row r="48" spans="3:8" ht="13.5" thickBot="1" x14ac:dyDescent="0.25">
      <c r="C48" s="3" t="s">
        <v>2</v>
      </c>
      <c r="D48" s="4"/>
      <c r="E48" s="4"/>
      <c r="F48" s="4"/>
    </row>
    <row r="49" spans="3:6" ht="13.5" thickBot="1" x14ac:dyDescent="0.25">
      <c r="C49" s="3" t="s">
        <v>3</v>
      </c>
      <c r="D49" s="31">
        <v>1</v>
      </c>
      <c r="E49" s="31">
        <v>1</v>
      </c>
      <c r="F49" s="31">
        <v>0</v>
      </c>
    </row>
    <row r="50" spans="3:6" ht="13.5" thickBot="1" x14ac:dyDescent="0.25">
      <c r="C50" s="5" t="s">
        <v>15</v>
      </c>
      <c r="D50" s="6">
        <f>SUM(D42:D49)</f>
        <v>6</v>
      </c>
      <c r="E50" s="6">
        <f t="shared" ref="E50:F50" si="2">SUM(E42:E49)</f>
        <v>2</v>
      </c>
      <c r="F50" s="6">
        <f t="shared" si="2"/>
        <v>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50"/>
  <sheetViews>
    <sheetView topLeftCell="A16" workbookViewId="0">
      <selection activeCell="D45" sqref="D45:F45"/>
    </sheetView>
  </sheetViews>
  <sheetFormatPr baseColWidth="10" defaultRowHeight="12.75" x14ac:dyDescent="0.2"/>
  <cols>
    <col min="6" max="6" width="12.42578125" customWidth="1"/>
  </cols>
  <sheetData>
    <row r="4" spans="3:10" ht="13.5" thickBot="1" x14ac:dyDescent="0.25"/>
    <row r="5" spans="3:10" ht="39" thickBot="1" x14ac:dyDescent="0.25">
      <c r="C5" s="2" t="s">
        <v>4</v>
      </c>
      <c r="D5" s="2" t="s">
        <v>20</v>
      </c>
      <c r="E5" s="2" t="s">
        <v>5</v>
      </c>
      <c r="F5" s="2" t="s">
        <v>17</v>
      </c>
      <c r="H5" s="11" t="s">
        <v>16</v>
      </c>
      <c r="J5" s="11" t="s">
        <v>18</v>
      </c>
    </row>
    <row r="6" spans="3:10" ht="13.5" thickBot="1" x14ac:dyDescent="0.25">
      <c r="C6" s="3" t="s">
        <v>25</v>
      </c>
      <c r="D6" s="4"/>
      <c r="E6" s="4"/>
      <c r="F6" s="4"/>
      <c r="H6" s="12">
        <f xml:space="preserve"> E14/D14</f>
        <v>1</v>
      </c>
      <c r="J6" s="12">
        <f>F26/D26</f>
        <v>9.8245614035087719E-2</v>
      </c>
    </row>
    <row r="7" spans="3:10" ht="13.5" thickBot="1" x14ac:dyDescent="0.25">
      <c r="C7" s="3" t="s">
        <v>23</v>
      </c>
      <c r="D7" s="4"/>
      <c r="E7" s="4"/>
      <c r="F7" s="4"/>
      <c r="H7" s="22"/>
      <c r="J7" s="22"/>
    </row>
    <row r="8" spans="3:10" ht="13.5" thickBot="1" x14ac:dyDescent="0.25">
      <c r="C8" s="3" t="s">
        <v>14</v>
      </c>
      <c r="D8" s="4"/>
      <c r="E8" s="4"/>
      <c r="F8" s="4"/>
    </row>
    <row r="9" spans="3:10" ht="13.5" thickBot="1" x14ac:dyDescent="0.25">
      <c r="C9" s="3" t="s">
        <v>0</v>
      </c>
      <c r="D9" s="23">
        <v>328</v>
      </c>
      <c r="E9" s="23">
        <v>328</v>
      </c>
      <c r="F9" s="23">
        <v>0</v>
      </c>
    </row>
    <row r="10" spans="3:10" ht="13.5" thickBot="1" x14ac:dyDescent="0.25">
      <c r="C10" s="3" t="s">
        <v>24</v>
      </c>
      <c r="D10" s="24">
        <v>17</v>
      </c>
      <c r="E10" s="24">
        <v>17</v>
      </c>
      <c r="F10" s="24">
        <v>0</v>
      </c>
    </row>
    <row r="11" spans="3:10" ht="13.5" thickBot="1" x14ac:dyDescent="0.25">
      <c r="C11" s="3" t="s">
        <v>1</v>
      </c>
      <c r="D11" s="24"/>
      <c r="E11" s="24"/>
      <c r="F11" s="24"/>
    </row>
    <row r="12" spans="3:10" ht="13.5" thickBot="1" x14ac:dyDescent="0.25">
      <c r="C12" s="3" t="s">
        <v>2</v>
      </c>
      <c r="D12" s="24">
        <v>7</v>
      </c>
      <c r="E12" s="24">
        <v>7</v>
      </c>
      <c r="F12" s="24">
        <v>0</v>
      </c>
    </row>
    <row r="13" spans="3:10" ht="13.5" thickBot="1" x14ac:dyDescent="0.25">
      <c r="C13" s="3" t="s">
        <v>3</v>
      </c>
      <c r="D13" s="24">
        <v>218</v>
      </c>
      <c r="E13" s="24">
        <v>218</v>
      </c>
      <c r="F13" s="24">
        <v>0</v>
      </c>
    </row>
    <row r="14" spans="3:10" ht="13.5" thickBot="1" x14ac:dyDescent="0.25">
      <c r="C14" s="5" t="s">
        <v>15</v>
      </c>
      <c r="D14" s="6">
        <f xml:space="preserve"> SUM(D6:D13)</f>
        <v>570</v>
      </c>
      <c r="E14" s="6">
        <f xml:space="preserve"> SUM(E6:E13)</f>
        <v>570</v>
      </c>
      <c r="F14" s="6">
        <f xml:space="preserve"> SUM(F6:F13)</f>
        <v>0</v>
      </c>
    </row>
    <row r="15" spans="3:10" x14ac:dyDescent="0.2">
      <c r="C15" s="14"/>
      <c r="D15" s="15"/>
      <c r="E15" s="15"/>
      <c r="F15" s="15"/>
      <c r="G15" s="15"/>
    </row>
    <row r="16" spans="3:10" ht="13.5" thickBot="1" x14ac:dyDescent="0.25">
      <c r="C16" s="14"/>
      <c r="D16" s="15"/>
      <c r="E16" s="15"/>
      <c r="F16" s="15"/>
      <c r="G16" s="15"/>
    </row>
    <row r="17" spans="3:8" ht="26.25" thickBot="1" x14ac:dyDescent="0.25">
      <c r="C17" s="16" t="s">
        <v>4</v>
      </c>
      <c r="D17" s="16" t="s">
        <v>5</v>
      </c>
      <c r="E17" s="16" t="s">
        <v>6</v>
      </c>
      <c r="F17" s="17" t="s">
        <v>7</v>
      </c>
      <c r="G17" s="15"/>
    </row>
    <row r="18" spans="3:8" ht="13.5" thickBot="1" x14ac:dyDescent="0.25">
      <c r="C18" s="13" t="s">
        <v>25</v>
      </c>
      <c r="D18" s="19"/>
      <c r="E18" s="19"/>
      <c r="F18" s="20"/>
      <c r="G18" s="15"/>
    </row>
    <row r="19" spans="3:8" ht="13.5" thickBot="1" x14ac:dyDescent="0.25">
      <c r="C19" s="13" t="s">
        <v>23</v>
      </c>
      <c r="D19" s="19"/>
      <c r="E19" s="19"/>
      <c r="F19" s="20"/>
      <c r="G19" s="15"/>
    </row>
    <row r="20" spans="3:8" ht="13.5" thickBot="1" x14ac:dyDescent="0.25">
      <c r="C20" s="13" t="s">
        <v>14</v>
      </c>
      <c r="D20" s="19"/>
      <c r="E20" s="19"/>
      <c r="F20" s="20"/>
      <c r="G20" s="15"/>
    </row>
    <row r="21" spans="3:8" ht="13.5" thickBot="1" x14ac:dyDescent="0.25">
      <c r="C21" s="13" t="s">
        <v>0</v>
      </c>
      <c r="D21" s="25">
        <v>328</v>
      </c>
      <c r="E21" s="25">
        <v>279</v>
      </c>
      <c r="F21" s="25">
        <v>49</v>
      </c>
      <c r="G21" s="15"/>
    </row>
    <row r="22" spans="3:8" ht="13.5" thickBot="1" x14ac:dyDescent="0.25">
      <c r="C22" s="13" t="s">
        <v>24</v>
      </c>
      <c r="D22" s="19">
        <v>17</v>
      </c>
      <c r="E22" s="19">
        <v>17</v>
      </c>
      <c r="F22" s="19">
        <v>0</v>
      </c>
      <c r="G22" s="15"/>
    </row>
    <row r="23" spans="3:8" ht="13.5" thickBot="1" x14ac:dyDescent="0.25">
      <c r="C23" s="13" t="s">
        <v>1</v>
      </c>
      <c r="D23" s="19"/>
      <c r="E23" s="19"/>
      <c r="F23" s="19"/>
      <c r="G23" s="15"/>
    </row>
    <row r="24" spans="3:8" ht="13.5" thickBot="1" x14ac:dyDescent="0.25">
      <c r="C24" s="13" t="s">
        <v>2</v>
      </c>
      <c r="D24" s="19">
        <v>7</v>
      </c>
      <c r="E24" s="19">
        <v>3</v>
      </c>
      <c r="F24" s="19">
        <v>4</v>
      </c>
      <c r="G24" s="15"/>
    </row>
    <row r="25" spans="3:8" ht="13.5" thickBot="1" x14ac:dyDescent="0.25">
      <c r="C25" s="13" t="s">
        <v>3</v>
      </c>
      <c r="D25" s="19">
        <v>218</v>
      </c>
      <c r="E25" s="19">
        <v>215</v>
      </c>
      <c r="F25" s="19">
        <v>3</v>
      </c>
      <c r="G25" s="15"/>
    </row>
    <row r="26" spans="3:8" ht="13.5" thickBot="1" x14ac:dyDescent="0.25">
      <c r="C26" s="18" t="s">
        <v>15</v>
      </c>
      <c r="D26" s="21">
        <f>SUM(D18:D25)</f>
        <v>570</v>
      </c>
      <c r="E26" s="21">
        <f t="shared" ref="E26:F26" si="0">SUM(E18:E25)</f>
        <v>514</v>
      </c>
      <c r="F26" s="20">
        <f t="shared" si="0"/>
        <v>56</v>
      </c>
      <c r="G26" s="15"/>
    </row>
    <row r="27" spans="3:8" x14ac:dyDescent="0.2">
      <c r="C27" s="14"/>
      <c r="D27" s="15"/>
      <c r="E27" s="15"/>
      <c r="F27" s="15"/>
      <c r="G27" s="15"/>
    </row>
    <row r="28" spans="3:8" ht="13.5" thickBot="1" x14ac:dyDescent="0.25"/>
    <row r="29" spans="3:8" ht="26.25" thickBot="1" x14ac:dyDescent="0.25">
      <c r="C29" s="2" t="s">
        <v>4</v>
      </c>
      <c r="D29" s="2" t="s">
        <v>7</v>
      </c>
      <c r="E29" s="2" t="s">
        <v>8</v>
      </c>
      <c r="F29" s="2" t="s">
        <v>22</v>
      </c>
      <c r="G29" s="2" t="s">
        <v>9</v>
      </c>
      <c r="H29" s="2" t="s">
        <v>21</v>
      </c>
    </row>
    <row r="30" spans="3:8" ht="13.5" thickBot="1" x14ac:dyDescent="0.25">
      <c r="C30" s="3" t="s">
        <v>25</v>
      </c>
      <c r="D30" s="4"/>
      <c r="E30" s="4"/>
      <c r="F30" s="4"/>
      <c r="G30" s="4"/>
      <c r="H30" s="4"/>
    </row>
    <row r="31" spans="3:8" ht="13.5" thickBot="1" x14ac:dyDescent="0.25">
      <c r="C31" s="3" t="s">
        <v>23</v>
      </c>
      <c r="D31" s="4"/>
      <c r="E31" s="4"/>
      <c r="F31" s="4"/>
      <c r="G31" s="4"/>
      <c r="H31" s="4"/>
    </row>
    <row r="32" spans="3:8" ht="13.5" thickBot="1" x14ac:dyDescent="0.25">
      <c r="C32" s="3" t="s">
        <v>14</v>
      </c>
      <c r="D32" s="4"/>
      <c r="E32" s="4"/>
      <c r="F32" s="4"/>
      <c r="G32" s="4"/>
      <c r="H32" s="4"/>
    </row>
    <row r="33" spans="3:8" ht="13.5" thickBot="1" x14ac:dyDescent="0.25">
      <c r="C33" s="3" t="s">
        <v>0</v>
      </c>
      <c r="D33" s="23">
        <v>49</v>
      </c>
      <c r="E33" s="23">
        <v>9</v>
      </c>
      <c r="F33" s="23">
        <v>31</v>
      </c>
      <c r="G33" s="23">
        <v>4</v>
      </c>
      <c r="H33" s="28">
        <v>5</v>
      </c>
    </row>
    <row r="34" spans="3:8" ht="13.5" thickBot="1" x14ac:dyDescent="0.25">
      <c r="C34" s="3" t="s">
        <v>24</v>
      </c>
      <c r="D34" s="24"/>
      <c r="E34" s="24"/>
      <c r="F34" s="24"/>
      <c r="G34" s="24"/>
      <c r="H34" s="29"/>
    </row>
    <row r="35" spans="3:8" ht="13.5" thickBot="1" x14ac:dyDescent="0.25">
      <c r="C35" s="3" t="s">
        <v>1</v>
      </c>
      <c r="D35" s="4"/>
      <c r="E35" s="4"/>
      <c r="F35" s="4"/>
      <c r="G35" s="4"/>
      <c r="H35" s="4"/>
    </row>
    <row r="36" spans="3:8" ht="13.5" thickBot="1" x14ac:dyDescent="0.25">
      <c r="C36" s="3" t="s">
        <v>2</v>
      </c>
      <c r="D36" s="4"/>
      <c r="E36" s="4"/>
      <c r="F36" s="4"/>
      <c r="G36" s="4"/>
      <c r="H36" s="4"/>
    </row>
    <row r="37" spans="3:8" ht="13.5" thickBot="1" x14ac:dyDescent="0.25">
      <c r="C37" s="3" t="s">
        <v>3</v>
      </c>
      <c r="D37" s="24">
        <v>3</v>
      </c>
      <c r="E37" s="24">
        <v>1</v>
      </c>
      <c r="F37" s="24">
        <v>2</v>
      </c>
      <c r="G37" s="24">
        <v>0</v>
      </c>
      <c r="H37" s="29">
        <v>0</v>
      </c>
    </row>
    <row r="38" spans="3:8" ht="13.5" thickBot="1" x14ac:dyDescent="0.25">
      <c r="C38" s="5" t="s">
        <v>15</v>
      </c>
      <c r="D38" s="6">
        <f t="shared" ref="D38:G38" si="1">SUM(D30:D37)</f>
        <v>52</v>
      </c>
      <c r="E38" s="6">
        <f t="shared" si="1"/>
        <v>10</v>
      </c>
      <c r="F38" s="6">
        <f t="shared" si="1"/>
        <v>33</v>
      </c>
      <c r="G38" s="6">
        <f t="shared" si="1"/>
        <v>4</v>
      </c>
      <c r="H38" s="6">
        <f>SUM(H30:H37)</f>
        <v>5</v>
      </c>
    </row>
    <row r="39" spans="3:8" x14ac:dyDescent="0.2">
      <c r="C39" s="14"/>
      <c r="D39" s="15"/>
      <c r="E39" s="15"/>
      <c r="F39" s="15"/>
      <c r="G39" s="15"/>
      <c r="H39" s="15"/>
    </row>
    <row r="40" spans="3:8" ht="13.5" thickBot="1" x14ac:dyDescent="0.25"/>
    <row r="41" spans="3:8" ht="39" thickBot="1" x14ac:dyDescent="0.25">
      <c r="C41" s="2" t="s">
        <v>11</v>
      </c>
      <c r="D41" s="2" t="s">
        <v>9</v>
      </c>
      <c r="E41" s="2" t="s">
        <v>12</v>
      </c>
      <c r="F41" s="2" t="s">
        <v>13</v>
      </c>
    </row>
    <row r="42" spans="3:8" ht="13.5" thickBot="1" x14ac:dyDescent="0.25">
      <c r="C42" s="3" t="s">
        <v>25</v>
      </c>
      <c r="D42" s="4"/>
      <c r="E42" s="4"/>
      <c r="F42" s="4"/>
    </row>
    <row r="43" spans="3:8" ht="13.5" thickBot="1" x14ac:dyDescent="0.25">
      <c r="C43" s="3" t="s">
        <v>23</v>
      </c>
      <c r="D43" s="4"/>
      <c r="E43" s="4"/>
      <c r="F43" s="4"/>
    </row>
    <row r="44" spans="3:8" ht="13.5" thickBot="1" x14ac:dyDescent="0.25">
      <c r="C44" s="3" t="s">
        <v>14</v>
      </c>
      <c r="D44" s="4"/>
      <c r="E44" s="4"/>
      <c r="F44" s="4"/>
    </row>
    <row r="45" spans="3:8" ht="13.5" thickBot="1" x14ac:dyDescent="0.25">
      <c r="C45" s="3" t="s">
        <v>0</v>
      </c>
      <c r="D45" s="30">
        <v>4</v>
      </c>
      <c r="E45" s="30">
        <v>2</v>
      </c>
      <c r="F45" s="30">
        <v>2</v>
      </c>
    </row>
    <row r="46" spans="3:8" ht="13.5" thickBot="1" x14ac:dyDescent="0.25">
      <c r="C46" s="3" t="s">
        <v>24</v>
      </c>
      <c r="D46" s="4"/>
      <c r="E46" s="4"/>
      <c r="F46" s="4"/>
    </row>
    <row r="47" spans="3:8" ht="13.5" thickBot="1" x14ac:dyDescent="0.25">
      <c r="C47" s="3" t="s">
        <v>1</v>
      </c>
      <c r="D47" s="4"/>
      <c r="E47" s="4"/>
      <c r="F47" s="4"/>
    </row>
    <row r="48" spans="3:8" ht="13.5" thickBot="1" x14ac:dyDescent="0.25">
      <c r="C48" s="3" t="s">
        <v>2</v>
      </c>
      <c r="D48" s="4"/>
      <c r="E48" s="4"/>
      <c r="F48" s="4"/>
    </row>
    <row r="49" spans="3:6" ht="13.5" thickBot="1" x14ac:dyDescent="0.25">
      <c r="C49" s="3" t="s">
        <v>3</v>
      </c>
      <c r="D49" s="4"/>
      <c r="E49" s="4"/>
      <c r="F49" s="4"/>
    </row>
    <row r="50" spans="3:6" ht="13.5" thickBot="1" x14ac:dyDescent="0.25">
      <c r="C50" s="5" t="s">
        <v>15</v>
      </c>
      <c r="D50" s="6">
        <f>SUM(D42:D49)</f>
        <v>4</v>
      </c>
      <c r="E50" s="6">
        <f t="shared" ref="E50:F50" si="2">SUM(E42:E49)</f>
        <v>2</v>
      </c>
      <c r="F50" s="6">
        <f t="shared" si="2"/>
        <v>2</v>
      </c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50"/>
  <sheetViews>
    <sheetView topLeftCell="A16" workbookViewId="0">
      <selection activeCell="G46" sqref="G46"/>
    </sheetView>
  </sheetViews>
  <sheetFormatPr baseColWidth="10" defaultRowHeight="12.75" x14ac:dyDescent="0.2"/>
  <cols>
    <col min="6" max="6" width="12.42578125" customWidth="1"/>
  </cols>
  <sheetData>
    <row r="4" spans="3:10" ht="13.5" thickBot="1" x14ac:dyDescent="0.25"/>
    <row r="5" spans="3:10" ht="39" thickBot="1" x14ac:dyDescent="0.25">
      <c r="C5" s="2" t="s">
        <v>4</v>
      </c>
      <c r="D5" s="2" t="s">
        <v>20</v>
      </c>
      <c r="E5" s="2" t="s">
        <v>5</v>
      </c>
      <c r="F5" s="2" t="s">
        <v>17</v>
      </c>
      <c r="H5" s="11" t="s">
        <v>16</v>
      </c>
      <c r="J5" s="11" t="s">
        <v>18</v>
      </c>
    </row>
    <row r="6" spans="3:10" ht="13.5" thickBot="1" x14ac:dyDescent="0.25">
      <c r="C6" s="3" t="s">
        <v>25</v>
      </c>
      <c r="D6" s="4"/>
      <c r="E6" s="4"/>
      <c r="F6" s="4"/>
      <c r="H6" s="12">
        <f xml:space="preserve"> E14/D14</f>
        <v>1</v>
      </c>
      <c r="J6" s="12">
        <f>F26/D26</f>
        <v>0.1396103896103896</v>
      </c>
    </row>
    <row r="7" spans="3:10" ht="13.5" thickBot="1" x14ac:dyDescent="0.25">
      <c r="C7" s="3" t="s">
        <v>23</v>
      </c>
      <c r="D7" s="4"/>
      <c r="E7" s="4"/>
      <c r="F7" s="4"/>
      <c r="H7" s="22"/>
      <c r="J7" s="22"/>
    </row>
    <row r="8" spans="3:10" ht="13.5" thickBot="1" x14ac:dyDescent="0.25">
      <c r="C8" s="3" t="s">
        <v>14</v>
      </c>
      <c r="D8" s="4"/>
      <c r="E8" s="4"/>
      <c r="F8" s="4"/>
    </row>
    <row r="9" spans="3:10" ht="13.5" thickBot="1" x14ac:dyDescent="0.25">
      <c r="C9" s="3" t="s">
        <v>0</v>
      </c>
      <c r="D9" s="25">
        <v>172</v>
      </c>
      <c r="E9" s="25">
        <v>172</v>
      </c>
      <c r="F9" s="23">
        <v>0</v>
      </c>
    </row>
    <row r="10" spans="3:10" ht="13.5" thickBot="1" x14ac:dyDescent="0.25">
      <c r="C10" s="3" t="s">
        <v>24</v>
      </c>
      <c r="D10" s="19"/>
      <c r="E10" s="19"/>
      <c r="F10" s="24"/>
    </row>
    <row r="11" spans="3:10" ht="13.5" thickBot="1" x14ac:dyDescent="0.25">
      <c r="C11" s="3" t="s">
        <v>1</v>
      </c>
      <c r="D11" s="19">
        <v>33</v>
      </c>
      <c r="E11" s="19">
        <v>33</v>
      </c>
      <c r="F11" s="24">
        <v>0</v>
      </c>
    </row>
    <row r="12" spans="3:10" ht="13.5" thickBot="1" x14ac:dyDescent="0.25">
      <c r="C12" s="3" t="s">
        <v>2</v>
      </c>
      <c r="D12" s="19"/>
      <c r="E12" s="19"/>
      <c r="F12" s="24"/>
    </row>
    <row r="13" spans="3:10" ht="13.5" thickBot="1" x14ac:dyDescent="0.25">
      <c r="C13" s="3" t="s">
        <v>3</v>
      </c>
      <c r="D13" s="19">
        <v>103</v>
      </c>
      <c r="E13" s="19">
        <v>103</v>
      </c>
      <c r="F13" s="24">
        <v>0</v>
      </c>
    </row>
    <row r="14" spans="3:10" ht="13.5" thickBot="1" x14ac:dyDescent="0.25">
      <c r="C14" s="5" t="s">
        <v>15</v>
      </c>
      <c r="D14" s="6">
        <f xml:space="preserve"> SUM(D6:D13)</f>
        <v>308</v>
      </c>
      <c r="E14" s="6">
        <f xml:space="preserve"> SUM(E6:E13)</f>
        <v>308</v>
      </c>
      <c r="F14" s="6">
        <f xml:space="preserve"> SUM(F6:F13)</f>
        <v>0</v>
      </c>
    </row>
    <row r="15" spans="3:10" x14ac:dyDescent="0.2">
      <c r="C15" s="14"/>
      <c r="D15" s="15"/>
      <c r="E15" s="15"/>
      <c r="F15" s="15"/>
      <c r="G15" s="15"/>
    </row>
    <row r="16" spans="3:10" ht="13.5" thickBot="1" x14ac:dyDescent="0.25">
      <c r="C16" s="14"/>
      <c r="D16" s="15"/>
      <c r="E16" s="15"/>
      <c r="F16" s="15"/>
      <c r="G16" s="15"/>
    </row>
    <row r="17" spans="3:8" ht="26.25" thickBot="1" x14ac:dyDescent="0.25">
      <c r="C17" s="16" t="s">
        <v>4</v>
      </c>
      <c r="D17" s="16" t="s">
        <v>5</v>
      </c>
      <c r="E17" s="16" t="s">
        <v>6</v>
      </c>
      <c r="F17" s="17" t="s">
        <v>7</v>
      </c>
      <c r="G17" s="15"/>
    </row>
    <row r="18" spans="3:8" ht="13.5" thickBot="1" x14ac:dyDescent="0.25">
      <c r="C18" s="13" t="s">
        <v>25</v>
      </c>
      <c r="D18" s="19"/>
      <c r="E18" s="19"/>
      <c r="F18" s="20"/>
      <c r="G18" s="15"/>
    </row>
    <row r="19" spans="3:8" ht="13.5" thickBot="1" x14ac:dyDescent="0.25">
      <c r="C19" s="13" t="s">
        <v>23</v>
      </c>
      <c r="D19" s="19"/>
      <c r="E19" s="19"/>
      <c r="F19" s="20"/>
      <c r="G19" s="15"/>
    </row>
    <row r="20" spans="3:8" ht="13.5" thickBot="1" x14ac:dyDescent="0.25">
      <c r="C20" s="13" t="s">
        <v>14</v>
      </c>
      <c r="D20" s="19"/>
      <c r="E20" s="19"/>
      <c r="F20" s="20"/>
      <c r="G20" s="15"/>
    </row>
    <row r="21" spans="3:8" ht="13.5" thickBot="1" x14ac:dyDescent="0.25">
      <c r="C21" s="13" t="s">
        <v>0</v>
      </c>
      <c r="D21" s="25">
        <v>172</v>
      </c>
      <c r="E21" s="25">
        <v>129</v>
      </c>
      <c r="F21" s="26">
        <v>43</v>
      </c>
      <c r="G21" s="15"/>
    </row>
    <row r="22" spans="3:8" ht="13.5" thickBot="1" x14ac:dyDescent="0.25">
      <c r="C22" s="13" t="s">
        <v>24</v>
      </c>
      <c r="D22" s="19"/>
      <c r="E22" s="19"/>
      <c r="F22" s="20"/>
      <c r="G22" s="15"/>
    </row>
    <row r="23" spans="3:8" ht="13.5" thickBot="1" x14ac:dyDescent="0.25">
      <c r="C23" s="13" t="s">
        <v>1</v>
      </c>
      <c r="D23" s="19">
        <v>33</v>
      </c>
      <c r="E23" s="19">
        <v>33</v>
      </c>
      <c r="F23" s="20">
        <v>0</v>
      </c>
      <c r="G23" s="15"/>
    </row>
    <row r="24" spans="3:8" ht="13.5" thickBot="1" x14ac:dyDescent="0.25">
      <c r="C24" s="13" t="s">
        <v>2</v>
      </c>
      <c r="D24" s="19"/>
      <c r="E24" s="19"/>
      <c r="F24" s="20"/>
      <c r="G24" s="15"/>
    </row>
    <row r="25" spans="3:8" ht="13.5" thickBot="1" x14ac:dyDescent="0.25">
      <c r="C25" s="13" t="s">
        <v>3</v>
      </c>
      <c r="D25" s="19">
        <v>103</v>
      </c>
      <c r="E25" s="19">
        <v>103</v>
      </c>
      <c r="F25" s="20">
        <v>0</v>
      </c>
      <c r="G25" s="15"/>
    </row>
    <row r="26" spans="3:8" ht="13.5" thickBot="1" x14ac:dyDescent="0.25">
      <c r="C26" s="18" t="s">
        <v>15</v>
      </c>
      <c r="D26" s="21">
        <f>SUM(D18:D25)</f>
        <v>308</v>
      </c>
      <c r="E26" s="21">
        <f t="shared" ref="E26:F26" si="0">SUM(E18:E25)</f>
        <v>265</v>
      </c>
      <c r="F26" s="27">
        <f t="shared" si="0"/>
        <v>43</v>
      </c>
      <c r="G26" s="15"/>
    </row>
    <row r="27" spans="3:8" x14ac:dyDescent="0.2">
      <c r="C27" s="14"/>
      <c r="D27" s="15"/>
      <c r="E27" s="15"/>
      <c r="F27" s="15"/>
      <c r="G27" s="15"/>
    </row>
    <row r="28" spans="3:8" ht="13.5" thickBot="1" x14ac:dyDescent="0.25"/>
    <row r="29" spans="3:8" ht="26.25" thickBot="1" x14ac:dyDescent="0.25">
      <c r="C29" s="2" t="s">
        <v>4</v>
      </c>
      <c r="D29" s="2" t="s">
        <v>7</v>
      </c>
      <c r="E29" s="2" t="s">
        <v>8</v>
      </c>
      <c r="F29" s="2" t="s">
        <v>22</v>
      </c>
      <c r="G29" s="2" t="s">
        <v>9</v>
      </c>
      <c r="H29" s="2" t="s">
        <v>21</v>
      </c>
    </row>
    <row r="30" spans="3:8" ht="13.5" thickBot="1" x14ac:dyDescent="0.25">
      <c r="C30" s="3" t="s">
        <v>25</v>
      </c>
      <c r="D30" s="4"/>
      <c r="E30" s="4"/>
      <c r="F30" s="4"/>
      <c r="G30" s="4"/>
      <c r="H30" s="4"/>
    </row>
    <row r="31" spans="3:8" ht="13.5" thickBot="1" x14ac:dyDescent="0.25">
      <c r="C31" s="3" t="s">
        <v>23</v>
      </c>
      <c r="D31" s="4"/>
      <c r="E31" s="4"/>
      <c r="F31" s="4"/>
      <c r="G31" s="4"/>
      <c r="H31" s="4"/>
    </row>
    <row r="32" spans="3:8" ht="13.5" thickBot="1" x14ac:dyDescent="0.25">
      <c r="C32" s="3" t="s">
        <v>14</v>
      </c>
      <c r="D32" s="4"/>
      <c r="E32" s="4"/>
      <c r="F32" s="4"/>
      <c r="G32" s="4"/>
      <c r="H32" s="4"/>
    </row>
    <row r="33" spans="3:8" ht="13.5" thickBot="1" x14ac:dyDescent="0.25">
      <c r="C33" s="3" t="s">
        <v>0</v>
      </c>
      <c r="D33" s="23">
        <v>43</v>
      </c>
      <c r="E33" s="23">
        <v>6</v>
      </c>
      <c r="F33" s="23">
        <v>27</v>
      </c>
      <c r="G33" s="23">
        <v>4</v>
      </c>
      <c r="H33" s="28">
        <v>6</v>
      </c>
    </row>
    <row r="34" spans="3:8" ht="13.5" thickBot="1" x14ac:dyDescent="0.25">
      <c r="C34" s="3" t="s">
        <v>24</v>
      </c>
      <c r="D34" s="4"/>
      <c r="E34" s="4"/>
      <c r="F34" s="4"/>
      <c r="G34" s="4"/>
      <c r="H34" s="4"/>
    </row>
    <row r="35" spans="3:8" ht="13.5" thickBot="1" x14ac:dyDescent="0.25">
      <c r="C35" s="3" t="s">
        <v>1</v>
      </c>
      <c r="D35" s="4"/>
      <c r="E35" s="4"/>
      <c r="F35" s="4"/>
      <c r="G35" s="4"/>
      <c r="H35" s="4"/>
    </row>
    <row r="36" spans="3:8" ht="13.5" thickBot="1" x14ac:dyDescent="0.25">
      <c r="C36" s="3" t="s">
        <v>2</v>
      </c>
      <c r="D36" s="4"/>
      <c r="E36" s="4"/>
      <c r="F36" s="4"/>
      <c r="G36" s="4"/>
      <c r="H36" s="4"/>
    </row>
    <row r="37" spans="3:8" ht="13.5" thickBot="1" x14ac:dyDescent="0.25">
      <c r="C37" s="3" t="s">
        <v>3</v>
      </c>
      <c r="D37" s="4"/>
      <c r="E37" s="4"/>
      <c r="F37" s="4"/>
      <c r="G37" s="4"/>
      <c r="H37" s="4"/>
    </row>
    <row r="38" spans="3:8" ht="13.5" thickBot="1" x14ac:dyDescent="0.25">
      <c r="C38" s="5" t="s">
        <v>15</v>
      </c>
      <c r="D38" s="6">
        <f t="shared" ref="D38:G38" si="1">SUM(D30:D37)</f>
        <v>43</v>
      </c>
      <c r="E38" s="6">
        <f t="shared" si="1"/>
        <v>6</v>
      </c>
      <c r="F38" s="6">
        <f t="shared" si="1"/>
        <v>27</v>
      </c>
      <c r="G38" s="6">
        <f t="shared" si="1"/>
        <v>4</v>
      </c>
      <c r="H38" s="6">
        <f>SUM(H30:H37)</f>
        <v>6</v>
      </c>
    </row>
    <row r="39" spans="3:8" x14ac:dyDescent="0.2">
      <c r="C39" s="14"/>
      <c r="D39" s="15"/>
      <c r="E39" s="15"/>
      <c r="F39" s="15"/>
      <c r="G39" s="15"/>
      <c r="H39" s="15"/>
    </row>
    <row r="40" spans="3:8" ht="13.5" thickBot="1" x14ac:dyDescent="0.25"/>
    <row r="41" spans="3:8" ht="39" thickBot="1" x14ac:dyDescent="0.25">
      <c r="C41" s="2" t="s">
        <v>11</v>
      </c>
      <c r="D41" s="2" t="s">
        <v>9</v>
      </c>
      <c r="E41" s="2" t="s">
        <v>12</v>
      </c>
      <c r="F41" s="2" t="s">
        <v>13</v>
      </c>
    </row>
    <row r="42" spans="3:8" ht="13.5" thickBot="1" x14ac:dyDescent="0.25">
      <c r="C42" s="3" t="s">
        <v>25</v>
      </c>
      <c r="D42" s="4"/>
      <c r="E42" s="4"/>
      <c r="F42" s="4"/>
    </row>
    <row r="43" spans="3:8" ht="13.5" thickBot="1" x14ac:dyDescent="0.25">
      <c r="C43" s="3" t="s">
        <v>23</v>
      </c>
      <c r="D43" s="4"/>
      <c r="E43" s="4"/>
      <c r="F43" s="4"/>
    </row>
    <row r="44" spans="3:8" ht="13.5" thickBot="1" x14ac:dyDescent="0.25">
      <c r="C44" s="3" t="s">
        <v>14</v>
      </c>
      <c r="D44" s="4"/>
      <c r="E44" s="4"/>
      <c r="F44" s="4"/>
    </row>
    <row r="45" spans="3:8" ht="13.5" thickBot="1" x14ac:dyDescent="0.25">
      <c r="C45" s="3" t="s">
        <v>0</v>
      </c>
      <c r="D45" s="4">
        <v>4</v>
      </c>
      <c r="E45" s="4">
        <v>4</v>
      </c>
      <c r="F45" s="4">
        <v>0</v>
      </c>
    </row>
    <row r="46" spans="3:8" ht="13.5" thickBot="1" x14ac:dyDescent="0.25">
      <c r="C46" s="3" t="s">
        <v>24</v>
      </c>
      <c r="D46" s="4"/>
      <c r="E46" s="4"/>
      <c r="F46" s="4"/>
    </row>
    <row r="47" spans="3:8" ht="13.5" thickBot="1" x14ac:dyDescent="0.25">
      <c r="C47" s="3" t="s">
        <v>1</v>
      </c>
      <c r="D47" s="4"/>
      <c r="E47" s="4"/>
      <c r="F47" s="4"/>
    </row>
    <row r="48" spans="3:8" ht="13.5" thickBot="1" x14ac:dyDescent="0.25">
      <c r="C48" s="3" t="s">
        <v>2</v>
      </c>
      <c r="D48" s="4"/>
      <c r="E48" s="4"/>
      <c r="F48" s="4"/>
    </row>
    <row r="49" spans="3:6" ht="13.5" thickBot="1" x14ac:dyDescent="0.25">
      <c r="C49" s="3" t="s">
        <v>3</v>
      </c>
      <c r="D49" s="4"/>
      <c r="E49" s="4"/>
      <c r="F49" s="4"/>
    </row>
    <row r="50" spans="3:6" ht="13.5" thickBot="1" x14ac:dyDescent="0.25">
      <c r="C50" s="5" t="s">
        <v>15</v>
      </c>
      <c r="D50" s="6">
        <f>SUM(D42:D49)</f>
        <v>4</v>
      </c>
      <c r="E50" s="6">
        <f t="shared" ref="E50:F50" si="2">SUM(E42:E49)</f>
        <v>4</v>
      </c>
      <c r="F50" s="6">
        <f t="shared" si="2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50"/>
  <sheetViews>
    <sheetView workbookViewId="0">
      <selection activeCell="D69" sqref="D69"/>
    </sheetView>
  </sheetViews>
  <sheetFormatPr baseColWidth="10" defaultRowHeight="12.75" x14ac:dyDescent="0.2"/>
  <cols>
    <col min="6" max="6" width="12.42578125" customWidth="1"/>
  </cols>
  <sheetData>
    <row r="4" spans="3:10" ht="13.5" thickBot="1" x14ac:dyDescent="0.25"/>
    <row r="5" spans="3:10" ht="39" thickBot="1" x14ac:dyDescent="0.25">
      <c r="C5" s="2" t="s">
        <v>4</v>
      </c>
      <c r="D5" s="2" t="s">
        <v>20</v>
      </c>
      <c r="E5" s="2" t="s">
        <v>5</v>
      </c>
      <c r="F5" s="2" t="s">
        <v>17</v>
      </c>
      <c r="H5" s="11" t="s">
        <v>16</v>
      </c>
      <c r="J5" s="11" t="s">
        <v>18</v>
      </c>
    </row>
    <row r="6" spans="3:10" ht="13.5" thickBot="1" x14ac:dyDescent="0.25">
      <c r="C6" s="3" t="s">
        <v>25</v>
      </c>
      <c r="D6" s="4"/>
      <c r="E6" s="4"/>
      <c r="F6" s="4"/>
      <c r="H6" s="12">
        <f xml:space="preserve"> E14/D14</f>
        <v>1</v>
      </c>
      <c r="J6" s="12">
        <f>F26/D26</f>
        <v>0.4943820224719101</v>
      </c>
    </row>
    <row r="7" spans="3:10" ht="13.5" thickBot="1" x14ac:dyDescent="0.25">
      <c r="C7" s="3" t="s">
        <v>23</v>
      </c>
      <c r="D7" s="4"/>
      <c r="E7" s="4"/>
      <c r="F7" s="4"/>
      <c r="H7" s="22"/>
      <c r="J7" s="22"/>
    </row>
    <row r="8" spans="3:10" ht="13.5" thickBot="1" x14ac:dyDescent="0.25">
      <c r="C8" s="3" t="s">
        <v>14</v>
      </c>
      <c r="D8" s="4"/>
      <c r="E8" s="4"/>
      <c r="F8" s="4"/>
    </row>
    <row r="9" spans="3:10" ht="13.5" thickBot="1" x14ac:dyDescent="0.25">
      <c r="C9" s="3" t="s">
        <v>0</v>
      </c>
      <c r="D9" s="4">
        <v>80</v>
      </c>
      <c r="E9" s="4">
        <v>80</v>
      </c>
      <c r="F9" s="4">
        <v>0</v>
      </c>
    </row>
    <row r="10" spans="3:10" ht="13.5" thickBot="1" x14ac:dyDescent="0.25">
      <c r="C10" s="3" t="s">
        <v>24</v>
      </c>
      <c r="D10" s="4"/>
      <c r="E10" s="4"/>
      <c r="F10" s="4"/>
    </row>
    <row r="11" spans="3:10" ht="13.5" thickBot="1" x14ac:dyDescent="0.25">
      <c r="C11" s="3" t="s">
        <v>1</v>
      </c>
      <c r="D11" s="4"/>
      <c r="E11" s="4"/>
      <c r="F11" s="4"/>
    </row>
    <row r="12" spans="3:10" ht="13.5" thickBot="1" x14ac:dyDescent="0.25">
      <c r="C12" s="3" t="s">
        <v>2</v>
      </c>
      <c r="D12" s="4">
        <v>7</v>
      </c>
      <c r="E12" s="4">
        <v>7</v>
      </c>
      <c r="F12" s="4">
        <v>0</v>
      </c>
    </row>
    <row r="13" spans="3:10" ht="13.5" thickBot="1" x14ac:dyDescent="0.25">
      <c r="C13" s="3" t="s">
        <v>3</v>
      </c>
      <c r="D13" s="4">
        <v>2</v>
      </c>
      <c r="E13" s="4">
        <v>2</v>
      </c>
      <c r="F13" s="4">
        <v>0</v>
      </c>
    </row>
    <row r="14" spans="3:10" ht="13.5" thickBot="1" x14ac:dyDescent="0.25">
      <c r="C14" s="5" t="s">
        <v>15</v>
      </c>
      <c r="D14" s="6">
        <f xml:space="preserve"> SUM(D6:D13)</f>
        <v>89</v>
      </c>
      <c r="E14" s="6">
        <f xml:space="preserve"> SUM(E6:E13)</f>
        <v>89</v>
      </c>
      <c r="F14" s="6">
        <f xml:space="preserve"> SUM(F6:F13)</f>
        <v>0</v>
      </c>
    </row>
    <row r="15" spans="3:10" x14ac:dyDescent="0.2">
      <c r="C15" s="14"/>
      <c r="D15" s="15"/>
      <c r="E15" s="15"/>
      <c r="F15" s="15"/>
      <c r="G15" s="15"/>
    </row>
    <row r="16" spans="3:10" ht="13.5" thickBot="1" x14ac:dyDescent="0.25">
      <c r="C16" s="14"/>
      <c r="D16" s="15"/>
      <c r="E16" s="15"/>
      <c r="F16" s="15"/>
      <c r="G16" s="15"/>
    </row>
    <row r="17" spans="3:8" ht="26.25" thickBot="1" x14ac:dyDescent="0.25">
      <c r="C17" s="16" t="s">
        <v>4</v>
      </c>
      <c r="D17" s="16" t="s">
        <v>5</v>
      </c>
      <c r="E17" s="16" t="s">
        <v>6</v>
      </c>
      <c r="F17" s="17" t="s">
        <v>7</v>
      </c>
      <c r="G17" s="15"/>
    </row>
    <row r="18" spans="3:8" ht="13.5" thickBot="1" x14ac:dyDescent="0.25">
      <c r="C18" s="13" t="s">
        <v>25</v>
      </c>
      <c r="D18" s="19"/>
      <c r="E18" s="19"/>
      <c r="F18" s="20"/>
      <c r="G18" s="15"/>
    </row>
    <row r="19" spans="3:8" ht="13.5" thickBot="1" x14ac:dyDescent="0.25">
      <c r="C19" s="13" t="s">
        <v>23</v>
      </c>
      <c r="D19" s="19"/>
      <c r="E19" s="19"/>
      <c r="F19" s="20"/>
      <c r="G19" s="15"/>
    </row>
    <row r="20" spans="3:8" ht="13.5" thickBot="1" x14ac:dyDescent="0.25">
      <c r="C20" s="13" t="s">
        <v>14</v>
      </c>
      <c r="D20" s="19"/>
      <c r="E20" s="19"/>
      <c r="F20" s="20"/>
      <c r="G20" s="15"/>
    </row>
    <row r="21" spans="3:8" ht="13.5" thickBot="1" x14ac:dyDescent="0.25">
      <c r="C21" s="13" t="s">
        <v>0</v>
      </c>
      <c r="D21" s="25">
        <v>80</v>
      </c>
      <c r="E21" s="25">
        <v>45</v>
      </c>
      <c r="F21" s="26">
        <v>35</v>
      </c>
      <c r="G21" s="15"/>
    </row>
    <row r="22" spans="3:8" ht="13.5" thickBot="1" x14ac:dyDescent="0.25">
      <c r="C22" s="13" t="s">
        <v>24</v>
      </c>
      <c r="D22" s="19"/>
      <c r="E22" s="19"/>
      <c r="F22" s="20"/>
      <c r="G22" s="15"/>
    </row>
    <row r="23" spans="3:8" ht="13.5" thickBot="1" x14ac:dyDescent="0.25">
      <c r="C23" s="13" t="s">
        <v>1</v>
      </c>
      <c r="D23" s="19"/>
      <c r="E23" s="19"/>
      <c r="F23" s="20"/>
      <c r="G23" s="15"/>
    </row>
    <row r="24" spans="3:8" ht="13.5" thickBot="1" x14ac:dyDescent="0.25">
      <c r="C24" s="13" t="s">
        <v>2</v>
      </c>
      <c r="D24" s="19">
        <v>7</v>
      </c>
      <c r="E24" s="19">
        <v>0</v>
      </c>
      <c r="F24" s="20">
        <v>7</v>
      </c>
      <c r="G24" s="15"/>
    </row>
    <row r="25" spans="3:8" ht="13.5" thickBot="1" x14ac:dyDescent="0.25">
      <c r="C25" s="13" t="s">
        <v>3</v>
      </c>
      <c r="D25" s="19">
        <v>2</v>
      </c>
      <c r="E25" s="19">
        <v>0</v>
      </c>
      <c r="F25" s="20">
        <v>2</v>
      </c>
      <c r="G25" s="15"/>
    </row>
    <row r="26" spans="3:8" ht="13.5" thickBot="1" x14ac:dyDescent="0.25">
      <c r="C26" s="18" t="s">
        <v>15</v>
      </c>
      <c r="D26" s="21">
        <f>SUM(D18:D25)</f>
        <v>89</v>
      </c>
      <c r="E26" s="21">
        <f t="shared" ref="E26:F26" si="0">SUM(E18:E25)</f>
        <v>45</v>
      </c>
      <c r="F26" s="27">
        <f t="shared" si="0"/>
        <v>44</v>
      </c>
      <c r="G26" s="15"/>
    </row>
    <row r="27" spans="3:8" x14ac:dyDescent="0.2">
      <c r="C27" s="14"/>
      <c r="D27" s="15"/>
      <c r="E27" s="15"/>
      <c r="F27" s="15"/>
      <c r="G27" s="15"/>
    </row>
    <row r="28" spans="3:8" ht="13.5" thickBot="1" x14ac:dyDescent="0.25"/>
    <row r="29" spans="3:8" ht="26.25" thickBot="1" x14ac:dyDescent="0.25">
      <c r="C29" s="2" t="s">
        <v>4</v>
      </c>
      <c r="D29" s="2" t="s">
        <v>7</v>
      </c>
      <c r="E29" s="2" t="s">
        <v>8</v>
      </c>
      <c r="F29" s="2" t="s">
        <v>22</v>
      </c>
      <c r="G29" s="2" t="s">
        <v>9</v>
      </c>
      <c r="H29" s="2" t="s">
        <v>21</v>
      </c>
    </row>
    <row r="30" spans="3:8" ht="13.5" thickBot="1" x14ac:dyDescent="0.25">
      <c r="C30" s="3" t="s">
        <v>25</v>
      </c>
      <c r="D30" s="4"/>
      <c r="E30" s="4"/>
      <c r="F30" s="4"/>
      <c r="G30" s="4"/>
      <c r="H30" s="4"/>
    </row>
    <row r="31" spans="3:8" ht="13.5" thickBot="1" x14ac:dyDescent="0.25">
      <c r="C31" s="3" t="s">
        <v>23</v>
      </c>
      <c r="D31" s="4"/>
      <c r="E31" s="4"/>
      <c r="F31" s="4"/>
      <c r="G31" s="4"/>
      <c r="H31" s="4"/>
    </row>
    <row r="32" spans="3:8" ht="13.5" thickBot="1" x14ac:dyDescent="0.25">
      <c r="C32" s="3" t="s">
        <v>14</v>
      </c>
      <c r="D32" s="4"/>
      <c r="E32" s="4"/>
      <c r="F32" s="4"/>
      <c r="G32" s="4"/>
      <c r="H32" s="4"/>
    </row>
    <row r="33" spans="3:8" ht="13.5" thickBot="1" x14ac:dyDescent="0.25">
      <c r="C33" s="3" t="s">
        <v>0</v>
      </c>
      <c r="D33" s="23">
        <v>35</v>
      </c>
      <c r="E33" s="23">
        <v>3</v>
      </c>
      <c r="F33" s="23">
        <v>23</v>
      </c>
      <c r="G33" s="23">
        <v>3</v>
      </c>
      <c r="H33" s="28">
        <v>6</v>
      </c>
    </row>
    <row r="34" spans="3:8" ht="13.5" thickBot="1" x14ac:dyDescent="0.25">
      <c r="C34" s="3" t="s">
        <v>24</v>
      </c>
      <c r="D34" s="24"/>
      <c r="E34" s="24"/>
      <c r="F34" s="24"/>
      <c r="G34" s="24"/>
      <c r="H34" s="29"/>
    </row>
    <row r="35" spans="3:8" ht="13.5" thickBot="1" x14ac:dyDescent="0.25">
      <c r="C35" s="3" t="s">
        <v>1</v>
      </c>
      <c r="D35" s="24"/>
      <c r="E35" s="24"/>
      <c r="F35" s="24"/>
      <c r="G35" s="24"/>
      <c r="H35" s="29"/>
    </row>
    <row r="36" spans="3:8" ht="13.5" thickBot="1" x14ac:dyDescent="0.25">
      <c r="C36" s="3" t="s">
        <v>2</v>
      </c>
      <c r="D36" s="24">
        <v>7</v>
      </c>
      <c r="E36" s="24">
        <v>0</v>
      </c>
      <c r="F36" s="24">
        <v>0</v>
      </c>
      <c r="G36" s="24">
        <v>0</v>
      </c>
      <c r="H36" s="29">
        <v>7</v>
      </c>
    </row>
    <row r="37" spans="3:8" ht="13.5" thickBot="1" x14ac:dyDescent="0.25">
      <c r="C37" s="3" t="s">
        <v>3</v>
      </c>
      <c r="D37" s="24">
        <v>2</v>
      </c>
      <c r="E37" s="24">
        <v>0</v>
      </c>
      <c r="F37" s="24">
        <v>2</v>
      </c>
      <c r="G37" s="24">
        <v>0</v>
      </c>
      <c r="H37" s="29">
        <v>0</v>
      </c>
    </row>
    <row r="38" spans="3:8" ht="13.5" thickBot="1" x14ac:dyDescent="0.25">
      <c r="C38" s="5" t="s">
        <v>15</v>
      </c>
      <c r="D38" s="6">
        <f t="shared" ref="D38:G38" si="1">SUM(D30:D37)</f>
        <v>44</v>
      </c>
      <c r="E38" s="6">
        <f t="shared" si="1"/>
        <v>3</v>
      </c>
      <c r="F38" s="6">
        <f t="shared" si="1"/>
        <v>25</v>
      </c>
      <c r="G38" s="6">
        <f t="shared" si="1"/>
        <v>3</v>
      </c>
      <c r="H38" s="6">
        <f>SUM(H30:H37)</f>
        <v>13</v>
      </c>
    </row>
    <row r="39" spans="3:8" x14ac:dyDescent="0.2">
      <c r="C39" s="14"/>
      <c r="D39" s="15"/>
      <c r="E39" s="15"/>
      <c r="F39" s="15"/>
      <c r="G39" s="15"/>
      <c r="H39" s="15"/>
    </row>
    <row r="40" spans="3:8" ht="13.5" thickBot="1" x14ac:dyDescent="0.25"/>
    <row r="41" spans="3:8" ht="39" thickBot="1" x14ac:dyDescent="0.25">
      <c r="C41" s="2" t="s">
        <v>11</v>
      </c>
      <c r="D41" s="2" t="s">
        <v>9</v>
      </c>
      <c r="E41" s="2" t="s">
        <v>12</v>
      </c>
      <c r="F41" s="2" t="s">
        <v>13</v>
      </c>
    </row>
    <row r="42" spans="3:8" ht="13.5" thickBot="1" x14ac:dyDescent="0.25">
      <c r="C42" s="3" t="s">
        <v>25</v>
      </c>
      <c r="D42" s="4"/>
      <c r="E42" s="4"/>
      <c r="F42" s="4"/>
    </row>
    <row r="43" spans="3:8" ht="13.5" thickBot="1" x14ac:dyDescent="0.25">
      <c r="C43" s="3" t="s">
        <v>23</v>
      </c>
      <c r="D43" s="4"/>
      <c r="E43" s="4"/>
      <c r="F43" s="4"/>
    </row>
    <row r="44" spans="3:8" ht="13.5" thickBot="1" x14ac:dyDescent="0.25">
      <c r="C44" s="3" t="s">
        <v>14</v>
      </c>
      <c r="D44" s="4"/>
      <c r="E44" s="4"/>
      <c r="F44" s="4"/>
    </row>
    <row r="45" spans="3:8" ht="13.5" thickBot="1" x14ac:dyDescent="0.25">
      <c r="C45" s="3" t="s">
        <v>0</v>
      </c>
      <c r="D45" s="30">
        <v>3</v>
      </c>
      <c r="E45" s="30">
        <v>3</v>
      </c>
      <c r="F45" s="30">
        <v>0</v>
      </c>
    </row>
    <row r="46" spans="3:8" ht="13.5" thickBot="1" x14ac:dyDescent="0.25">
      <c r="C46" s="3" t="s">
        <v>24</v>
      </c>
      <c r="D46" s="4"/>
      <c r="E46" s="4"/>
      <c r="F46" s="4"/>
    </row>
    <row r="47" spans="3:8" ht="13.5" thickBot="1" x14ac:dyDescent="0.25">
      <c r="C47" s="3" t="s">
        <v>1</v>
      </c>
      <c r="D47" s="4"/>
      <c r="E47" s="4"/>
      <c r="F47" s="4"/>
    </row>
    <row r="48" spans="3:8" ht="13.5" thickBot="1" x14ac:dyDescent="0.25">
      <c r="C48" s="3" t="s">
        <v>2</v>
      </c>
      <c r="D48" s="4"/>
      <c r="E48" s="4"/>
      <c r="F48" s="4"/>
    </row>
    <row r="49" spans="3:6" ht="13.5" thickBot="1" x14ac:dyDescent="0.25">
      <c r="C49" s="3" t="s">
        <v>3</v>
      </c>
      <c r="D49" s="4"/>
      <c r="E49" s="4"/>
      <c r="F49" s="4"/>
    </row>
    <row r="50" spans="3:6" ht="13.5" thickBot="1" x14ac:dyDescent="0.25">
      <c r="C50" s="5" t="s">
        <v>15</v>
      </c>
      <c r="D50" s="6">
        <f>SUM(D42:D49)</f>
        <v>3</v>
      </c>
      <c r="E50" s="6">
        <f t="shared" ref="E50:F50" si="2">SUM(E42:E49)</f>
        <v>3</v>
      </c>
      <c r="F50" s="6">
        <f t="shared" si="2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50"/>
  <sheetViews>
    <sheetView topLeftCell="A13" workbookViewId="0">
      <selection activeCell="F26" sqref="F26"/>
    </sheetView>
  </sheetViews>
  <sheetFormatPr baseColWidth="10" defaultRowHeight="12.75" x14ac:dyDescent="0.2"/>
  <cols>
    <col min="6" max="6" width="12.42578125" customWidth="1"/>
  </cols>
  <sheetData>
    <row r="4" spans="3:10" ht="13.5" thickBot="1" x14ac:dyDescent="0.25"/>
    <row r="5" spans="3:10" ht="39" thickBot="1" x14ac:dyDescent="0.25">
      <c r="C5" s="2" t="s">
        <v>4</v>
      </c>
      <c r="D5" s="2" t="s">
        <v>20</v>
      </c>
      <c r="E5" s="2" t="s">
        <v>5</v>
      </c>
      <c r="F5" s="2" t="s">
        <v>17</v>
      </c>
      <c r="H5" s="11" t="s">
        <v>16</v>
      </c>
      <c r="J5" s="11" t="s">
        <v>18</v>
      </c>
    </row>
    <row r="6" spans="3:10" ht="13.5" thickBot="1" x14ac:dyDescent="0.25">
      <c r="C6" s="3" t="s">
        <v>25</v>
      </c>
      <c r="D6" s="4"/>
      <c r="E6" s="4"/>
      <c r="F6" s="4"/>
      <c r="H6" s="12">
        <f xml:space="preserve"> E14/D14</f>
        <v>1</v>
      </c>
      <c r="J6" s="12">
        <f>F26/D26</f>
        <v>0.34335839598997492</v>
      </c>
    </row>
    <row r="7" spans="3:10" ht="13.5" thickBot="1" x14ac:dyDescent="0.25">
      <c r="C7" s="3" t="s">
        <v>23</v>
      </c>
      <c r="D7" s="4"/>
      <c r="E7" s="4"/>
      <c r="F7" s="4"/>
      <c r="H7" s="22"/>
      <c r="J7" s="22"/>
    </row>
    <row r="8" spans="3:10" ht="13.5" thickBot="1" x14ac:dyDescent="0.25">
      <c r="C8" s="3" t="s">
        <v>14</v>
      </c>
      <c r="D8" s="25">
        <v>1</v>
      </c>
      <c r="E8" s="25">
        <v>1</v>
      </c>
      <c r="F8" s="23">
        <v>0</v>
      </c>
    </row>
    <row r="9" spans="3:10" ht="13.5" thickBot="1" x14ac:dyDescent="0.25">
      <c r="C9" s="3" t="s">
        <v>0</v>
      </c>
      <c r="D9" s="19">
        <v>193</v>
      </c>
      <c r="E9" s="19">
        <v>193</v>
      </c>
      <c r="F9" s="24">
        <v>0</v>
      </c>
    </row>
    <row r="10" spans="3:10" ht="13.5" thickBot="1" x14ac:dyDescent="0.25">
      <c r="C10" s="3" t="s">
        <v>24</v>
      </c>
      <c r="D10" s="19"/>
      <c r="E10" s="19"/>
      <c r="F10" s="24"/>
    </row>
    <row r="11" spans="3:10" ht="13.5" thickBot="1" x14ac:dyDescent="0.25">
      <c r="C11" s="3" t="s">
        <v>1</v>
      </c>
      <c r="D11" s="19"/>
      <c r="E11" s="19"/>
      <c r="F11" s="24"/>
    </row>
    <row r="12" spans="3:10" ht="13.5" thickBot="1" x14ac:dyDescent="0.25">
      <c r="C12" s="3" t="s">
        <v>2</v>
      </c>
      <c r="D12" s="19">
        <v>101</v>
      </c>
      <c r="E12" s="19">
        <v>101</v>
      </c>
      <c r="F12" s="24">
        <v>0</v>
      </c>
    </row>
    <row r="13" spans="3:10" ht="13.5" thickBot="1" x14ac:dyDescent="0.25">
      <c r="C13" s="3" t="s">
        <v>3</v>
      </c>
      <c r="D13" s="19">
        <v>104</v>
      </c>
      <c r="E13" s="19">
        <v>104</v>
      </c>
      <c r="F13" s="24">
        <v>0</v>
      </c>
    </row>
    <row r="14" spans="3:10" ht="13.5" thickBot="1" x14ac:dyDescent="0.25">
      <c r="C14" s="5" t="s">
        <v>15</v>
      </c>
      <c r="D14" s="6">
        <f xml:space="preserve"> SUM(D6:D13)</f>
        <v>399</v>
      </c>
      <c r="E14" s="6">
        <f xml:space="preserve"> SUM(E6:E13)</f>
        <v>399</v>
      </c>
      <c r="F14" s="6">
        <f xml:space="preserve"> SUM(F6:F13)</f>
        <v>0</v>
      </c>
    </row>
    <row r="15" spans="3:10" x14ac:dyDescent="0.2">
      <c r="C15" s="14"/>
      <c r="D15" s="15"/>
      <c r="E15" s="15"/>
      <c r="F15" s="15"/>
      <c r="G15" s="15"/>
    </row>
    <row r="16" spans="3:10" ht="13.5" thickBot="1" x14ac:dyDescent="0.25">
      <c r="C16" s="14"/>
      <c r="D16" s="15"/>
      <c r="E16" s="15"/>
      <c r="F16" s="15"/>
      <c r="G16" s="15"/>
    </row>
    <row r="17" spans="3:8" ht="26.25" thickBot="1" x14ac:dyDescent="0.25">
      <c r="C17" s="16" t="s">
        <v>4</v>
      </c>
      <c r="D17" s="16" t="s">
        <v>5</v>
      </c>
      <c r="E17" s="16" t="s">
        <v>6</v>
      </c>
      <c r="F17" s="17" t="s">
        <v>7</v>
      </c>
      <c r="G17" s="15"/>
    </row>
    <row r="18" spans="3:8" ht="13.5" thickBot="1" x14ac:dyDescent="0.25">
      <c r="C18" s="13" t="s">
        <v>25</v>
      </c>
      <c r="D18" s="19"/>
      <c r="E18" s="19"/>
      <c r="F18" s="20"/>
      <c r="G18" s="15"/>
    </row>
    <row r="19" spans="3:8" ht="13.5" thickBot="1" x14ac:dyDescent="0.25">
      <c r="C19" s="13" t="s">
        <v>23</v>
      </c>
      <c r="D19" s="19"/>
      <c r="E19" s="19"/>
      <c r="F19" s="20"/>
      <c r="G19" s="15"/>
    </row>
    <row r="20" spans="3:8" ht="13.5" thickBot="1" x14ac:dyDescent="0.25">
      <c r="C20" s="13" t="s">
        <v>14</v>
      </c>
      <c r="D20" s="25">
        <v>1</v>
      </c>
      <c r="E20" s="25">
        <v>1</v>
      </c>
      <c r="F20" s="26">
        <v>0</v>
      </c>
      <c r="G20" s="15"/>
    </row>
    <row r="21" spans="3:8" ht="13.5" thickBot="1" x14ac:dyDescent="0.25">
      <c r="C21" s="13" t="s">
        <v>0</v>
      </c>
      <c r="D21" s="19">
        <v>193</v>
      </c>
      <c r="E21" s="19">
        <v>124</v>
      </c>
      <c r="F21" s="20">
        <v>69</v>
      </c>
      <c r="G21" s="15"/>
    </row>
    <row r="22" spans="3:8" ht="13.5" thickBot="1" x14ac:dyDescent="0.25">
      <c r="C22" s="13" t="s">
        <v>24</v>
      </c>
      <c r="D22" s="19"/>
      <c r="E22" s="19"/>
      <c r="F22" s="20"/>
      <c r="G22" s="15"/>
    </row>
    <row r="23" spans="3:8" ht="13.5" thickBot="1" x14ac:dyDescent="0.25">
      <c r="C23" s="13" t="s">
        <v>1</v>
      </c>
      <c r="D23" s="19"/>
      <c r="E23" s="19"/>
      <c r="F23" s="20"/>
      <c r="G23" s="15"/>
    </row>
    <row r="24" spans="3:8" ht="13.5" thickBot="1" x14ac:dyDescent="0.25">
      <c r="C24" s="13" t="s">
        <v>2</v>
      </c>
      <c r="D24" s="19">
        <v>101</v>
      </c>
      <c r="E24" s="19">
        <v>64</v>
      </c>
      <c r="F24" s="20">
        <v>37</v>
      </c>
      <c r="G24" s="15"/>
    </row>
    <row r="25" spans="3:8" ht="13.5" thickBot="1" x14ac:dyDescent="0.25">
      <c r="C25" s="13" t="s">
        <v>3</v>
      </c>
      <c r="D25" s="19">
        <v>104</v>
      </c>
      <c r="E25" s="19">
        <v>73</v>
      </c>
      <c r="F25" s="20">
        <v>31</v>
      </c>
      <c r="G25" s="15"/>
    </row>
    <row r="26" spans="3:8" ht="13.5" thickBot="1" x14ac:dyDescent="0.25">
      <c r="C26" s="18" t="s">
        <v>15</v>
      </c>
      <c r="D26" s="21">
        <f>SUM(D18:D25)</f>
        <v>399</v>
      </c>
      <c r="E26" s="21">
        <f t="shared" ref="E26:F26" si="0">SUM(E18:E25)</f>
        <v>262</v>
      </c>
      <c r="F26" s="27">
        <f t="shared" si="0"/>
        <v>137</v>
      </c>
      <c r="G26" s="15"/>
    </row>
    <row r="27" spans="3:8" x14ac:dyDescent="0.2">
      <c r="C27" s="14"/>
      <c r="D27" s="15"/>
      <c r="E27" s="15"/>
      <c r="F27" s="15"/>
      <c r="G27" s="15"/>
    </row>
    <row r="28" spans="3:8" ht="13.5" thickBot="1" x14ac:dyDescent="0.25"/>
    <row r="29" spans="3:8" ht="26.25" thickBot="1" x14ac:dyDescent="0.25">
      <c r="C29" s="2" t="s">
        <v>4</v>
      </c>
      <c r="D29" s="2" t="s">
        <v>7</v>
      </c>
      <c r="E29" s="2" t="s">
        <v>8</v>
      </c>
      <c r="F29" s="2" t="s">
        <v>22</v>
      </c>
      <c r="G29" s="2" t="s">
        <v>9</v>
      </c>
      <c r="H29" s="2" t="s">
        <v>21</v>
      </c>
    </row>
    <row r="30" spans="3:8" ht="13.5" thickBot="1" x14ac:dyDescent="0.25">
      <c r="C30" s="3" t="s">
        <v>25</v>
      </c>
      <c r="D30" s="4"/>
      <c r="E30" s="4"/>
      <c r="F30" s="4"/>
      <c r="G30" s="4"/>
      <c r="H30" s="4"/>
    </row>
    <row r="31" spans="3:8" ht="13.5" thickBot="1" x14ac:dyDescent="0.25">
      <c r="C31" s="3" t="s">
        <v>23</v>
      </c>
      <c r="D31" s="4"/>
      <c r="E31" s="4"/>
      <c r="F31" s="4"/>
      <c r="G31" s="4"/>
      <c r="H31" s="4"/>
    </row>
    <row r="32" spans="3:8" ht="13.5" thickBot="1" x14ac:dyDescent="0.25">
      <c r="C32" s="3" t="s">
        <v>14</v>
      </c>
      <c r="D32" s="4"/>
      <c r="E32" s="4"/>
      <c r="F32" s="4"/>
      <c r="G32" s="4"/>
      <c r="H32" s="4"/>
    </row>
    <row r="33" spans="3:8" ht="13.5" thickBot="1" x14ac:dyDescent="0.25">
      <c r="C33" s="3" t="s">
        <v>0</v>
      </c>
      <c r="D33" s="23">
        <v>69</v>
      </c>
      <c r="E33" s="23">
        <v>11</v>
      </c>
      <c r="F33" s="23">
        <v>45</v>
      </c>
      <c r="G33" s="28">
        <v>13</v>
      </c>
      <c r="H33" s="4">
        <v>0</v>
      </c>
    </row>
    <row r="34" spans="3:8" ht="13.5" thickBot="1" x14ac:dyDescent="0.25">
      <c r="C34" s="3" t="s">
        <v>24</v>
      </c>
      <c r="D34" s="24"/>
      <c r="E34" s="24"/>
      <c r="F34" s="24"/>
      <c r="G34" s="29"/>
      <c r="H34" s="4"/>
    </row>
    <row r="35" spans="3:8" ht="13.5" thickBot="1" x14ac:dyDescent="0.25">
      <c r="C35" s="3" t="s">
        <v>1</v>
      </c>
      <c r="D35" s="24"/>
      <c r="E35" s="24"/>
      <c r="F35" s="24"/>
      <c r="G35" s="29"/>
      <c r="H35" s="4"/>
    </row>
    <row r="36" spans="3:8" ht="13.5" thickBot="1" x14ac:dyDescent="0.25">
      <c r="C36" s="3" t="s">
        <v>2</v>
      </c>
      <c r="D36" s="24">
        <v>37</v>
      </c>
      <c r="E36" s="24">
        <v>0</v>
      </c>
      <c r="F36" s="24">
        <v>37</v>
      </c>
      <c r="G36" s="29">
        <v>0</v>
      </c>
      <c r="H36" s="4">
        <v>0</v>
      </c>
    </row>
    <row r="37" spans="3:8" ht="13.5" thickBot="1" x14ac:dyDescent="0.25">
      <c r="C37" s="3" t="s">
        <v>3</v>
      </c>
      <c r="D37" s="24">
        <v>31</v>
      </c>
      <c r="E37" s="24">
        <v>0</v>
      </c>
      <c r="F37" s="24">
        <v>30</v>
      </c>
      <c r="G37" s="29">
        <v>1</v>
      </c>
      <c r="H37" s="4">
        <v>0</v>
      </c>
    </row>
    <row r="38" spans="3:8" ht="13.5" thickBot="1" x14ac:dyDescent="0.25">
      <c r="C38" s="5" t="s">
        <v>15</v>
      </c>
      <c r="D38" s="6">
        <f t="shared" ref="D38:G38" si="1">SUM(D30:D37)</f>
        <v>137</v>
      </c>
      <c r="E38" s="6">
        <f t="shared" si="1"/>
        <v>11</v>
      </c>
      <c r="F38" s="6">
        <f t="shared" si="1"/>
        <v>112</v>
      </c>
      <c r="G38" s="6">
        <f t="shared" si="1"/>
        <v>14</v>
      </c>
      <c r="H38" s="6">
        <f>SUM(H30:H37)</f>
        <v>0</v>
      </c>
    </row>
    <row r="39" spans="3:8" x14ac:dyDescent="0.2">
      <c r="C39" s="14"/>
      <c r="D39" s="15"/>
      <c r="E39" s="15"/>
      <c r="F39" s="15"/>
      <c r="G39" s="15"/>
      <c r="H39" s="15"/>
    </row>
    <row r="40" spans="3:8" ht="13.5" thickBot="1" x14ac:dyDescent="0.25"/>
    <row r="41" spans="3:8" ht="39" thickBot="1" x14ac:dyDescent="0.25">
      <c r="C41" s="2" t="s">
        <v>11</v>
      </c>
      <c r="D41" s="2" t="s">
        <v>9</v>
      </c>
      <c r="E41" s="2" t="s">
        <v>12</v>
      </c>
      <c r="F41" s="2" t="s">
        <v>13</v>
      </c>
    </row>
    <row r="42" spans="3:8" ht="13.5" thickBot="1" x14ac:dyDescent="0.25">
      <c r="C42" s="3" t="s">
        <v>25</v>
      </c>
      <c r="D42" s="4"/>
      <c r="E42" s="4"/>
      <c r="F42" s="4"/>
    </row>
    <row r="43" spans="3:8" ht="13.5" thickBot="1" x14ac:dyDescent="0.25">
      <c r="C43" s="3" t="s">
        <v>23</v>
      </c>
      <c r="D43" s="4"/>
      <c r="E43" s="4"/>
      <c r="F43" s="4"/>
    </row>
    <row r="44" spans="3:8" ht="13.5" thickBot="1" x14ac:dyDescent="0.25">
      <c r="C44" s="3" t="s">
        <v>14</v>
      </c>
      <c r="D44" s="4"/>
      <c r="E44" s="4"/>
      <c r="F44" s="4"/>
    </row>
    <row r="45" spans="3:8" ht="13.5" thickBot="1" x14ac:dyDescent="0.25">
      <c r="C45" s="3" t="s">
        <v>0</v>
      </c>
      <c r="D45" s="30">
        <v>13</v>
      </c>
      <c r="E45" s="30">
        <v>11</v>
      </c>
      <c r="F45" s="4">
        <v>2</v>
      </c>
    </row>
    <row r="46" spans="3:8" ht="13.5" thickBot="1" x14ac:dyDescent="0.25">
      <c r="C46" s="3" t="s">
        <v>24</v>
      </c>
      <c r="D46" s="31"/>
      <c r="E46" s="31"/>
      <c r="F46" s="4"/>
    </row>
    <row r="47" spans="3:8" ht="13.5" thickBot="1" x14ac:dyDescent="0.25">
      <c r="C47" s="3" t="s">
        <v>1</v>
      </c>
      <c r="D47" s="4"/>
      <c r="E47" s="4"/>
      <c r="F47" s="4"/>
    </row>
    <row r="48" spans="3:8" ht="13.5" thickBot="1" x14ac:dyDescent="0.25">
      <c r="C48" s="3" t="s">
        <v>2</v>
      </c>
      <c r="D48" s="4"/>
      <c r="E48" s="4"/>
      <c r="F48" s="4"/>
    </row>
    <row r="49" spans="3:6" ht="13.5" thickBot="1" x14ac:dyDescent="0.25">
      <c r="C49" s="3" t="s">
        <v>3</v>
      </c>
      <c r="D49" s="31">
        <v>1</v>
      </c>
      <c r="E49" s="31">
        <v>1</v>
      </c>
      <c r="F49" s="4">
        <v>0</v>
      </c>
    </row>
    <row r="50" spans="3:6" ht="13.5" thickBot="1" x14ac:dyDescent="0.25">
      <c r="C50" s="5" t="s">
        <v>15</v>
      </c>
      <c r="D50" s="6">
        <f>SUM(D42:D49)</f>
        <v>14</v>
      </c>
      <c r="E50" s="6">
        <f t="shared" ref="E50:F50" si="2">SUM(E42:E49)</f>
        <v>12</v>
      </c>
      <c r="F50" s="6">
        <f t="shared" si="2"/>
        <v>2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50"/>
  <sheetViews>
    <sheetView topLeftCell="A16" workbookViewId="0">
      <selection activeCell="E13" sqref="E13"/>
    </sheetView>
  </sheetViews>
  <sheetFormatPr baseColWidth="10" defaultRowHeight="12.75" x14ac:dyDescent="0.2"/>
  <cols>
    <col min="6" max="6" width="12.42578125" customWidth="1"/>
  </cols>
  <sheetData>
    <row r="4" spans="3:10" ht="13.5" thickBot="1" x14ac:dyDescent="0.25"/>
    <row r="5" spans="3:10" ht="39" thickBot="1" x14ac:dyDescent="0.25">
      <c r="C5" s="2" t="s">
        <v>4</v>
      </c>
      <c r="D5" s="2" t="s">
        <v>20</v>
      </c>
      <c r="E5" s="2" t="s">
        <v>5</v>
      </c>
      <c r="F5" s="2" t="s">
        <v>17</v>
      </c>
      <c r="H5" s="11" t="s">
        <v>16</v>
      </c>
      <c r="J5" s="11" t="s">
        <v>18</v>
      </c>
    </row>
    <row r="6" spans="3:10" ht="13.5" thickBot="1" x14ac:dyDescent="0.25">
      <c r="C6" s="3" t="s">
        <v>25</v>
      </c>
      <c r="D6" s="4"/>
      <c r="E6" s="4"/>
      <c r="F6" s="4"/>
      <c r="H6" s="12">
        <f xml:space="preserve"> E14/D14</f>
        <v>1</v>
      </c>
      <c r="J6" s="12">
        <f>F26/D26</f>
        <v>0.19943422913719944</v>
      </c>
    </row>
    <row r="7" spans="3:10" ht="13.5" thickBot="1" x14ac:dyDescent="0.25">
      <c r="C7" s="3" t="s">
        <v>23</v>
      </c>
      <c r="D7" s="4"/>
      <c r="E7" s="4"/>
      <c r="F7" s="4"/>
      <c r="H7" s="22"/>
      <c r="J7" s="22"/>
    </row>
    <row r="8" spans="3:10" ht="13.5" thickBot="1" x14ac:dyDescent="0.25">
      <c r="C8" s="3" t="s">
        <v>14</v>
      </c>
      <c r="D8" s="4"/>
      <c r="E8" s="4"/>
      <c r="F8" s="4"/>
    </row>
    <row r="9" spans="3:10" ht="13.5" thickBot="1" x14ac:dyDescent="0.25">
      <c r="C9" s="3" t="s">
        <v>0</v>
      </c>
      <c r="D9" s="25">
        <v>439</v>
      </c>
      <c r="E9" s="4">
        <v>439</v>
      </c>
      <c r="F9" s="4">
        <v>0</v>
      </c>
    </row>
    <row r="10" spans="3:10" ht="13.5" thickBot="1" x14ac:dyDescent="0.25">
      <c r="C10" s="3" t="s">
        <v>24</v>
      </c>
      <c r="D10" s="19"/>
      <c r="E10" s="4"/>
      <c r="F10" s="4"/>
    </row>
    <row r="11" spans="3:10" ht="13.5" thickBot="1" x14ac:dyDescent="0.25">
      <c r="C11" s="3" t="s">
        <v>1</v>
      </c>
      <c r="D11" s="19"/>
      <c r="E11" s="4"/>
      <c r="F11" s="4"/>
    </row>
    <row r="12" spans="3:10" ht="13.5" thickBot="1" x14ac:dyDescent="0.25">
      <c r="C12" s="3" t="s">
        <v>2</v>
      </c>
      <c r="D12" s="19">
        <v>6</v>
      </c>
      <c r="E12" s="4">
        <v>6</v>
      </c>
      <c r="F12" s="4">
        <v>0</v>
      </c>
    </row>
    <row r="13" spans="3:10" ht="13.5" thickBot="1" x14ac:dyDescent="0.25">
      <c r="C13" s="3" t="s">
        <v>3</v>
      </c>
      <c r="D13" s="19">
        <v>262</v>
      </c>
      <c r="E13" s="4">
        <v>262</v>
      </c>
      <c r="F13" s="4">
        <v>0</v>
      </c>
    </row>
    <row r="14" spans="3:10" ht="13.5" thickBot="1" x14ac:dyDescent="0.25">
      <c r="C14" s="5" t="s">
        <v>15</v>
      </c>
      <c r="D14" s="6">
        <f xml:space="preserve"> SUM(D6:D13)</f>
        <v>707</v>
      </c>
      <c r="E14" s="6">
        <f xml:space="preserve"> SUM(E6:E13)</f>
        <v>707</v>
      </c>
      <c r="F14" s="6">
        <f xml:space="preserve"> SUM(F6:F13)</f>
        <v>0</v>
      </c>
    </row>
    <row r="15" spans="3:10" x14ac:dyDescent="0.2">
      <c r="C15" s="14"/>
      <c r="D15" s="15"/>
      <c r="E15" s="15"/>
      <c r="F15" s="15"/>
      <c r="G15" s="15"/>
    </row>
    <row r="16" spans="3:10" ht="13.5" thickBot="1" x14ac:dyDescent="0.25">
      <c r="C16" s="14"/>
      <c r="D16" s="15"/>
      <c r="E16" s="15"/>
      <c r="F16" s="15"/>
      <c r="G16" s="15"/>
    </row>
    <row r="17" spans="3:8" ht="26.25" thickBot="1" x14ac:dyDescent="0.25">
      <c r="C17" s="16" t="s">
        <v>4</v>
      </c>
      <c r="D17" s="16" t="s">
        <v>5</v>
      </c>
      <c r="E17" s="16" t="s">
        <v>6</v>
      </c>
      <c r="F17" s="17" t="s">
        <v>7</v>
      </c>
      <c r="G17" s="15"/>
    </row>
    <row r="18" spans="3:8" ht="13.5" thickBot="1" x14ac:dyDescent="0.25">
      <c r="C18" s="13" t="s">
        <v>25</v>
      </c>
      <c r="D18" s="19"/>
      <c r="E18" s="19"/>
      <c r="F18" s="20"/>
      <c r="G18" s="15"/>
    </row>
    <row r="19" spans="3:8" ht="13.5" thickBot="1" x14ac:dyDescent="0.25">
      <c r="C19" s="13" t="s">
        <v>23</v>
      </c>
      <c r="D19" s="19"/>
      <c r="E19" s="19"/>
      <c r="F19" s="20"/>
      <c r="G19" s="15"/>
    </row>
    <row r="20" spans="3:8" ht="13.5" thickBot="1" x14ac:dyDescent="0.25">
      <c r="C20" s="13" t="s">
        <v>14</v>
      </c>
      <c r="D20" s="19"/>
      <c r="E20" s="19"/>
      <c r="F20" s="20"/>
      <c r="G20" s="15"/>
    </row>
    <row r="21" spans="3:8" ht="13.5" thickBot="1" x14ac:dyDescent="0.25">
      <c r="C21" s="13" t="s">
        <v>0</v>
      </c>
      <c r="D21" s="25">
        <v>439</v>
      </c>
      <c r="E21" s="25">
        <v>340</v>
      </c>
      <c r="F21" s="26">
        <v>99</v>
      </c>
      <c r="G21" s="15"/>
    </row>
    <row r="22" spans="3:8" ht="13.5" thickBot="1" x14ac:dyDescent="0.25">
      <c r="C22" s="13" t="s">
        <v>24</v>
      </c>
      <c r="D22" s="19"/>
      <c r="E22" s="19"/>
      <c r="F22" s="20"/>
      <c r="G22" s="15"/>
    </row>
    <row r="23" spans="3:8" ht="13.5" thickBot="1" x14ac:dyDescent="0.25">
      <c r="C23" s="13" t="s">
        <v>1</v>
      </c>
      <c r="D23" s="19"/>
      <c r="E23" s="19"/>
      <c r="F23" s="20"/>
      <c r="G23" s="15"/>
    </row>
    <row r="24" spans="3:8" ht="13.5" thickBot="1" x14ac:dyDescent="0.25">
      <c r="C24" s="13" t="s">
        <v>2</v>
      </c>
      <c r="D24" s="19">
        <v>6</v>
      </c>
      <c r="E24" s="19">
        <v>2</v>
      </c>
      <c r="F24" s="20">
        <v>4</v>
      </c>
      <c r="G24" s="15"/>
    </row>
    <row r="25" spans="3:8" ht="13.5" thickBot="1" x14ac:dyDescent="0.25">
      <c r="C25" s="13" t="s">
        <v>3</v>
      </c>
      <c r="D25" s="19">
        <v>262</v>
      </c>
      <c r="E25" s="19">
        <v>224</v>
      </c>
      <c r="F25" s="20">
        <v>38</v>
      </c>
      <c r="G25" s="15"/>
    </row>
    <row r="26" spans="3:8" ht="13.5" thickBot="1" x14ac:dyDescent="0.25">
      <c r="C26" s="18" t="s">
        <v>15</v>
      </c>
      <c r="D26" s="21">
        <f>SUM(D18:D25)</f>
        <v>707</v>
      </c>
      <c r="E26" s="21">
        <f t="shared" ref="E26:F26" si="0">SUM(E18:E25)</f>
        <v>566</v>
      </c>
      <c r="F26" s="27">
        <f t="shared" si="0"/>
        <v>141</v>
      </c>
      <c r="G26" s="15"/>
    </row>
    <row r="27" spans="3:8" x14ac:dyDescent="0.2">
      <c r="C27" s="14"/>
      <c r="D27" s="15"/>
      <c r="E27" s="15"/>
      <c r="F27" s="15"/>
      <c r="G27" s="15"/>
    </row>
    <row r="28" spans="3:8" ht="13.5" thickBot="1" x14ac:dyDescent="0.25"/>
    <row r="29" spans="3:8" ht="26.25" thickBot="1" x14ac:dyDescent="0.25">
      <c r="C29" s="2" t="s">
        <v>4</v>
      </c>
      <c r="D29" s="2" t="s">
        <v>7</v>
      </c>
      <c r="E29" s="2" t="s">
        <v>8</v>
      </c>
      <c r="F29" s="2" t="s">
        <v>22</v>
      </c>
      <c r="G29" s="2" t="s">
        <v>9</v>
      </c>
      <c r="H29" s="2" t="s">
        <v>21</v>
      </c>
    </row>
    <row r="30" spans="3:8" ht="13.5" thickBot="1" x14ac:dyDescent="0.25">
      <c r="C30" s="3" t="s">
        <v>25</v>
      </c>
      <c r="D30" s="4"/>
      <c r="E30" s="4"/>
      <c r="F30" s="4"/>
      <c r="G30" s="4"/>
      <c r="H30" s="4"/>
    </row>
    <row r="31" spans="3:8" ht="13.5" thickBot="1" x14ac:dyDescent="0.25">
      <c r="C31" s="3" t="s">
        <v>23</v>
      </c>
      <c r="D31" s="4"/>
      <c r="E31" s="4"/>
      <c r="F31" s="4"/>
      <c r="G31" s="4"/>
      <c r="H31" s="4"/>
    </row>
    <row r="32" spans="3:8" ht="13.5" thickBot="1" x14ac:dyDescent="0.25">
      <c r="C32" s="3" t="s">
        <v>14</v>
      </c>
      <c r="D32" s="4"/>
      <c r="E32" s="4"/>
      <c r="F32" s="4"/>
      <c r="G32" s="4"/>
      <c r="H32" s="4"/>
    </row>
    <row r="33" spans="3:8" ht="13.5" thickBot="1" x14ac:dyDescent="0.25">
      <c r="C33" s="3" t="s">
        <v>0</v>
      </c>
      <c r="D33" s="23">
        <v>99</v>
      </c>
      <c r="E33" s="23">
        <v>10</v>
      </c>
      <c r="F33" s="23">
        <v>76</v>
      </c>
      <c r="G33" s="23">
        <v>2</v>
      </c>
      <c r="H33" s="28">
        <v>11</v>
      </c>
    </row>
    <row r="34" spans="3:8" ht="13.5" thickBot="1" x14ac:dyDescent="0.25">
      <c r="C34" s="3" t="s">
        <v>24</v>
      </c>
      <c r="D34" s="24"/>
      <c r="E34" s="24"/>
      <c r="F34" s="24"/>
      <c r="G34" s="24"/>
      <c r="H34" s="29"/>
    </row>
    <row r="35" spans="3:8" ht="13.5" thickBot="1" x14ac:dyDescent="0.25">
      <c r="C35" s="3" t="s">
        <v>1</v>
      </c>
      <c r="D35" s="24"/>
      <c r="E35" s="24"/>
      <c r="F35" s="24"/>
      <c r="G35" s="24"/>
      <c r="H35" s="29"/>
    </row>
    <row r="36" spans="3:8" ht="13.5" thickBot="1" x14ac:dyDescent="0.25">
      <c r="C36" s="3" t="s">
        <v>2</v>
      </c>
      <c r="D36" s="24">
        <v>4</v>
      </c>
      <c r="E36" s="24">
        <v>0</v>
      </c>
      <c r="F36" s="24">
        <v>0</v>
      </c>
      <c r="G36" s="24">
        <v>0</v>
      </c>
      <c r="H36" s="29">
        <v>4</v>
      </c>
    </row>
    <row r="37" spans="3:8" ht="13.5" thickBot="1" x14ac:dyDescent="0.25">
      <c r="C37" s="3" t="s">
        <v>3</v>
      </c>
      <c r="D37" s="24">
        <v>38</v>
      </c>
      <c r="E37" s="24">
        <v>6</v>
      </c>
      <c r="F37" s="24">
        <v>32</v>
      </c>
      <c r="G37" s="24">
        <v>0</v>
      </c>
      <c r="H37" s="29">
        <v>0</v>
      </c>
    </row>
    <row r="38" spans="3:8" ht="13.5" thickBot="1" x14ac:dyDescent="0.25">
      <c r="C38" s="5" t="s">
        <v>15</v>
      </c>
      <c r="D38" s="6">
        <f t="shared" ref="D38:G38" si="1">SUM(D30:D37)</f>
        <v>141</v>
      </c>
      <c r="E38" s="6">
        <f t="shared" si="1"/>
        <v>16</v>
      </c>
      <c r="F38" s="6">
        <f t="shared" si="1"/>
        <v>108</v>
      </c>
      <c r="G38" s="6">
        <f t="shared" si="1"/>
        <v>2</v>
      </c>
      <c r="H38" s="6">
        <f>SUM(H30:H37)</f>
        <v>15</v>
      </c>
    </row>
    <row r="39" spans="3:8" x14ac:dyDescent="0.2">
      <c r="C39" s="14"/>
      <c r="D39" s="15"/>
      <c r="E39" s="15"/>
      <c r="F39" s="15"/>
      <c r="G39" s="15"/>
      <c r="H39" s="15"/>
    </row>
    <row r="40" spans="3:8" ht="13.5" thickBot="1" x14ac:dyDescent="0.25"/>
    <row r="41" spans="3:8" ht="39" thickBot="1" x14ac:dyDescent="0.25">
      <c r="C41" s="2" t="s">
        <v>11</v>
      </c>
      <c r="D41" s="2" t="s">
        <v>9</v>
      </c>
      <c r="E41" s="2" t="s">
        <v>12</v>
      </c>
      <c r="F41" s="2" t="s">
        <v>13</v>
      </c>
    </row>
    <row r="42" spans="3:8" ht="13.5" thickBot="1" x14ac:dyDescent="0.25">
      <c r="C42" s="3" t="s">
        <v>25</v>
      </c>
      <c r="D42" s="4"/>
      <c r="E42" s="4"/>
      <c r="F42" s="4"/>
    </row>
    <row r="43" spans="3:8" ht="13.5" thickBot="1" x14ac:dyDescent="0.25">
      <c r="C43" s="3" t="s">
        <v>23</v>
      </c>
      <c r="D43" s="4"/>
      <c r="E43" s="4"/>
      <c r="F43" s="4"/>
    </row>
    <row r="44" spans="3:8" ht="13.5" thickBot="1" x14ac:dyDescent="0.25">
      <c r="C44" s="3" t="s">
        <v>14</v>
      </c>
      <c r="D44" s="4"/>
      <c r="E44" s="4"/>
      <c r="F44" s="4"/>
    </row>
    <row r="45" spans="3:8" ht="13.5" thickBot="1" x14ac:dyDescent="0.25">
      <c r="C45" s="3" t="s">
        <v>0</v>
      </c>
      <c r="D45" s="4">
        <v>2</v>
      </c>
      <c r="E45" s="4">
        <v>2</v>
      </c>
      <c r="F45" s="4">
        <v>0</v>
      </c>
    </row>
    <row r="46" spans="3:8" ht="13.5" thickBot="1" x14ac:dyDescent="0.25">
      <c r="C46" s="3" t="s">
        <v>24</v>
      </c>
      <c r="D46" s="4"/>
      <c r="E46" s="4"/>
      <c r="F46" s="4"/>
    </row>
    <row r="47" spans="3:8" ht="13.5" thickBot="1" x14ac:dyDescent="0.25">
      <c r="C47" s="3" t="s">
        <v>1</v>
      </c>
      <c r="D47" s="4"/>
      <c r="E47" s="4"/>
      <c r="F47" s="4"/>
    </row>
    <row r="48" spans="3:8" ht="13.5" thickBot="1" x14ac:dyDescent="0.25">
      <c r="C48" s="3" t="s">
        <v>2</v>
      </c>
      <c r="D48" s="4"/>
      <c r="E48" s="4"/>
      <c r="F48" s="4"/>
    </row>
    <row r="49" spans="3:6" ht="13.5" thickBot="1" x14ac:dyDescent="0.25">
      <c r="C49" s="3" t="s">
        <v>3</v>
      </c>
      <c r="D49" s="4"/>
      <c r="E49" s="4"/>
      <c r="F49" s="4"/>
    </row>
    <row r="50" spans="3:6" ht="13.5" thickBot="1" x14ac:dyDescent="0.25">
      <c r="C50" s="5" t="s">
        <v>15</v>
      </c>
      <c r="D50" s="6">
        <f>SUM(D42:D49)</f>
        <v>2</v>
      </c>
      <c r="E50" s="6">
        <f t="shared" ref="E50:F50" si="2">SUM(E42:E49)</f>
        <v>2</v>
      </c>
      <c r="F50" s="6">
        <f t="shared" si="2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50"/>
  <sheetViews>
    <sheetView topLeftCell="A16" workbookViewId="0">
      <selection activeCell="I42" sqref="I42"/>
    </sheetView>
  </sheetViews>
  <sheetFormatPr baseColWidth="10" defaultRowHeight="12.75" x14ac:dyDescent="0.2"/>
  <cols>
    <col min="6" max="6" width="12.42578125" customWidth="1"/>
  </cols>
  <sheetData>
    <row r="4" spans="3:10" ht="13.5" thickBot="1" x14ac:dyDescent="0.25"/>
    <row r="5" spans="3:10" ht="39" thickBot="1" x14ac:dyDescent="0.25">
      <c r="C5" s="2" t="s">
        <v>4</v>
      </c>
      <c r="D5" s="2" t="s">
        <v>20</v>
      </c>
      <c r="E5" s="2" t="s">
        <v>5</v>
      </c>
      <c r="F5" s="2" t="s">
        <v>17</v>
      </c>
      <c r="H5" s="11" t="s">
        <v>16</v>
      </c>
      <c r="J5" s="11" t="s">
        <v>18</v>
      </c>
    </row>
    <row r="6" spans="3:10" ht="13.5" thickBot="1" x14ac:dyDescent="0.25">
      <c r="C6" s="3" t="s">
        <v>25</v>
      </c>
      <c r="D6" s="4"/>
      <c r="E6" s="4"/>
      <c r="F6" s="4"/>
      <c r="H6" s="12">
        <f xml:space="preserve"> E14/D14</f>
        <v>1</v>
      </c>
      <c r="J6" s="12">
        <f>F26/D26</f>
        <v>0.24647887323943662</v>
      </c>
    </row>
    <row r="7" spans="3:10" ht="13.5" thickBot="1" x14ac:dyDescent="0.25">
      <c r="C7" s="3" t="s">
        <v>23</v>
      </c>
      <c r="D7" s="4"/>
      <c r="E7" s="4"/>
      <c r="F7" s="4"/>
      <c r="H7" s="22"/>
      <c r="J7" s="22"/>
    </row>
    <row r="8" spans="3:10" ht="13.5" thickBot="1" x14ac:dyDescent="0.25">
      <c r="C8" s="3" t="s">
        <v>14</v>
      </c>
      <c r="D8" s="4"/>
      <c r="E8" s="4"/>
      <c r="F8" s="4"/>
    </row>
    <row r="9" spans="3:10" ht="13.5" thickBot="1" x14ac:dyDescent="0.25">
      <c r="C9" s="3" t="s">
        <v>0</v>
      </c>
      <c r="D9" s="25">
        <v>325</v>
      </c>
      <c r="E9" s="4">
        <v>325</v>
      </c>
      <c r="F9" s="4">
        <v>0</v>
      </c>
    </row>
    <row r="10" spans="3:10" ht="13.5" thickBot="1" x14ac:dyDescent="0.25">
      <c r="C10" s="3" t="s">
        <v>24</v>
      </c>
      <c r="D10" s="19"/>
      <c r="E10" s="4"/>
      <c r="F10" s="4"/>
    </row>
    <row r="11" spans="3:10" ht="13.5" thickBot="1" x14ac:dyDescent="0.25">
      <c r="C11" s="3" t="s">
        <v>1</v>
      </c>
      <c r="D11" s="19"/>
      <c r="E11" s="4"/>
      <c r="F11" s="4"/>
    </row>
    <row r="12" spans="3:10" ht="13.5" thickBot="1" x14ac:dyDescent="0.25">
      <c r="C12" s="3" t="s">
        <v>2</v>
      </c>
      <c r="D12" s="19">
        <v>4</v>
      </c>
      <c r="E12" s="4">
        <v>4</v>
      </c>
      <c r="F12" s="4">
        <v>0</v>
      </c>
    </row>
    <row r="13" spans="3:10" ht="13.5" thickBot="1" x14ac:dyDescent="0.25">
      <c r="C13" s="3" t="s">
        <v>3</v>
      </c>
      <c r="D13" s="19">
        <v>239</v>
      </c>
      <c r="E13" s="4">
        <v>239</v>
      </c>
      <c r="F13" s="4">
        <v>0</v>
      </c>
    </row>
    <row r="14" spans="3:10" ht="13.5" thickBot="1" x14ac:dyDescent="0.25">
      <c r="C14" s="5" t="s">
        <v>15</v>
      </c>
      <c r="D14" s="6">
        <f xml:space="preserve"> SUM(D6:D13)</f>
        <v>568</v>
      </c>
      <c r="E14" s="6">
        <f xml:space="preserve"> SUM(E6:E13)</f>
        <v>568</v>
      </c>
      <c r="F14" s="6">
        <f xml:space="preserve"> SUM(F6:F13)</f>
        <v>0</v>
      </c>
    </row>
    <row r="15" spans="3:10" x14ac:dyDescent="0.2">
      <c r="C15" s="14"/>
      <c r="D15" s="15"/>
      <c r="E15" s="15"/>
      <c r="F15" s="15"/>
      <c r="G15" s="15"/>
    </row>
    <row r="16" spans="3:10" ht="13.5" thickBot="1" x14ac:dyDescent="0.25">
      <c r="C16" s="14"/>
      <c r="D16" s="15"/>
      <c r="E16" s="15"/>
      <c r="F16" s="15"/>
      <c r="G16" s="15"/>
    </row>
    <row r="17" spans="3:8" ht="26.25" thickBot="1" x14ac:dyDescent="0.25">
      <c r="C17" s="16" t="s">
        <v>4</v>
      </c>
      <c r="D17" s="16" t="s">
        <v>5</v>
      </c>
      <c r="E17" s="16" t="s">
        <v>6</v>
      </c>
      <c r="F17" s="17" t="s">
        <v>7</v>
      </c>
      <c r="G17" s="15"/>
    </row>
    <row r="18" spans="3:8" ht="13.5" thickBot="1" x14ac:dyDescent="0.25">
      <c r="C18" s="13" t="s">
        <v>25</v>
      </c>
      <c r="D18" s="19"/>
      <c r="E18" s="19"/>
      <c r="F18" s="20"/>
      <c r="G18" s="15"/>
    </row>
    <row r="19" spans="3:8" ht="13.5" thickBot="1" x14ac:dyDescent="0.25">
      <c r="C19" s="13" t="s">
        <v>23</v>
      </c>
      <c r="D19" s="19"/>
      <c r="E19" s="19"/>
      <c r="F19" s="20"/>
      <c r="G19" s="15"/>
    </row>
    <row r="20" spans="3:8" ht="13.5" thickBot="1" x14ac:dyDescent="0.25">
      <c r="C20" s="13" t="s">
        <v>14</v>
      </c>
      <c r="D20" s="19"/>
      <c r="E20" s="19"/>
      <c r="F20" s="20"/>
      <c r="G20" s="15"/>
    </row>
    <row r="21" spans="3:8" ht="13.5" thickBot="1" x14ac:dyDescent="0.25">
      <c r="C21" s="13" t="s">
        <v>0</v>
      </c>
      <c r="D21" s="25">
        <v>325</v>
      </c>
      <c r="E21" s="25">
        <v>252</v>
      </c>
      <c r="F21" s="26">
        <v>73</v>
      </c>
      <c r="G21" s="15"/>
    </row>
    <row r="22" spans="3:8" ht="13.5" thickBot="1" x14ac:dyDescent="0.25">
      <c r="C22" s="13" t="s">
        <v>24</v>
      </c>
      <c r="D22" s="19"/>
      <c r="E22" s="19"/>
      <c r="F22" s="20"/>
      <c r="G22" s="15"/>
    </row>
    <row r="23" spans="3:8" ht="13.5" thickBot="1" x14ac:dyDescent="0.25">
      <c r="C23" s="13" t="s">
        <v>1</v>
      </c>
      <c r="D23" s="19"/>
      <c r="E23" s="19"/>
      <c r="F23" s="20"/>
      <c r="G23" s="15"/>
    </row>
    <row r="24" spans="3:8" ht="13.5" thickBot="1" x14ac:dyDescent="0.25">
      <c r="C24" s="13" t="s">
        <v>2</v>
      </c>
      <c r="D24" s="19">
        <v>4</v>
      </c>
      <c r="E24" s="19">
        <v>1</v>
      </c>
      <c r="F24" s="20">
        <v>3</v>
      </c>
      <c r="G24" s="15"/>
    </row>
    <row r="25" spans="3:8" ht="13.5" thickBot="1" x14ac:dyDescent="0.25">
      <c r="C25" s="13" t="s">
        <v>3</v>
      </c>
      <c r="D25" s="19">
        <v>239</v>
      </c>
      <c r="E25" s="19">
        <v>175</v>
      </c>
      <c r="F25" s="20">
        <v>64</v>
      </c>
      <c r="G25" s="15"/>
    </row>
    <row r="26" spans="3:8" ht="13.5" thickBot="1" x14ac:dyDescent="0.25">
      <c r="C26" s="18" t="s">
        <v>15</v>
      </c>
      <c r="D26" s="21">
        <f>SUM(D18:D25)</f>
        <v>568</v>
      </c>
      <c r="E26" s="21">
        <f t="shared" ref="E26:F26" si="0">SUM(E18:E25)</f>
        <v>428</v>
      </c>
      <c r="F26" s="27">
        <f t="shared" si="0"/>
        <v>140</v>
      </c>
      <c r="G26" s="15"/>
    </row>
    <row r="27" spans="3:8" x14ac:dyDescent="0.2">
      <c r="C27" s="14"/>
      <c r="D27" s="15"/>
      <c r="E27" s="15"/>
      <c r="F27" s="15"/>
      <c r="G27" s="15"/>
    </row>
    <row r="28" spans="3:8" ht="13.5" thickBot="1" x14ac:dyDescent="0.25"/>
    <row r="29" spans="3:8" ht="26.25" thickBot="1" x14ac:dyDescent="0.25">
      <c r="C29" s="2" t="s">
        <v>4</v>
      </c>
      <c r="D29" s="2" t="s">
        <v>7</v>
      </c>
      <c r="E29" s="2" t="s">
        <v>8</v>
      </c>
      <c r="F29" s="2" t="s">
        <v>22</v>
      </c>
      <c r="G29" s="2" t="s">
        <v>9</v>
      </c>
      <c r="H29" s="2" t="s">
        <v>21</v>
      </c>
    </row>
    <row r="30" spans="3:8" ht="13.5" thickBot="1" x14ac:dyDescent="0.25">
      <c r="C30" s="3" t="s">
        <v>25</v>
      </c>
      <c r="D30" s="4"/>
      <c r="E30" s="4"/>
      <c r="F30" s="4"/>
      <c r="G30" s="4"/>
      <c r="H30" s="4"/>
    </row>
    <row r="31" spans="3:8" ht="13.5" thickBot="1" x14ac:dyDescent="0.25">
      <c r="C31" s="3" t="s">
        <v>23</v>
      </c>
      <c r="D31" s="4"/>
      <c r="E31" s="4"/>
      <c r="F31" s="4"/>
      <c r="G31" s="4"/>
      <c r="H31" s="4"/>
    </row>
    <row r="32" spans="3:8" ht="13.5" thickBot="1" x14ac:dyDescent="0.25">
      <c r="C32" s="3" t="s">
        <v>14</v>
      </c>
      <c r="D32" s="4"/>
      <c r="E32" s="4"/>
      <c r="F32" s="4"/>
      <c r="G32" s="4"/>
      <c r="H32" s="4"/>
    </row>
    <row r="33" spans="3:8" ht="13.5" thickBot="1" x14ac:dyDescent="0.25">
      <c r="C33" s="3" t="s">
        <v>0</v>
      </c>
      <c r="D33" s="23">
        <v>73</v>
      </c>
      <c r="E33" s="23">
        <v>6</v>
      </c>
      <c r="F33" s="23">
        <v>51</v>
      </c>
      <c r="G33" s="28">
        <v>16</v>
      </c>
      <c r="H33" s="4">
        <v>0</v>
      </c>
    </row>
    <row r="34" spans="3:8" ht="13.5" thickBot="1" x14ac:dyDescent="0.25">
      <c r="C34" s="3" t="s">
        <v>24</v>
      </c>
      <c r="D34" s="24"/>
      <c r="E34" s="24"/>
      <c r="F34" s="24"/>
      <c r="G34" s="29"/>
      <c r="H34" s="4"/>
    </row>
    <row r="35" spans="3:8" ht="13.5" thickBot="1" x14ac:dyDescent="0.25">
      <c r="C35" s="3" t="s">
        <v>1</v>
      </c>
      <c r="D35" s="24"/>
      <c r="E35" s="24"/>
      <c r="F35" s="24"/>
      <c r="G35" s="29"/>
      <c r="H35" s="4"/>
    </row>
    <row r="36" spans="3:8" ht="13.5" thickBot="1" x14ac:dyDescent="0.25">
      <c r="C36" s="3" t="s">
        <v>2</v>
      </c>
      <c r="D36" s="24">
        <v>3</v>
      </c>
      <c r="E36" s="24">
        <v>0</v>
      </c>
      <c r="F36" s="24">
        <v>3</v>
      </c>
      <c r="G36" s="29">
        <v>0</v>
      </c>
      <c r="H36" s="4">
        <v>0</v>
      </c>
    </row>
    <row r="37" spans="3:8" ht="13.5" thickBot="1" x14ac:dyDescent="0.25">
      <c r="C37" s="3" t="s">
        <v>3</v>
      </c>
      <c r="D37" s="24">
        <v>64</v>
      </c>
      <c r="E37" s="24">
        <v>2</v>
      </c>
      <c r="F37" s="24">
        <v>50</v>
      </c>
      <c r="G37" s="29">
        <v>12</v>
      </c>
      <c r="H37" s="4">
        <v>0</v>
      </c>
    </row>
    <row r="38" spans="3:8" ht="13.5" thickBot="1" x14ac:dyDescent="0.25">
      <c r="C38" s="5" t="s">
        <v>15</v>
      </c>
      <c r="D38" s="6">
        <f t="shared" ref="D38:G38" si="1">SUM(D30:D37)</f>
        <v>140</v>
      </c>
      <c r="E38" s="6">
        <f t="shared" si="1"/>
        <v>8</v>
      </c>
      <c r="F38" s="6">
        <f t="shared" si="1"/>
        <v>104</v>
      </c>
      <c r="G38" s="6">
        <f t="shared" si="1"/>
        <v>28</v>
      </c>
      <c r="H38" s="6">
        <f>SUM(H30:H37)</f>
        <v>0</v>
      </c>
    </row>
    <row r="39" spans="3:8" x14ac:dyDescent="0.2">
      <c r="C39" s="14"/>
      <c r="D39" s="15"/>
      <c r="E39" s="15"/>
      <c r="F39" s="15"/>
      <c r="G39" s="15"/>
      <c r="H39" s="15"/>
    </row>
    <row r="40" spans="3:8" ht="13.5" thickBot="1" x14ac:dyDescent="0.25"/>
    <row r="41" spans="3:8" ht="39" thickBot="1" x14ac:dyDescent="0.25">
      <c r="C41" s="2" t="s">
        <v>11</v>
      </c>
      <c r="D41" s="2" t="s">
        <v>9</v>
      </c>
      <c r="E41" s="2" t="s">
        <v>12</v>
      </c>
      <c r="F41" s="2" t="s">
        <v>13</v>
      </c>
    </row>
    <row r="42" spans="3:8" ht="13.5" thickBot="1" x14ac:dyDescent="0.25">
      <c r="C42" s="3" t="s">
        <v>25</v>
      </c>
      <c r="D42" s="4"/>
      <c r="E42" s="4"/>
      <c r="F42" s="4"/>
    </row>
    <row r="43" spans="3:8" ht="13.5" thickBot="1" x14ac:dyDescent="0.25">
      <c r="C43" s="3" t="s">
        <v>23</v>
      </c>
      <c r="D43" s="4"/>
      <c r="E43" s="4"/>
      <c r="F43" s="4"/>
    </row>
    <row r="44" spans="3:8" ht="13.5" thickBot="1" x14ac:dyDescent="0.25">
      <c r="C44" s="3" t="s">
        <v>14</v>
      </c>
      <c r="D44" s="4"/>
      <c r="E44" s="4"/>
      <c r="F44" s="4"/>
    </row>
    <row r="45" spans="3:8" ht="13.5" thickBot="1" x14ac:dyDescent="0.25">
      <c r="C45" s="3" t="s">
        <v>0</v>
      </c>
      <c r="D45" s="30">
        <v>16</v>
      </c>
      <c r="E45" s="30">
        <v>0</v>
      </c>
      <c r="F45" s="30">
        <v>16</v>
      </c>
    </row>
    <row r="46" spans="3:8" ht="13.5" thickBot="1" x14ac:dyDescent="0.25">
      <c r="C46" s="3" t="s">
        <v>24</v>
      </c>
      <c r="D46" s="31"/>
      <c r="E46" s="31"/>
      <c r="F46" s="31"/>
    </row>
    <row r="47" spans="3:8" ht="13.5" thickBot="1" x14ac:dyDescent="0.25">
      <c r="C47" s="3" t="s">
        <v>1</v>
      </c>
      <c r="D47" s="4"/>
      <c r="E47" s="4"/>
      <c r="F47" s="4"/>
    </row>
    <row r="48" spans="3:8" ht="13.5" thickBot="1" x14ac:dyDescent="0.25">
      <c r="C48" s="3" t="s">
        <v>2</v>
      </c>
      <c r="D48" s="4"/>
      <c r="E48" s="4"/>
      <c r="F48" s="4"/>
    </row>
    <row r="49" spans="3:6" ht="13.5" thickBot="1" x14ac:dyDescent="0.25">
      <c r="C49" s="3" t="s">
        <v>3</v>
      </c>
      <c r="D49" s="31">
        <v>12</v>
      </c>
      <c r="E49" s="31">
        <v>12</v>
      </c>
      <c r="F49" s="31">
        <v>0</v>
      </c>
    </row>
    <row r="50" spans="3:6" ht="13.5" thickBot="1" x14ac:dyDescent="0.25">
      <c r="C50" s="5" t="s">
        <v>15</v>
      </c>
      <c r="D50" s="6">
        <f>SUM(D42:D49)</f>
        <v>28</v>
      </c>
      <c r="E50" s="6">
        <f t="shared" ref="E50:F50" si="2">SUM(E42:E49)</f>
        <v>12</v>
      </c>
      <c r="F50" s="6">
        <f t="shared" si="2"/>
        <v>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50"/>
  <sheetViews>
    <sheetView topLeftCell="A13" workbookViewId="0">
      <selection activeCell="F25" sqref="F25"/>
    </sheetView>
  </sheetViews>
  <sheetFormatPr baseColWidth="10" defaultRowHeight="12.75" x14ac:dyDescent="0.2"/>
  <cols>
    <col min="6" max="6" width="12.42578125" customWidth="1"/>
  </cols>
  <sheetData>
    <row r="4" spans="3:10" ht="13.5" thickBot="1" x14ac:dyDescent="0.25"/>
    <row r="5" spans="3:10" ht="39" thickBot="1" x14ac:dyDescent="0.25">
      <c r="C5" s="2" t="s">
        <v>4</v>
      </c>
      <c r="D5" s="2" t="s">
        <v>20</v>
      </c>
      <c r="E5" s="2" t="s">
        <v>5</v>
      </c>
      <c r="F5" s="2" t="s">
        <v>17</v>
      </c>
      <c r="H5" s="11" t="s">
        <v>16</v>
      </c>
      <c r="J5" s="11" t="s">
        <v>18</v>
      </c>
    </row>
    <row r="6" spans="3:10" ht="13.5" thickBot="1" x14ac:dyDescent="0.25">
      <c r="C6" s="3" t="s">
        <v>25</v>
      </c>
      <c r="D6" s="4"/>
      <c r="E6" s="4"/>
      <c r="F6" s="4"/>
      <c r="H6" s="12">
        <f xml:space="preserve"> E14/D14</f>
        <v>1</v>
      </c>
      <c r="J6" s="12">
        <f>F26/D26</f>
        <v>0.44014084507042256</v>
      </c>
    </row>
    <row r="7" spans="3:10" ht="13.5" thickBot="1" x14ac:dyDescent="0.25">
      <c r="C7" s="3" t="s">
        <v>23</v>
      </c>
      <c r="D7" s="4"/>
      <c r="E7" s="4"/>
      <c r="F7" s="4"/>
      <c r="H7" s="22"/>
      <c r="J7" s="22"/>
    </row>
    <row r="8" spans="3:10" ht="13.5" thickBot="1" x14ac:dyDescent="0.25">
      <c r="C8" s="3" t="s">
        <v>14</v>
      </c>
      <c r="D8" s="4"/>
      <c r="E8" s="4"/>
      <c r="F8" s="4"/>
    </row>
    <row r="9" spans="3:10" ht="13.5" thickBot="1" x14ac:dyDescent="0.25">
      <c r="C9" s="3" t="s">
        <v>0</v>
      </c>
      <c r="D9" s="23">
        <v>167</v>
      </c>
      <c r="E9" s="23">
        <v>167</v>
      </c>
      <c r="F9" s="4"/>
    </row>
    <row r="10" spans="3:10" ht="13.5" thickBot="1" x14ac:dyDescent="0.25">
      <c r="C10" s="3" t="s">
        <v>24</v>
      </c>
      <c r="D10" s="24"/>
      <c r="E10" s="24"/>
      <c r="F10" s="4"/>
    </row>
    <row r="11" spans="3:10" ht="13.5" thickBot="1" x14ac:dyDescent="0.25">
      <c r="C11" s="3" t="s">
        <v>1</v>
      </c>
      <c r="D11" s="24">
        <v>1</v>
      </c>
      <c r="E11" s="24">
        <v>1</v>
      </c>
      <c r="F11" s="4"/>
    </row>
    <row r="12" spans="3:10" ht="13.5" thickBot="1" x14ac:dyDescent="0.25">
      <c r="C12" s="3" t="s">
        <v>2</v>
      </c>
      <c r="D12" s="24">
        <v>4</v>
      </c>
      <c r="E12" s="24">
        <v>4</v>
      </c>
      <c r="F12" s="4"/>
    </row>
    <row r="13" spans="3:10" ht="13.5" thickBot="1" x14ac:dyDescent="0.25">
      <c r="C13" s="3" t="s">
        <v>3</v>
      </c>
      <c r="D13" s="24">
        <v>112</v>
      </c>
      <c r="E13" s="24">
        <v>112</v>
      </c>
      <c r="F13" s="4"/>
    </row>
    <row r="14" spans="3:10" ht="13.5" thickBot="1" x14ac:dyDescent="0.25">
      <c r="C14" s="5" t="s">
        <v>15</v>
      </c>
      <c r="D14" s="6">
        <f xml:space="preserve"> SUM(D6:D13)</f>
        <v>284</v>
      </c>
      <c r="E14" s="6">
        <f xml:space="preserve"> SUM(E6:E13)</f>
        <v>284</v>
      </c>
      <c r="F14" s="6">
        <f xml:space="preserve"> SUM(F6:F13)</f>
        <v>0</v>
      </c>
    </row>
    <row r="15" spans="3:10" x14ac:dyDescent="0.2">
      <c r="C15" s="14"/>
      <c r="D15" s="15"/>
      <c r="E15" s="15"/>
      <c r="F15" s="15"/>
      <c r="G15" s="15"/>
    </row>
    <row r="16" spans="3:10" ht="13.5" thickBot="1" x14ac:dyDescent="0.25">
      <c r="C16" s="14"/>
      <c r="D16" s="15"/>
      <c r="E16" s="15"/>
      <c r="F16" s="15"/>
      <c r="G16" s="15"/>
    </row>
    <row r="17" spans="3:8" ht="26.25" thickBot="1" x14ac:dyDescent="0.25">
      <c r="C17" s="16" t="s">
        <v>4</v>
      </c>
      <c r="D17" s="16" t="s">
        <v>5</v>
      </c>
      <c r="E17" s="16" t="s">
        <v>6</v>
      </c>
      <c r="F17" s="17" t="s">
        <v>7</v>
      </c>
      <c r="G17" s="15"/>
    </row>
    <row r="18" spans="3:8" ht="13.5" thickBot="1" x14ac:dyDescent="0.25">
      <c r="C18" s="13" t="s">
        <v>25</v>
      </c>
      <c r="D18" s="19"/>
      <c r="E18" s="19"/>
      <c r="F18" s="20"/>
      <c r="G18" s="15"/>
    </row>
    <row r="19" spans="3:8" ht="13.5" thickBot="1" x14ac:dyDescent="0.25">
      <c r="C19" s="13" t="s">
        <v>23</v>
      </c>
      <c r="D19" s="19"/>
      <c r="E19" s="19"/>
      <c r="F19" s="20"/>
      <c r="G19" s="15"/>
    </row>
    <row r="20" spans="3:8" ht="13.5" thickBot="1" x14ac:dyDescent="0.25">
      <c r="C20" s="13" t="s">
        <v>14</v>
      </c>
      <c r="D20" s="19"/>
      <c r="E20" s="19"/>
      <c r="F20" s="20"/>
      <c r="G20" s="15"/>
    </row>
    <row r="21" spans="3:8" ht="13.5" thickBot="1" x14ac:dyDescent="0.25">
      <c r="C21" s="13" t="s">
        <v>0</v>
      </c>
      <c r="D21" s="25">
        <v>167</v>
      </c>
      <c r="E21" s="25">
        <v>98</v>
      </c>
      <c r="F21" s="26">
        <v>69</v>
      </c>
      <c r="G21" s="15"/>
    </row>
    <row r="22" spans="3:8" ht="13.5" thickBot="1" x14ac:dyDescent="0.25">
      <c r="C22" s="13" t="s">
        <v>24</v>
      </c>
      <c r="D22" s="19"/>
      <c r="E22" s="19"/>
      <c r="F22" s="20"/>
      <c r="G22" s="15"/>
    </row>
    <row r="23" spans="3:8" ht="13.5" thickBot="1" x14ac:dyDescent="0.25">
      <c r="C23" s="13" t="s">
        <v>1</v>
      </c>
      <c r="D23" s="19">
        <v>1</v>
      </c>
      <c r="E23" s="19">
        <v>1</v>
      </c>
      <c r="F23" s="20">
        <v>0</v>
      </c>
      <c r="G23" s="15"/>
    </row>
    <row r="24" spans="3:8" ht="13.5" thickBot="1" x14ac:dyDescent="0.25">
      <c r="C24" s="13" t="s">
        <v>2</v>
      </c>
      <c r="D24" s="19">
        <v>4</v>
      </c>
      <c r="E24" s="19">
        <v>2</v>
      </c>
      <c r="F24" s="20">
        <v>2</v>
      </c>
      <c r="G24" s="15"/>
    </row>
    <row r="25" spans="3:8" ht="13.5" thickBot="1" x14ac:dyDescent="0.25">
      <c r="C25" s="13" t="s">
        <v>3</v>
      </c>
      <c r="D25" s="19">
        <v>112</v>
      </c>
      <c r="E25" s="19">
        <v>58</v>
      </c>
      <c r="F25" s="20">
        <v>54</v>
      </c>
      <c r="G25" s="15"/>
    </row>
    <row r="26" spans="3:8" ht="13.5" thickBot="1" x14ac:dyDescent="0.25">
      <c r="C26" s="18" t="s">
        <v>15</v>
      </c>
      <c r="D26" s="21">
        <f>SUM(D18:D25)</f>
        <v>284</v>
      </c>
      <c r="E26" s="21">
        <f t="shared" ref="E26:F26" si="0">SUM(E18:E25)</f>
        <v>159</v>
      </c>
      <c r="F26" s="27">
        <f t="shared" si="0"/>
        <v>125</v>
      </c>
      <c r="G26" s="15"/>
    </row>
    <row r="27" spans="3:8" x14ac:dyDescent="0.2">
      <c r="C27" s="14"/>
      <c r="D27" s="15"/>
      <c r="E27" s="15"/>
      <c r="F27" s="15"/>
      <c r="G27" s="15"/>
    </row>
    <row r="28" spans="3:8" ht="13.5" thickBot="1" x14ac:dyDescent="0.25"/>
    <row r="29" spans="3:8" ht="26.25" thickBot="1" x14ac:dyDescent="0.25">
      <c r="C29" s="2" t="s">
        <v>4</v>
      </c>
      <c r="D29" s="2" t="s">
        <v>7</v>
      </c>
      <c r="E29" s="2" t="s">
        <v>8</v>
      </c>
      <c r="F29" s="2" t="s">
        <v>22</v>
      </c>
      <c r="G29" s="2" t="s">
        <v>9</v>
      </c>
      <c r="H29" s="2" t="s">
        <v>21</v>
      </c>
    </row>
    <row r="30" spans="3:8" ht="13.5" thickBot="1" x14ac:dyDescent="0.25">
      <c r="C30" s="3" t="s">
        <v>25</v>
      </c>
      <c r="D30" s="4"/>
      <c r="E30" s="4"/>
      <c r="F30" s="4"/>
      <c r="G30" s="4"/>
      <c r="H30" s="4"/>
    </row>
    <row r="31" spans="3:8" ht="13.5" thickBot="1" x14ac:dyDescent="0.25">
      <c r="C31" s="3" t="s">
        <v>23</v>
      </c>
      <c r="D31" s="4"/>
      <c r="E31" s="4"/>
      <c r="F31" s="4"/>
      <c r="G31" s="4"/>
      <c r="H31" s="4"/>
    </row>
    <row r="32" spans="3:8" ht="13.5" thickBot="1" x14ac:dyDescent="0.25">
      <c r="C32" s="3" t="s">
        <v>14</v>
      </c>
      <c r="D32" s="4"/>
      <c r="E32" s="4"/>
      <c r="F32" s="4"/>
      <c r="G32" s="4"/>
      <c r="H32" s="4"/>
    </row>
    <row r="33" spans="3:8" ht="13.5" thickBot="1" x14ac:dyDescent="0.25">
      <c r="C33" s="3" t="s">
        <v>0</v>
      </c>
      <c r="D33" s="23">
        <v>69</v>
      </c>
      <c r="E33" s="23">
        <v>6</v>
      </c>
      <c r="F33" s="23">
        <v>47</v>
      </c>
      <c r="G33" s="23">
        <v>7</v>
      </c>
      <c r="H33" s="28">
        <v>9</v>
      </c>
    </row>
    <row r="34" spans="3:8" ht="13.5" thickBot="1" x14ac:dyDescent="0.25">
      <c r="C34" s="3" t="s">
        <v>24</v>
      </c>
      <c r="D34" s="24"/>
      <c r="E34" s="24"/>
      <c r="F34" s="24"/>
      <c r="G34" s="24"/>
      <c r="H34" s="29"/>
    </row>
    <row r="35" spans="3:8" ht="13.5" thickBot="1" x14ac:dyDescent="0.25">
      <c r="C35" s="3" t="s">
        <v>1</v>
      </c>
      <c r="D35" s="24"/>
      <c r="E35" s="24"/>
      <c r="F35" s="24"/>
      <c r="G35" s="24"/>
      <c r="H35" s="29"/>
    </row>
    <row r="36" spans="3:8" ht="13.5" thickBot="1" x14ac:dyDescent="0.25">
      <c r="C36" s="3" t="s">
        <v>2</v>
      </c>
      <c r="D36" s="24">
        <v>2</v>
      </c>
      <c r="E36" s="24">
        <v>0</v>
      </c>
      <c r="F36" s="24">
        <v>0</v>
      </c>
      <c r="G36" s="24">
        <v>0</v>
      </c>
      <c r="H36" s="29">
        <v>2</v>
      </c>
    </row>
    <row r="37" spans="3:8" ht="13.5" thickBot="1" x14ac:dyDescent="0.25">
      <c r="C37" s="3" t="s">
        <v>3</v>
      </c>
      <c r="D37" s="24">
        <v>54</v>
      </c>
      <c r="E37" s="24">
        <v>3</v>
      </c>
      <c r="F37" s="24">
        <v>50</v>
      </c>
      <c r="G37" s="24">
        <v>1</v>
      </c>
      <c r="H37" s="29">
        <v>0</v>
      </c>
    </row>
    <row r="38" spans="3:8" ht="13.5" thickBot="1" x14ac:dyDescent="0.25">
      <c r="C38" s="5" t="s">
        <v>15</v>
      </c>
      <c r="D38" s="6">
        <f t="shared" ref="D38:G38" si="1">SUM(D30:D37)</f>
        <v>125</v>
      </c>
      <c r="E38" s="6">
        <f t="shared" si="1"/>
        <v>9</v>
      </c>
      <c r="F38" s="6">
        <f t="shared" si="1"/>
        <v>97</v>
      </c>
      <c r="G38" s="6">
        <f t="shared" si="1"/>
        <v>8</v>
      </c>
      <c r="H38" s="6">
        <f>SUM(H30:H37)</f>
        <v>11</v>
      </c>
    </row>
    <row r="39" spans="3:8" x14ac:dyDescent="0.2">
      <c r="C39" s="14"/>
      <c r="D39" s="15"/>
      <c r="E39" s="15"/>
      <c r="F39" s="15"/>
      <c r="G39" s="15"/>
      <c r="H39" s="15"/>
    </row>
    <row r="40" spans="3:8" ht="13.5" thickBot="1" x14ac:dyDescent="0.25"/>
    <row r="41" spans="3:8" ht="39" thickBot="1" x14ac:dyDescent="0.25">
      <c r="C41" s="2" t="s">
        <v>11</v>
      </c>
      <c r="D41" s="2" t="s">
        <v>9</v>
      </c>
      <c r="E41" s="2" t="s">
        <v>12</v>
      </c>
      <c r="F41" s="2" t="s">
        <v>13</v>
      </c>
    </row>
    <row r="42" spans="3:8" ht="13.5" thickBot="1" x14ac:dyDescent="0.25">
      <c r="C42" s="3" t="s">
        <v>25</v>
      </c>
      <c r="D42" s="4"/>
      <c r="E42" s="4"/>
      <c r="F42" s="4"/>
    </row>
    <row r="43" spans="3:8" ht="13.5" thickBot="1" x14ac:dyDescent="0.25">
      <c r="C43" s="3" t="s">
        <v>23</v>
      </c>
      <c r="D43" s="4"/>
      <c r="E43" s="4"/>
      <c r="F43" s="4"/>
    </row>
    <row r="44" spans="3:8" ht="13.5" thickBot="1" x14ac:dyDescent="0.25">
      <c r="C44" s="3" t="s">
        <v>14</v>
      </c>
      <c r="D44" s="4"/>
      <c r="E44" s="4"/>
      <c r="F44" s="4"/>
    </row>
    <row r="45" spans="3:8" ht="13.5" thickBot="1" x14ac:dyDescent="0.25">
      <c r="C45" s="3" t="s">
        <v>0</v>
      </c>
      <c r="D45" s="30">
        <v>7</v>
      </c>
      <c r="E45" s="30">
        <v>6</v>
      </c>
      <c r="F45" s="4">
        <v>1</v>
      </c>
    </row>
    <row r="46" spans="3:8" ht="13.5" thickBot="1" x14ac:dyDescent="0.25">
      <c r="C46" s="3" t="s">
        <v>24</v>
      </c>
      <c r="D46" s="31"/>
      <c r="E46" s="31"/>
      <c r="F46" s="4"/>
    </row>
    <row r="47" spans="3:8" ht="13.5" thickBot="1" x14ac:dyDescent="0.25">
      <c r="C47" s="3" t="s">
        <v>1</v>
      </c>
      <c r="D47" s="4"/>
      <c r="E47" s="4"/>
      <c r="F47" s="4"/>
    </row>
    <row r="48" spans="3:8" ht="13.5" thickBot="1" x14ac:dyDescent="0.25">
      <c r="C48" s="3" t="s">
        <v>2</v>
      </c>
      <c r="D48" s="4"/>
      <c r="E48" s="4"/>
      <c r="F48" s="4"/>
    </row>
    <row r="49" spans="3:6" ht="13.5" thickBot="1" x14ac:dyDescent="0.25">
      <c r="C49" s="3" t="s">
        <v>3</v>
      </c>
      <c r="D49" s="31">
        <v>1</v>
      </c>
      <c r="E49" s="31">
        <v>1</v>
      </c>
      <c r="F49" s="4">
        <v>0</v>
      </c>
    </row>
    <row r="50" spans="3:6" ht="13.5" thickBot="1" x14ac:dyDescent="0.25">
      <c r="C50" s="5" t="s">
        <v>15</v>
      </c>
      <c r="D50" s="6">
        <f>SUM(D42:D49)</f>
        <v>8</v>
      </c>
      <c r="E50" s="6">
        <f t="shared" ref="E50:F50" si="2">SUM(E42:E49)</f>
        <v>7</v>
      </c>
      <c r="F50" s="6">
        <f t="shared" si="2"/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50"/>
  <sheetViews>
    <sheetView workbookViewId="0">
      <selection activeCell="G50" sqref="G50"/>
    </sheetView>
  </sheetViews>
  <sheetFormatPr baseColWidth="10" defaultRowHeight="12.75" x14ac:dyDescent="0.2"/>
  <cols>
    <col min="6" max="6" width="12.42578125" customWidth="1"/>
  </cols>
  <sheetData>
    <row r="4" spans="3:10" ht="13.5" thickBot="1" x14ac:dyDescent="0.25"/>
    <row r="5" spans="3:10" ht="39" thickBot="1" x14ac:dyDescent="0.25">
      <c r="C5" s="2" t="s">
        <v>4</v>
      </c>
      <c r="D5" s="2" t="s">
        <v>20</v>
      </c>
      <c r="E5" s="2" t="s">
        <v>5</v>
      </c>
      <c r="F5" s="2" t="s">
        <v>17</v>
      </c>
      <c r="H5" s="11" t="s">
        <v>16</v>
      </c>
      <c r="J5" s="11" t="s">
        <v>18</v>
      </c>
    </row>
    <row r="6" spans="3:10" ht="13.5" thickBot="1" x14ac:dyDescent="0.25">
      <c r="C6" s="3" t="s">
        <v>25</v>
      </c>
      <c r="D6" s="4"/>
      <c r="E6" s="4"/>
      <c r="F6" s="4"/>
      <c r="H6" s="12">
        <f xml:space="preserve"> E14/D14</f>
        <v>0.98945253641386233</v>
      </c>
      <c r="J6" s="12">
        <f>F26/D26</f>
        <v>0.24619289340101522</v>
      </c>
    </row>
    <row r="7" spans="3:10" ht="13.5" thickBot="1" x14ac:dyDescent="0.25">
      <c r="C7" s="3" t="s">
        <v>23</v>
      </c>
      <c r="D7" s="4"/>
      <c r="E7" s="4"/>
      <c r="F7" s="4"/>
      <c r="H7" s="22"/>
      <c r="J7" s="22"/>
    </row>
    <row r="8" spans="3:10" ht="13.5" thickBot="1" x14ac:dyDescent="0.25">
      <c r="C8" s="3" t="s">
        <v>14</v>
      </c>
      <c r="D8" s="4"/>
      <c r="E8" s="4"/>
      <c r="F8" s="4"/>
    </row>
    <row r="9" spans="3:10" ht="13.5" thickBot="1" x14ac:dyDescent="0.25">
      <c r="C9" s="3" t="s">
        <v>0</v>
      </c>
      <c r="D9" s="23">
        <v>483</v>
      </c>
      <c r="E9" s="23">
        <v>483</v>
      </c>
      <c r="F9" s="23">
        <v>0</v>
      </c>
    </row>
    <row r="10" spans="3:10" ht="13.5" thickBot="1" x14ac:dyDescent="0.25">
      <c r="C10" s="3" t="s">
        <v>24</v>
      </c>
      <c r="D10" s="24"/>
      <c r="E10" s="24"/>
      <c r="F10" s="24"/>
    </row>
    <row r="11" spans="3:10" ht="13.5" thickBot="1" x14ac:dyDescent="0.25">
      <c r="C11" s="3" t="s">
        <v>1</v>
      </c>
      <c r="D11" s="24"/>
      <c r="E11" s="24"/>
      <c r="F11" s="24"/>
    </row>
    <row r="12" spans="3:10" ht="13.5" thickBot="1" x14ac:dyDescent="0.25">
      <c r="C12" s="3" t="s">
        <v>2</v>
      </c>
      <c r="D12" s="24">
        <v>21</v>
      </c>
      <c r="E12" s="24">
        <v>0</v>
      </c>
      <c r="F12" s="24">
        <v>21</v>
      </c>
    </row>
    <row r="13" spans="3:10" ht="13.5" thickBot="1" x14ac:dyDescent="0.25">
      <c r="C13" s="3" t="s">
        <v>3</v>
      </c>
      <c r="D13" s="24">
        <v>1487</v>
      </c>
      <c r="E13" s="24">
        <v>1487</v>
      </c>
      <c r="F13" s="24">
        <v>0</v>
      </c>
    </row>
    <row r="14" spans="3:10" ht="13.5" thickBot="1" x14ac:dyDescent="0.25">
      <c r="C14" s="5" t="s">
        <v>15</v>
      </c>
      <c r="D14" s="6">
        <f xml:space="preserve"> SUM(D6:D13)</f>
        <v>1991</v>
      </c>
      <c r="E14" s="6">
        <f xml:space="preserve"> SUM(E6:E13)</f>
        <v>1970</v>
      </c>
      <c r="F14" s="6">
        <f xml:space="preserve"> SUM(F6:F13)</f>
        <v>21</v>
      </c>
    </row>
    <row r="15" spans="3:10" x14ac:dyDescent="0.2">
      <c r="C15" s="14"/>
      <c r="D15" s="15"/>
      <c r="E15" s="15"/>
      <c r="F15" s="15"/>
      <c r="G15" s="15"/>
    </row>
    <row r="16" spans="3:10" ht="13.5" thickBot="1" x14ac:dyDescent="0.25">
      <c r="C16" s="14"/>
      <c r="D16" s="15"/>
      <c r="E16" s="15"/>
      <c r="F16" s="15"/>
      <c r="G16" s="15"/>
    </row>
    <row r="17" spans="3:8" ht="26.25" thickBot="1" x14ac:dyDescent="0.25">
      <c r="C17" s="16" t="s">
        <v>4</v>
      </c>
      <c r="D17" s="16" t="s">
        <v>5</v>
      </c>
      <c r="E17" s="16" t="s">
        <v>6</v>
      </c>
      <c r="F17" s="17" t="s">
        <v>7</v>
      </c>
      <c r="G17" s="15"/>
    </row>
    <row r="18" spans="3:8" ht="13.5" thickBot="1" x14ac:dyDescent="0.25">
      <c r="C18" s="13" t="s">
        <v>25</v>
      </c>
      <c r="D18" s="19"/>
      <c r="E18" s="19"/>
      <c r="F18" s="20"/>
      <c r="G18" s="15"/>
    </row>
    <row r="19" spans="3:8" ht="13.5" thickBot="1" x14ac:dyDescent="0.25">
      <c r="C19" s="13" t="s">
        <v>23</v>
      </c>
      <c r="D19" s="19"/>
      <c r="E19" s="19"/>
      <c r="F19" s="20"/>
      <c r="G19" s="15"/>
    </row>
    <row r="20" spans="3:8" ht="13.5" thickBot="1" x14ac:dyDescent="0.25">
      <c r="C20" s="13" t="s">
        <v>14</v>
      </c>
      <c r="D20" s="19"/>
      <c r="E20" s="19"/>
      <c r="F20" s="20"/>
      <c r="G20" s="15"/>
    </row>
    <row r="21" spans="3:8" ht="13.5" thickBot="1" x14ac:dyDescent="0.25">
      <c r="C21" s="13" t="s">
        <v>0</v>
      </c>
      <c r="D21" s="25">
        <v>483</v>
      </c>
      <c r="E21" s="25">
        <v>365</v>
      </c>
      <c r="F21" s="26">
        <v>118</v>
      </c>
      <c r="G21" s="15"/>
    </row>
    <row r="22" spans="3:8" ht="13.5" thickBot="1" x14ac:dyDescent="0.25">
      <c r="C22" s="13" t="s">
        <v>24</v>
      </c>
      <c r="D22" s="19"/>
      <c r="E22" s="19"/>
      <c r="F22" s="20"/>
      <c r="G22" s="15"/>
    </row>
    <row r="23" spans="3:8" ht="13.5" thickBot="1" x14ac:dyDescent="0.25">
      <c r="C23" s="13" t="s">
        <v>1</v>
      </c>
      <c r="D23" s="19"/>
      <c r="E23" s="19"/>
      <c r="F23" s="20"/>
      <c r="G23" s="15"/>
    </row>
    <row r="24" spans="3:8" ht="13.5" thickBot="1" x14ac:dyDescent="0.25">
      <c r="C24" s="13" t="s">
        <v>2</v>
      </c>
      <c r="D24" s="19"/>
      <c r="E24" s="19"/>
      <c r="F24" s="20"/>
      <c r="G24" s="15"/>
    </row>
    <row r="25" spans="3:8" ht="13.5" thickBot="1" x14ac:dyDescent="0.25">
      <c r="C25" s="13" t="s">
        <v>3</v>
      </c>
      <c r="D25" s="19">
        <v>1487</v>
      </c>
      <c r="E25" s="19">
        <v>1120</v>
      </c>
      <c r="F25" s="20">
        <v>367</v>
      </c>
      <c r="G25" s="15"/>
    </row>
    <row r="26" spans="3:8" ht="13.5" thickBot="1" x14ac:dyDescent="0.25">
      <c r="C26" s="18" t="s">
        <v>15</v>
      </c>
      <c r="D26" s="21">
        <f>SUM(D18:D25)</f>
        <v>1970</v>
      </c>
      <c r="E26" s="21">
        <f t="shared" ref="E26:F26" si="0">SUM(E18:E25)</f>
        <v>1485</v>
      </c>
      <c r="F26" s="27">
        <f t="shared" si="0"/>
        <v>485</v>
      </c>
      <c r="G26" s="15"/>
    </row>
    <row r="27" spans="3:8" x14ac:dyDescent="0.2">
      <c r="C27" s="14"/>
      <c r="D27" s="15"/>
      <c r="E27" s="15"/>
      <c r="F27" s="15"/>
      <c r="G27" s="15"/>
    </row>
    <row r="28" spans="3:8" ht="13.5" thickBot="1" x14ac:dyDescent="0.25"/>
    <row r="29" spans="3:8" ht="26.25" thickBot="1" x14ac:dyDescent="0.25">
      <c r="C29" s="2" t="s">
        <v>4</v>
      </c>
      <c r="D29" s="2" t="s">
        <v>7</v>
      </c>
      <c r="E29" s="2" t="s">
        <v>8</v>
      </c>
      <c r="F29" s="2" t="s">
        <v>22</v>
      </c>
      <c r="G29" s="2" t="s">
        <v>9</v>
      </c>
      <c r="H29" s="2" t="s">
        <v>21</v>
      </c>
    </row>
    <row r="30" spans="3:8" ht="13.5" thickBot="1" x14ac:dyDescent="0.25">
      <c r="C30" s="3" t="s">
        <v>25</v>
      </c>
      <c r="D30" s="4"/>
      <c r="E30" s="4"/>
      <c r="F30" s="4"/>
      <c r="G30" s="4"/>
      <c r="H30" s="4"/>
    </row>
    <row r="31" spans="3:8" ht="13.5" thickBot="1" x14ac:dyDescent="0.25">
      <c r="C31" s="3" t="s">
        <v>23</v>
      </c>
      <c r="D31" s="4"/>
      <c r="E31" s="4"/>
      <c r="F31" s="4"/>
      <c r="G31" s="4"/>
      <c r="H31" s="4"/>
    </row>
    <row r="32" spans="3:8" ht="13.5" thickBot="1" x14ac:dyDescent="0.25">
      <c r="C32" s="3" t="s">
        <v>14</v>
      </c>
      <c r="D32" s="4"/>
      <c r="E32" s="4"/>
      <c r="F32" s="4"/>
      <c r="G32" s="4"/>
      <c r="H32" s="4"/>
    </row>
    <row r="33" spans="3:8" ht="13.5" thickBot="1" x14ac:dyDescent="0.25">
      <c r="C33" s="3" t="s">
        <v>0</v>
      </c>
      <c r="D33" s="23">
        <v>118</v>
      </c>
      <c r="E33" s="23">
        <v>12</v>
      </c>
      <c r="F33" s="23">
        <v>91</v>
      </c>
      <c r="G33" s="23">
        <v>0</v>
      </c>
      <c r="H33" s="28">
        <v>15</v>
      </c>
    </row>
    <row r="34" spans="3:8" ht="13.5" thickBot="1" x14ac:dyDescent="0.25">
      <c r="C34" s="3" t="s">
        <v>24</v>
      </c>
      <c r="D34" s="24"/>
      <c r="E34" s="24"/>
      <c r="F34" s="24"/>
      <c r="G34" s="24"/>
      <c r="H34" s="29"/>
    </row>
    <row r="35" spans="3:8" ht="13.5" thickBot="1" x14ac:dyDescent="0.25">
      <c r="C35" s="3" t="s">
        <v>1</v>
      </c>
      <c r="D35" s="4"/>
      <c r="E35" s="4"/>
      <c r="F35" s="4"/>
      <c r="G35" s="4"/>
      <c r="H35" s="4"/>
    </row>
    <row r="36" spans="3:8" ht="13.5" thickBot="1" x14ac:dyDescent="0.25">
      <c r="C36" s="3" t="s">
        <v>2</v>
      </c>
      <c r="D36" s="23"/>
      <c r="E36" s="23"/>
      <c r="F36" s="23"/>
      <c r="G36" s="23"/>
      <c r="H36" s="28"/>
    </row>
    <row r="37" spans="3:8" ht="13.5" thickBot="1" x14ac:dyDescent="0.25">
      <c r="C37" s="3" t="s">
        <v>3</v>
      </c>
      <c r="D37" s="24">
        <v>367</v>
      </c>
      <c r="E37" s="24">
        <v>0</v>
      </c>
      <c r="F37" s="24">
        <v>318</v>
      </c>
      <c r="G37" s="24">
        <v>1</v>
      </c>
      <c r="H37" s="29">
        <v>48</v>
      </c>
    </row>
    <row r="38" spans="3:8" ht="13.5" thickBot="1" x14ac:dyDescent="0.25">
      <c r="C38" s="5" t="s">
        <v>15</v>
      </c>
      <c r="D38" s="6">
        <f t="shared" ref="D38:G38" si="1">SUM(D30:D37)</f>
        <v>485</v>
      </c>
      <c r="E38" s="6">
        <f t="shared" si="1"/>
        <v>12</v>
      </c>
      <c r="F38" s="6">
        <f t="shared" si="1"/>
        <v>409</v>
      </c>
      <c r="G38" s="6">
        <f t="shared" si="1"/>
        <v>1</v>
      </c>
      <c r="H38" s="6">
        <f>SUM(H30:H37)</f>
        <v>63</v>
      </c>
    </row>
    <row r="39" spans="3:8" x14ac:dyDescent="0.2">
      <c r="C39" s="14"/>
      <c r="D39" s="15"/>
      <c r="E39" s="15"/>
      <c r="F39" s="15"/>
      <c r="G39" s="15"/>
      <c r="H39" s="15"/>
    </row>
    <row r="40" spans="3:8" ht="13.5" thickBot="1" x14ac:dyDescent="0.25"/>
    <row r="41" spans="3:8" ht="39" thickBot="1" x14ac:dyDescent="0.25">
      <c r="C41" s="2" t="s">
        <v>11</v>
      </c>
      <c r="D41" s="2" t="s">
        <v>9</v>
      </c>
      <c r="E41" s="2" t="s">
        <v>12</v>
      </c>
      <c r="F41" s="2" t="s">
        <v>13</v>
      </c>
    </row>
    <row r="42" spans="3:8" ht="13.5" thickBot="1" x14ac:dyDescent="0.25">
      <c r="C42" s="3" t="s">
        <v>25</v>
      </c>
      <c r="D42" s="4"/>
      <c r="E42" s="4"/>
      <c r="F42" s="4"/>
    </row>
    <row r="43" spans="3:8" ht="13.5" thickBot="1" x14ac:dyDescent="0.25">
      <c r="C43" s="3" t="s">
        <v>23</v>
      </c>
      <c r="D43" s="4"/>
      <c r="E43" s="4"/>
      <c r="F43" s="4"/>
    </row>
    <row r="44" spans="3:8" ht="13.5" thickBot="1" x14ac:dyDescent="0.25">
      <c r="C44" s="3" t="s">
        <v>14</v>
      </c>
      <c r="D44" s="4"/>
      <c r="E44" s="4"/>
      <c r="F44" s="4"/>
    </row>
    <row r="45" spans="3:8" ht="13.5" thickBot="1" x14ac:dyDescent="0.25">
      <c r="C45" s="3" t="s">
        <v>0</v>
      </c>
      <c r="D45" s="4"/>
      <c r="E45" s="4"/>
      <c r="F45" s="4"/>
    </row>
    <row r="46" spans="3:8" ht="13.5" thickBot="1" x14ac:dyDescent="0.25">
      <c r="C46" s="3" t="s">
        <v>24</v>
      </c>
      <c r="D46" s="4"/>
      <c r="E46" s="4"/>
      <c r="F46" s="4"/>
    </row>
    <row r="47" spans="3:8" ht="13.5" thickBot="1" x14ac:dyDescent="0.25">
      <c r="C47" s="3" t="s">
        <v>1</v>
      </c>
      <c r="D47" s="4"/>
      <c r="E47" s="4"/>
      <c r="F47" s="4"/>
    </row>
    <row r="48" spans="3:8" ht="13.5" thickBot="1" x14ac:dyDescent="0.25">
      <c r="C48" s="3" t="s">
        <v>2</v>
      </c>
      <c r="D48" s="4"/>
      <c r="E48" s="4"/>
      <c r="F48" s="4"/>
    </row>
    <row r="49" spans="3:6" ht="13.5" thickBot="1" x14ac:dyDescent="0.25">
      <c r="C49" s="3" t="s">
        <v>3</v>
      </c>
      <c r="D49" s="4">
        <v>1</v>
      </c>
      <c r="E49" s="4">
        <v>1</v>
      </c>
      <c r="F49" s="4">
        <v>0</v>
      </c>
    </row>
    <row r="50" spans="3:6" ht="13.5" thickBot="1" x14ac:dyDescent="0.25">
      <c r="C50" s="5" t="s">
        <v>15</v>
      </c>
      <c r="D50" s="6">
        <f>SUM(D42:D49)</f>
        <v>1</v>
      </c>
      <c r="E50" s="6">
        <f t="shared" ref="E50:F50" si="2">SUM(E42:E49)</f>
        <v>1</v>
      </c>
      <c r="F50" s="6">
        <f t="shared" si="2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50"/>
  <sheetViews>
    <sheetView workbookViewId="0">
      <selection activeCell="G46" sqref="G46"/>
    </sheetView>
  </sheetViews>
  <sheetFormatPr baseColWidth="10" defaultRowHeight="12.75" x14ac:dyDescent="0.2"/>
  <cols>
    <col min="6" max="6" width="12.42578125" customWidth="1"/>
  </cols>
  <sheetData>
    <row r="4" spans="3:10" ht="13.5" thickBot="1" x14ac:dyDescent="0.25"/>
    <row r="5" spans="3:10" ht="39" thickBot="1" x14ac:dyDescent="0.25">
      <c r="C5" s="2" t="s">
        <v>4</v>
      </c>
      <c r="D5" s="2" t="s">
        <v>20</v>
      </c>
      <c r="E5" s="2" t="s">
        <v>5</v>
      </c>
      <c r="F5" s="2" t="s">
        <v>17</v>
      </c>
      <c r="H5" s="11" t="s">
        <v>16</v>
      </c>
      <c r="J5" s="11" t="s">
        <v>18</v>
      </c>
    </row>
    <row r="6" spans="3:10" ht="13.5" thickBot="1" x14ac:dyDescent="0.25">
      <c r="C6" s="3" t="s">
        <v>25</v>
      </c>
      <c r="D6" s="4"/>
      <c r="E6" s="4"/>
      <c r="F6" s="4"/>
      <c r="H6" s="12">
        <f xml:space="preserve"> E14/D14</f>
        <v>0.94424131627056673</v>
      </c>
      <c r="J6" s="12">
        <f>F26/D26</f>
        <v>6.0019361084220714E-2</v>
      </c>
    </row>
    <row r="7" spans="3:10" ht="13.5" thickBot="1" x14ac:dyDescent="0.25">
      <c r="C7" s="3" t="s">
        <v>23</v>
      </c>
      <c r="D7" s="24">
        <v>134</v>
      </c>
      <c r="E7" s="24">
        <v>134</v>
      </c>
      <c r="F7" s="24">
        <v>0</v>
      </c>
      <c r="H7" s="22"/>
      <c r="J7" s="22"/>
    </row>
    <row r="8" spans="3:10" ht="13.5" thickBot="1" x14ac:dyDescent="0.25">
      <c r="C8" s="3" t="s">
        <v>14</v>
      </c>
      <c r="D8" s="4"/>
      <c r="E8" s="4"/>
      <c r="F8" s="4"/>
    </row>
    <row r="9" spans="3:10" ht="13.5" thickBot="1" x14ac:dyDescent="0.25">
      <c r="C9" s="3" t="s">
        <v>0</v>
      </c>
      <c r="D9" s="23">
        <v>114</v>
      </c>
      <c r="E9" s="23">
        <v>114</v>
      </c>
      <c r="F9" s="23">
        <v>0</v>
      </c>
    </row>
    <row r="10" spans="3:10" ht="13.5" thickBot="1" x14ac:dyDescent="0.25">
      <c r="C10" s="3" t="s">
        <v>24</v>
      </c>
      <c r="D10" s="24"/>
      <c r="E10" s="24"/>
      <c r="F10" s="24"/>
    </row>
    <row r="11" spans="3:10" ht="13.5" thickBot="1" x14ac:dyDescent="0.25">
      <c r="C11" s="3" t="s">
        <v>1</v>
      </c>
      <c r="D11" s="24">
        <v>26</v>
      </c>
      <c r="E11" s="24">
        <v>26</v>
      </c>
      <c r="F11" s="24">
        <v>0</v>
      </c>
    </row>
    <row r="12" spans="3:10" ht="13.5" thickBot="1" x14ac:dyDescent="0.25">
      <c r="C12" s="3" t="s">
        <v>2</v>
      </c>
      <c r="D12" s="24">
        <v>61</v>
      </c>
      <c r="E12" s="24">
        <v>0</v>
      </c>
      <c r="F12" s="24">
        <v>61</v>
      </c>
    </row>
    <row r="13" spans="3:10" ht="13.5" thickBot="1" x14ac:dyDescent="0.25">
      <c r="C13" s="3" t="s">
        <v>3</v>
      </c>
      <c r="D13" s="24">
        <v>759</v>
      </c>
      <c r="E13" s="24">
        <v>759</v>
      </c>
      <c r="F13" s="24">
        <v>0</v>
      </c>
    </row>
    <row r="14" spans="3:10" ht="13.5" thickBot="1" x14ac:dyDescent="0.25">
      <c r="C14" s="5" t="s">
        <v>15</v>
      </c>
      <c r="D14" s="6">
        <f xml:space="preserve"> SUM(D6:D13)</f>
        <v>1094</v>
      </c>
      <c r="E14" s="6">
        <f xml:space="preserve"> SUM(E6:E13)</f>
        <v>1033</v>
      </c>
      <c r="F14" s="6">
        <f xml:space="preserve"> SUM(F6:F13)</f>
        <v>61</v>
      </c>
    </row>
    <row r="15" spans="3:10" x14ac:dyDescent="0.2">
      <c r="C15" s="14"/>
      <c r="D15" s="15"/>
      <c r="E15" s="15"/>
      <c r="F15" s="15"/>
      <c r="G15" s="15"/>
    </row>
    <row r="16" spans="3:10" ht="13.5" thickBot="1" x14ac:dyDescent="0.25">
      <c r="C16" s="14"/>
      <c r="D16" s="15"/>
      <c r="E16" s="15"/>
      <c r="F16" s="15"/>
      <c r="G16" s="15"/>
    </row>
    <row r="17" spans="3:8" ht="26.25" thickBot="1" x14ac:dyDescent="0.25">
      <c r="C17" s="16" t="s">
        <v>4</v>
      </c>
      <c r="D17" s="16" t="s">
        <v>5</v>
      </c>
      <c r="E17" s="16" t="s">
        <v>6</v>
      </c>
      <c r="F17" s="17" t="s">
        <v>7</v>
      </c>
      <c r="G17" s="15"/>
    </row>
    <row r="18" spans="3:8" ht="13.5" thickBot="1" x14ac:dyDescent="0.25">
      <c r="C18" s="13" t="s">
        <v>25</v>
      </c>
      <c r="D18" s="19"/>
      <c r="E18" s="19"/>
      <c r="F18" s="20"/>
      <c r="G18" s="15"/>
    </row>
    <row r="19" spans="3:8" ht="13.5" thickBot="1" x14ac:dyDescent="0.25">
      <c r="C19" s="13" t="s">
        <v>23</v>
      </c>
      <c r="D19" s="19">
        <v>134</v>
      </c>
      <c r="E19" s="19">
        <v>134</v>
      </c>
      <c r="F19" s="20">
        <v>0</v>
      </c>
      <c r="G19" s="15"/>
    </row>
    <row r="20" spans="3:8" ht="13.5" thickBot="1" x14ac:dyDescent="0.25">
      <c r="C20" s="13" t="s">
        <v>14</v>
      </c>
      <c r="D20" s="19"/>
      <c r="E20" s="19"/>
      <c r="F20" s="20"/>
      <c r="G20" s="15"/>
    </row>
    <row r="21" spans="3:8" ht="13.5" thickBot="1" x14ac:dyDescent="0.25">
      <c r="C21" s="13" t="s">
        <v>0</v>
      </c>
      <c r="D21" s="25">
        <v>114</v>
      </c>
      <c r="E21" s="25">
        <v>74</v>
      </c>
      <c r="F21" s="26">
        <v>40</v>
      </c>
      <c r="G21" s="15"/>
    </row>
    <row r="22" spans="3:8" ht="13.5" thickBot="1" x14ac:dyDescent="0.25">
      <c r="C22" s="13" t="s">
        <v>24</v>
      </c>
      <c r="D22" s="19"/>
      <c r="E22" s="19"/>
      <c r="F22" s="20"/>
      <c r="G22" s="15"/>
    </row>
    <row r="23" spans="3:8" ht="13.5" thickBot="1" x14ac:dyDescent="0.25">
      <c r="C23" s="13" t="s">
        <v>1</v>
      </c>
      <c r="D23" s="19">
        <v>26</v>
      </c>
      <c r="E23" s="19">
        <v>26</v>
      </c>
      <c r="F23" s="20">
        <v>0</v>
      </c>
      <c r="G23" s="15"/>
    </row>
    <row r="24" spans="3:8" ht="13.5" thickBot="1" x14ac:dyDescent="0.25">
      <c r="C24" s="13" t="s">
        <v>2</v>
      </c>
      <c r="D24" s="19"/>
      <c r="E24" s="19"/>
      <c r="F24" s="20"/>
      <c r="G24" s="15"/>
    </row>
    <row r="25" spans="3:8" ht="13.5" thickBot="1" x14ac:dyDescent="0.25">
      <c r="C25" s="13" t="s">
        <v>3</v>
      </c>
      <c r="D25" s="19">
        <v>759</v>
      </c>
      <c r="E25" s="19">
        <v>737</v>
      </c>
      <c r="F25" s="20">
        <v>22</v>
      </c>
      <c r="G25" s="15"/>
    </row>
    <row r="26" spans="3:8" ht="13.5" thickBot="1" x14ac:dyDescent="0.25">
      <c r="C26" s="18" t="s">
        <v>15</v>
      </c>
      <c r="D26" s="21">
        <f>SUM(D18:D25)</f>
        <v>1033</v>
      </c>
      <c r="E26" s="21">
        <f t="shared" ref="E26:F26" si="0">SUM(E18:E25)</f>
        <v>971</v>
      </c>
      <c r="F26" s="27">
        <f t="shared" si="0"/>
        <v>62</v>
      </c>
      <c r="G26" s="15"/>
    </row>
    <row r="27" spans="3:8" x14ac:dyDescent="0.2">
      <c r="C27" s="14"/>
      <c r="D27" s="15"/>
      <c r="E27" s="15"/>
      <c r="F27" s="15"/>
      <c r="G27" s="15"/>
    </row>
    <row r="28" spans="3:8" ht="13.5" thickBot="1" x14ac:dyDescent="0.25"/>
    <row r="29" spans="3:8" ht="26.25" thickBot="1" x14ac:dyDescent="0.25">
      <c r="C29" s="2" t="s">
        <v>4</v>
      </c>
      <c r="D29" s="2" t="s">
        <v>7</v>
      </c>
      <c r="E29" s="2" t="s">
        <v>8</v>
      </c>
      <c r="F29" s="2" t="s">
        <v>22</v>
      </c>
      <c r="G29" s="2" t="s">
        <v>9</v>
      </c>
      <c r="H29" s="2" t="s">
        <v>21</v>
      </c>
    </row>
    <row r="30" spans="3:8" ht="13.5" thickBot="1" x14ac:dyDescent="0.25">
      <c r="C30" s="3" t="s">
        <v>25</v>
      </c>
      <c r="D30" s="4"/>
      <c r="E30" s="4"/>
      <c r="F30" s="4"/>
      <c r="G30" s="4"/>
      <c r="H30" s="4"/>
    </row>
    <row r="31" spans="3:8" ht="13.5" thickBot="1" x14ac:dyDescent="0.25">
      <c r="C31" s="3" t="s">
        <v>23</v>
      </c>
      <c r="D31" s="4"/>
      <c r="E31" s="4"/>
      <c r="F31" s="4"/>
      <c r="G31" s="4"/>
      <c r="H31" s="4"/>
    </row>
    <row r="32" spans="3:8" ht="13.5" thickBot="1" x14ac:dyDescent="0.25">
      <c r="C32" s="3" t="s">
        <v>14</v>
      </c>
      <c r="D32" s="4"/>
      <c r="E32" s="4"/>
      <c r="F32" s="4"/>
      <c r="G32" s="4"/>
      <c r="H32" s="4"/>
    </row>
    <row r="33" spans="3:8" ht="13.5" thickBot="1" x14ac:dyDescent="0.25">
      <c r="C33" s="3" t="s">
        <v>0</v>
      </c>
      <c r="D33" s="23">
        <v>40</v>
      </c>
      <c r="E33" s="23">
        <v>12</v>
      </c>
      <c r="F33" s="23">
        <v>18</v>
      </c>
      <c r="G33" s="28">
        <v>10</v>
      </c>
      <c r="H33" s="4"/>
    </row>
    <row r="34" spans="3:8" ht="13.5" thickBot="1" x14ac:dyDescent="0.25">
      <c r="C34" s="3" t="s">
        <v>24</v>
      </c>
      <c r="D34" s="24"/>
      <c r="E34" s="24"/>
      <c r="F34" s="24"/>
      <c r="G34" s="29"/>
      <c r="H34" s="4"/>
    </row>
    <row r="35" spans="3:8" ht="13.5" thickBot="1" x14ac:dyDescent="0.25">
      <c r="C35" s="3" t="s">
        <v>1</v>
      </c>
      <c r="D35" s="24"/>
      <c r="E35" s="24"/>
      <c r="F35" s="24"/>
      <c r="G35" s="29"/>
      <c r="H35" s="4"/>
    </row>
    <row r="36" spans="3:8" ht="13.5" thickBot="1" x14ac:dyDescent="0.25">
      <c r="C36" s="3" t="s">
        <v>2</v>
      </c>
      <c r="D36" s="24"/>
      <c r="E36" s="24"/>
      <c r="F36" s="24"/>
      <c r="G36" s="29"/>
      <c r="H36" s="4"/>
    </row>
    <row r="37" spans="3:8" ht="13.5" thickBot="1" x14ac:dyDescent="0.25">
      <c r="C37" s="3" t="s">
        <v>3</v>
      </c>
      <c r="D37" s="24">
        <v>22</v>
      </c>
      <c r="E37" s="24">
        <v>0</v>
      </c>
      <c r="F37" s="24">
        <v>22</v>
      </c>
      <c r="G37" s="29">
        <v>0</v>
      </c>
      <c r="H37" s="4"/>
    </row>
    <row r="38" spans="3:8" ht="13.5" thickBot="1" x14ac:dyDescent="0.25">
      <c r="C38" s="5" t="s">
        <v>15</v>
      </c>
      <c r="D38" s="6">
        <f t="shared" ref="D38:G38" si="1">SUM(D30:D37)</f>
        <v>62</v>
      </c>
      <c r="E38" s="6">
        <f t="shared" si="1"/>
        <v>12</v>
      </c>
      <c r="F38" s="6">
        <f t="shared" si="1"/>
        <v>40</v>
      </c>
      <c r="G38" s="6">
        <f t="shared" si="1"/>
        <v>10</v>
      </c>
      <c r="H38" s="6">
        <f>SUM(H30:H37)</f>
        <v>0</v>
      </c>
    </row>
    <row r="39" spans="3:8" x14ac:dyDescent="0.2">
      <c r="C39" s="14"/>
      <c r="D39" s="15"/>
      <c r="E39" s="15"/>
      <c r="F39" s="15"/>
      <c r="G39" s="15"/>
      <c r="H39" s="15"/>
    </row>
    <row r="40" spans="3:8" ht="13.5" thickBot="1" x14ac:dyDescent="0.25"/>
    <row r="41" spans="3:8" ht="39" thickBot="1" x14ac:dyDescent="0.25">
      <c r="C41" s="2" t="s">
        <v>11</v>
      </c>
      <c r="D41" s="2" t="s">
        <v>9</v>
      </c>
      <c r="E41" s="2" t="s">
        <v>12</v>
      </c>
      <c r="F41" s="2" t="s">
        <v>13</v>
      </c>
    </row>
    <row r="42" spans="3:8" ht="13.5" thickBot="1" x14ac:dyDescent="0.25">
      <c r="C42" s="3" t="s">
        <v>25</v>
      </c>
      <c r="D42" s="4"/>
      <c r="E42" s="4"/>
      <c r="F42" s="4"/>
    </row>
    <row r="43" spans="3:8" ht="13.5" thickBot="1" x14ac:dyDescent="0.25">
      <c r="C43" s="3" t="s">
        <v>23</v>
      </c>
      <c r="D43" s="4"/>
      <c r="E43" s="4"/>
      <c r="F43" s="4"/>
    </row>
    <row r="44" spans="3:8" ht="13.5" thickBot="1" x14ac:dyDescent="0.25">
      <c r="C44" s="3" t="s">
        <v>14</v>
      </c>
      <c r="D44" s="4"/>
      <c r="E44" s="4"/>
      <c r="F44" s="4"/>
    </row>
    <row r="45" spans="3:8" ht="13.5" thickBot="1" x14ac:dyDescent="0.25">
      <c r="C45" s="3" t="s">
        <v>0</v>
      </c>
      <c r="D45" s="4">
        <v>10</v>
      </c>
      <c r="E45" s="4">
        <v>5</v>
      </c>
      <c r="F45" s="4">
        <v>5</v>
      </c>
    </row>
    <row r="46" spans="3:8" ht="13.5" thickBot="1" x14ac:dyDescent="0.25">
      <c r="C46" s="3" t="s">
        <v>24</v>
      </c>
      <c r="D46" s="4"/>
      <c r="E46" s="4"/>
      <c r="F46" s="4"/>
    </row>
    <row r="47" spans="3:8" ht="13.5" thickBot="1" x14ac:dyDescent="0.25">
      <c r="C47" s="3" t="s">
        <v>1</v>
      </c>
      <c r="D47" s="4"/>
      <c r="E47" s="4"/>
      <c r="F47" s="4"/>
    </row>
    <row r="48" spans="3:8" ht="13.5" thickBot="1" x14ac:dyDescent="0.25">
      <c r="C48" s="3" t="s">
        <v>2</v>
      </c>
      <c r="D48" s="4"/>
      <c r="E48" s="4"/>
      <c r="F48" s="4"/>
    </row>
    <row r="49" spans="3:6" ht="13.5" thickBot="1" x14ac:dyDescent="0.25">
      <c r="C49" s="3" t="s">
        <v>3</v>
      </c>
      <c r="D49" s="4"/>
      <c r="E49" s="4"/>
      <c r="F49" s="4"/>
    </row>
    <row r="50" spans="3:6" ht="13.5" thickBot="1" x14ac:dyDescent="0.25">
      <c r="C50" s="5" t="s">
        <v>15</v>
      </c>
      <c r="D50" s="6">
        <f>SUM(D42:D49)</f>
        <v>10</v>
      </c>
      <c r="E50" s="6">
        <f t="shared" ref="E50:F50" si="2">SUM(E42:E49)</f>
        <v>5</v>
      </c>
      <c r="F50" s="6">
        <f t="shared" si="2"/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Région</vt:lpstr>
      <vt:lpstr>Ariège</vt:lpstr>
      <vt:lpstr>Feuil1</vt:lpstr>
      <vt:lpstr>Aude</vt:lpstr>
      <vt:lpstr>Aveyron</vt:lpstr>
      <vt:lpstr>Gard</vt:lpstr>
      <vt:lpstr>Gers</vt:lpstr>
      <vt:lpstr>Haute-Garonne</vt:lpstr>
      <vt:lpstr>Hautes-Pyrénées</vt:lpstr>
      <vt:lpstr>Hérault</vt:lpstr>
      <vt:lpstr>Lot</vt:lpstr>
      <vt:lpstr>Lozère</vt:lpstr>
      <vt:lpstr>Pyrénées Orientales</vt:lpstr>
      <vt:lpstr>Tarn</vt:lpstr>
      <vt:lpstr>Tarn-et-Garonne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Agent.Crdoa1</dc:creator>
  <cp:lastModifiedBy>christine.knauber</cp:lastModifiedBy>
  <cp:lastPrinted>2019-02-19T15:36:12Z</cp:lastPrinted>
  <dcterms:created xsi:type="dcterms:W3CDTF">2018-05-07T08:15:22Z</dcterms:created>
  <dcterms:modified xsi:type="dcterms:W3CDTF">2019-02-19T15:37:08Z</dcterms:modified>
</cp:coreProperties>
</file>