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19" activeTab="0"/>
  </bookViews>
  <sheets>
    <sheet name="Sites LOT 1" sheetId="1" r:id="rId1"/>
    <sheet name="LOT 1 Détail conso 8 postes" sheetId="2" r:id="rId2"/>
  </sheets>
  <externalReferences>
    <externalReference r:id="rId5"/>
  </externalReferences>
  <definedNames>
    <definedName name="_xlnm._FilterDatabase" localSheetId="0" hidden="1">'Sites LOT 1'!$A$6:$BL$177</definedName>
    <definedName name="CEL">#REF!</definedName>
    <definedName name="couleur">'[1]CouleurDISP'!$M$2:$N$57</definedName>
    <definedName name="couleurCA">'[1]CouleurCA'!$M$2:$N$57</definedName>
    <definedName name="DIR">#REF!</definedName>
    <definedName name="ListDep">#REF!</definedName>
    <definedName name="NomContrat">#REF!</definedName>
    <definedName name="rae">#REF!</definedName>
    <definedName name="rngCoinTable">#REF!</definedName>
    <definedName name="rngCUCF">#REF!</definedName>
    <definedName name="rngNombreSites">#REF!</definedName>
    <definedName name="rngNumCdC">#REF!</definedName>
    <definedName name="rngTypeCotation">#REF!</definedName>
    <definedName name="SDIR">#REF!</definedName>
    <definedName name="TC">#REF!</definedName>
    <definedName name="_xlnm.Print_Area" localSheetId="0">'Sites LOT 1'!$I$7:$J$41</definedName>
  </definedNames>
  <calcPr fullCalcOnLoad="1"/>
</workbook>
</file>

<file path=xl/sharedStrings.xml><?xml version="1.0" encoding="utf-8"?>
<sst xmlns="http://schemas.openxmlformats.org/spreadsheetml/2006/main" count="2709" uniqueCount="943">
  <si>
    <t>CHEMIN DE MORGIOU 13009 MARSEILLE</t>
  </si>
  <si>
    <t>30002510262649</t>
  </si>
  <si>
    <t>119609/200495</t>
  </si>
  <si>
    <t>MAISSONR D'ARRET DE NICE</t>
  </si>
  <si>
    <t>12 RUE DE LA GENDARMERIE 06000 NICE</t>
  </si>
  <si>
    <t>06000</t>
  </si>
  <si>
    <t>NICE</t>
  </si>
  <si>
    <t>30002540351442</t>
  </si>
  <si>
    <t>115922/189797</t>
  </si>
  <si>
    <t>14000</t>
  </si>
  <si>
    <t>CAEN</t>
  </si>
  <si>
    <t>18 B RUE DE CHATILLON 35000 RENNES</t>
  </si>
  <si>
    <t>35000</t>
  </si>
  <si>
    <t>RENNES</t>
  </si>
  <si>
    <t>M. JUSTICE - CENTRE PENITENTIAIRE</t>
  </si>
  <si>
    <t>68 BOULEVARD ALBERT EINSTEIN 44300 NANTES</t>
  </si>
  <si>
    <t>44300</t>
  </si>
  <si>
    <t>NANTES</t>
  </si>
  <si>
    <t>30001420776403</t>
  </si>
  <si>
    <t>30001440267045</t>
  </si>
  <si>
    <t>M JUSTICE  MAISON D ARRET</t>
  </si>
  <si>
    <t>29200</t>
  </si>
  <si>
    <t>BREST</t>
  </si>
  <si>
    <t>30001460025099</t>
  </si>
  <si>
    <t>M JUSTICE  EX MAISON D ARRET CAEN</t>
  </si>
  <si>
    <t>10 RUE GENERAL DUPARGE 14000 CAEN</t>
  </si>
  <si>
    <t>30000240236190</t>
  </si>
  <si>
    <t>?</t>
  </si>
  <si>
    <t>LE CENTRE DE DETENTION</t>
  </si>
  <si>
    <t>39 RUE GENERAL MOULIN 14000 CAEN</t>
  </si>
  <si>
    <t>30000240852236</t>
  </si>
  <si>
    <t>CENTRE PENITENTIAIRE DE CAEN</t>
  </si>
  <si>
    <t>35 RUE GENERAL MOULIN 14000 CAEN</t>
  </si>
  <si>
    <t>30000241043274</t>
  </si>
  <si>
    <t>SERVICES PENITENCIERS LARO - PERPIGNAN</t>
  </si>
  <si>
    <t>CHEMIN DE MAILLOLES 66000 PERPIGNAN</t>
  </si>
  <si>
    <t>66000</t>
  </si>
  <si>
    <t>PERPIGNAN</t>
  </si>
  <si>
    <t>30002420249364</t>
  </si>
  <si>
    <t>31600</t>
  </si>
  <si>
    <t>MURET</t>
  </si>
  <si>
    <t>CENTRE DE DETENTION</t>
  </si>
  <si>
    <t>ROUTE DE SEYSSES BP 312 31600 MURET</t>
  </si>
  <si>
    <t>30002311658060</t>
  </si>
  <si>
    <t>78390</t>
  </si>
  <si>
    <t>BOIS D ARCY</t>
  </si>
  <si>
    <t>MAISON D'ARRÊT DES YVELINES BOIS D'ARCY</t>
  </si>
  <si>
    <t>RUE ALEXANDRE TURPAULT 78390 BOIS D ARCY</t>
  </si>
  <si>
    <t>30002110536531</t>
  </si>
  <si>
    <t>MAISON D'ARRÊT DE FLEURY MEROGIS</t>
  </si>
  <si>
    <t>7 AVENUE DES PEUPLIERS 91700 FLEURY MEROGIS</t>
  </si>
  <si>
    <t>91700</t>
  </si>
  <si>
    <t>FLEURY MEROGIS</t>
  </si>
  <si>
    <t>30002220440508</t>
  </si>
  <si>
    <t>OUVERTURE COURANT 2015 du bâtiment D4 depuis le 10/02/2015: puissance 2670
Prévoir peut-être une puissance de 2950 pour 2016</t>
  </si>
  <si>
    <t>DSJ</t>
  </si>
  <si>
    <t>MIN JUS - T.G.I. DE BORDEAUX</t>
  </si>
  <si>
    <t>30 RUE DES FRERES BONIE 33000 BORDEAUX</t>
  </si>
  <si>
    <t>33000</t>
  </si>
  <si>
    <t>BORDEAUX</t>
  </si>
  <si>
    <t>30001611321283</t>
  </si>
  <si>
    <t>117806/221459</t>
  </si>
  <si>
    <t>JUSTICE 1 JUDIC - TGI LILLE</t>
  </si>
  <si>
    <t>AVENUE DU PEUPLE BELGE 59800 LILLE</t>
  </si>
  <si>
    <t>59800</t>
  </si>
  <si>
    <t>LILLE</t>
  </si>
  <si>
    <t>30000110420652</t>
  </si>
  <si>
    <t>105018/156138</t>
  </si>
  <si>
    <t>DOUAI</t>
  </si>
  <si>
    <t>JUSTICE 2 JUDIC - TGI DOUAI</t>
  </si>
  <si>
    <t>PLACE CHARLES DE POLLINCHOVE 59500 DOUAI</t>
  </si>
  <si>
    <t>59500</t>
  </si>
  <si>
    <t>30000130159210</t>
  </si>
  <si>
    <t>140643/163278</t>
  </si>
  <si>
    <t>NOUVEAU PALAIS DE JUSTICE</t>
  </si>
  <si>
    <t>PLACE PIERRE FLOTTE 34000 MONTPELLIER</t>
  </si>
  <si>
    <t>34000</t>
  </si>
  <si>
    <t>MONTPELLIER</t>
  </si>
  <si>
    <t>30002430739747</t>
  </si>
  <si>
    <t>CITE JUDICIAIRE</t>
  </si>
  <si>
    <t>AVENUE DU MARECHAL JUIN 54000 NANCY</t>
  </si>
  <si>
    <t>54000</t>
  </si>
  <si>
    <t>NANCY</t>
  </si>
  <si>
    <t>30000510485800</t>
  </si>
  <si>
    <t>PALAIS DE JUSTICE D AVIGNON</t>
  </si>
  <si>
    <t>2 BOULEVARD LIMBERT 84078 AVIGNON CEDEX 9</t>
  </si>
  <si>
    <t>84078</t>
  </si>
  <si>
    <t>AVIGNON CEDEX 9</t>
  </si>
  <si>
    <t>30002581098026</t>
  </si>
  <si>
    <t>Bâtiment n°194428</t>
  </si>
  <si>
    <t>PALAIS DE JUSTICE DE PARIS</t>
  </si>
  <si>
    <t>2 BOULEVARD DU PALAIS 75001 PARIS</t>
  </si>
  <si>
    <t>75001</t>
  </si>
  <si>
    <t>PARIS</t>
  </si>
  <si>
    <t>30000730676754</t>
  </si>
  <si>
    <t>MIN JUST - TGI DE MELUN (221-13786)</t>
  </si>
  <si>
    <t>2 AVENUE DU GENERAL LECLERC 77000 MELUN</t>
  </si>
  <si>
    <t>30002211378607</t>
  </si>
  <si>
    <t>MIN JUST - TGI DE CRETEIL</t>
  </si>
  <si>
    <t>RUE PASTEUR VALERY-RADOT POSTE : JURE 94000 CRETEIL</t>
  </si>
  <si>
    <t>94000</t>
  </si>
  <si>
    <t>CRETEIL</t>
  </si>
  <si>
    <t>30002231315741</t>
  </si>
  <si>
    <t>MIN JUST - PALAIS DE JUSTICE DE BOBIGNY (225-01304</t>
  </si>
  <si>
    <t>AVENUE PAUL VAILLANT COUTURIER 93000 BOBIGNY</t>
  </si>
  <si>
    <t>93000</t>
  </si>
  <si>
    <t>BOBIGNY</t>
  </si>
  <si>
    <t>30002250130488</t>
  </si>
  <si>
    <t>TRIBUNAL DE POLICE</t>
  </si>
  <si>
    <t>11 RUE DE CAMBRAI IMMEUBLE BRABANT 75019 PARIS</t>
  </si>
  <si>
    <t>75019</t>
  </si>
  <si>
    <t>30000751239402</t>
  </si>
  <si>
    <t>CONSEIL DES PRUDHOMMES</t>
  </si>
  <si>
    <t>30002254007118</t>
  </si>
  <si>
    <t>M. JUSTICE - PALAIS DE JUSTICE (NANTES)</t>
  </si>
  <si>
    <t>QUAI FRANCOIS MITTERRAND 44200 NANTES</t>
  </si>
  <si>
    <t>44200</t>
  </si>
  <si>
    <t>30001421419024</t>
  </si>
  <si>
    <t>UE : 140622
Bâtiment : 128211</t>
  </si>
  <si>
    <t>MIN. JUSTICE 31 CITE JUDICIAIRE</t>
  </si>
  <si>
    <t>ALLEES JULES GUESDE 31000 TOULOUSE</t>
  </si>
  <si>
    <t>31000</t>
  </si>
  <si>
    <t>TOULOUSE</t>
  </si>
  <si>
    <t>17310111400259</t>
  </si>
  <si>
    <t>30002311387278</t>
  </si>
  <si>
    <t>TRIBUNAL DE GRANDE INSTANCE</t>
  </si>
  <si>
    <t>179 AVE JOLIOT CURIE CABINE DE CHANTIER 92000 NANTERRE</t>
  </si>
  <si>
    <t>92000</t>
  </si>
  <si>
    <t>NANTERRE</t>
  </si>
  <si>
    <t>30002140365010</t>
  </si>
  <si>
    <t>VERSAILLES</t>
  </si>
  <si>
    <t>MINISTERE DE LA JUSTICE</t>
  </si>
  <si>
    <t>2 RUE PABLO NERUDA 92000 NANTERRE</t>
  </si>
  <si>
    <t>30002141147778</t>
  </si>
  <si>
    <t>PALAIS DE JUSTICE</t>
  </si>
  <si>
    <t>3 RUE VICTOR HUGO 95300 PONTOISE</t>
  </si>
  <si>
    <t>95300</t>
  </si>
  <si>
    <t>PONTOISE</t>
  </si>
  <si>
    <t>30002122309435</t>
  </si>
  <si>
    <t>TRIBUNAL DE GDE INSTANCE</t>
  </si>
  <si>
    <t>AVENUE DE L EUROPE PALAIS DE JUSTICE 78000 VERSAILLES</t>
  </si>
  <si>
    <t>78000</t>
  </si>
  <si>
    <t>30002110522924</t>
  </si>
  <si>
    <t>LYON</t>
  </si>
  <si>
    <t>PALAIS DE JUSTICE DE LYON</t>
  </si>
  <si>
    <t>67 RUE SERVIENT</t>
  </si>
  <si>
    <t>69003</t>
  </si>
  <si>
    <t>30001911449422</t>
  </si>
  <si>
    <t>QUARTIER KILMAINE 13150 TARASCON</t>
  </si>
  <si>
    <t>13150</t>
  </si>
  <si>
    <t>TARASCON</t>
  </si>
  <si>
    <t>50066136026009</t>
  </si>
  <si>
    <t>PALAIS MONTCLAR</t>
  </si>
  <si>
    <t>1 RUE PEYRESC 13100 AIX EN PROVENCE</t>
  </si>
  <si>
    <t>13100</t>
  </si>
  <si>
    <t>AIX EN PROVENCE</t>
  </si>
  <si>
    <t>30002521003377</t>
  </si>
  <si>
    <t>PALAIS DE JUSTICE DE GRASSE</t>
  </si>
  <si>
    <t>37 AVENUE PIERRE SEMARD 06130 GRASSE</t>
  </si>
  <si>
    <t>06130</t>
  </si>
  <si>
    <t>GRASSE</t>
  </si>
  <si>
    <t>30002590707766</t>
  </si>
  <si>
    <t>ANNEXE DU TRIBUNAL DE GRANDE INSTANCE D AIX EN PROVENCE</t>
  </si>
  <si>
    <t>IMPASSE DES FRERES PRATESI 13090 AIX EN PROVENCE</t>
  </si>
  <si>
    <t>13090</t>
  </si>
  <si>
    <t>30002524096202</t>
  </si>
  <si>
    <t>MINIST JUSTICE</t>
  </si>
  <si>
    <t>6 RUE JOSEPH AUTRAN TRIBUNAL GRANDE INSTANCE 13281 MARSEILLE CEDEX 06</t>
  </si>
  <si>
    <t>13281</t>
  </si>
  <si>
    <t>MARSEILLE CEDEX 06</t>
  </si>
  <si>
    <t>30002510266029</t>
  </si>
  <si>
    <t>COUR D'APPEL DE CAEN</t>
  </si>
  <si>
    <t>PLACE GAMBETTA 14000 CAEN</t>
  </si>
  <si>
    <t>30000240713749</t>
  </si>
  <si>
    <t>JUSTICE-PALAIS DE JUSTICE D'ANNECY</t>
  </si>
  <si>
    <t>51 RUE SOMMEILLER 74000 ANNECY</t>
  </si>
  <si>
    <t>74000</t>
  </si>
  <si>
    <t>ANNECY</t>
  </si>
  <si>
    <t>30001950411897</t>
  </si>
  <si>
    <t>16 PLACE DE L ETOILE 63000 CLERMONT FERRAND</t>
  </si>
  <si>
    <t>63000</t>
  </si>
  <si>
    <t>CLERMONT FERRAND</t>
  </si>
  <si>
    <t>30001710489874</t>
  </si>
  <si>
    <t>AC</t>
  </si>
  <si>
    <t>MIN JUST - CENTRE DE PRESTATION REGIONAL IDF (223-</t>
  </si>
  <si>
    <t>6 B AVENUE DES TUILERIES POSTE MAGISTRAT 91350 GRIGNY</t>
  </si>
  <si>
    <t>91350</t>
  </si>
  <si>
    <t>GRIGNY</t>
  </si>
  <si>
    <t>CASIER JUDICIAIRE NATIONAL</t>
  </si>
  <si>
    <t>107 RUE DU LANDREAU 44300 NANTES</t>
  </si>
  <si>
    <t>30001420614757</t>
  </si>
  <si>
    <t>8 RUE DU RENARD 75004 PARIS</t>
  </si>
  <si>
    <t>75004</t>
  </si>
  <si>
    <t>30000711020909</t>
  </si>
  <si>
    <t>34 RUE CAMBON 75001 PARIS</t>
  </si>
  <si>
    <t>30000710044738</t>
  </si>
  <si>
    <t>ALLEE DES THUYAS 94260 FRESNES</t>
  </si>
  <si>
    <t>94260</t>
  </si>
  <si>
    <t>FRESNES</t>
  </si>
  <si>
    <t>CENTRE PENITENTIAIRE DE FRESNES - CENTRE PENI</t>
  </si>
  <si>
    <t>30002130237208</t>
  </si>
  <si>
    <t>CENTRE DE DETENTION DE MELUN</t>
  </si>
  <si>
    <t>QUAI DE LA COURTILLE 77000 MELUN</t>
  </si>
  <si>
    <t>77000</t>
  </si>
  <si>
    <t>MELUN</t>
  </si>
  <si>
    <t>30002210163401</t>
  </si>
  <si>
    <t>MAISON CENTRALE POISSY</t>
  </si>
  <si>
    <t>17 RUE DE L ABBAYE 78300 POISSY</t>
  </si>
  <si>
    <t>78300</t>
  </si>
  <si>
    <t>POISSY</t>
  </si>
  <si>
    <t>30002110399277</t>
  </si>
  <si>
    <t>MAISON CENTRALE D ENSISHEIM</t>
  </si>
  <si>
    <t>49 RUE DE LA 1ERE ARMEE 68190 ENSISHEIM</t>
  </si>
  <si>
    <t>68190</t>
  </si>
  <si>
    <t>ENSISHEIM</t>
  </si>
  <si>
    <t>30000630111148</t>
  </si>
  <si>
    <t>102555 / 145119</t>
  </si>
  <si>
    <t>CENTRE DE DETENTION TOUL</t>
  </si>
  <si>
    <t>804 RUE DU MARECHAL LYAUTEY 54200 TOUL</t>
  </si>
  <si>
    <t>54200</t>
  </si>
  <si>
    <t>TOUL</t>
  </si>
  <si>
    <t>30000510086550</t>
  </si>
  <si>
    <t>101710 / 140509</t>
  </si>
  <si>
    <t>67970</t>
  </si>
  <si>
    <t>OERMINGEN</t>
  </si>
  <si>
    <t>109088 / 145450</t>
  </si>
  <si>
    <t>CENTRE DE DETENTION  ECROUVES</t>
  </si>
  <si>
    <t>323 ROUTE DE PAGNEY CENTRE PENIT 54200 ECROUVES</t>
  </si>
  <si>
    <t>ECROUVES</t>
  </si>
  <si>
    <t>30000510282202</t>
  </si>
  <si>
    <t>101631 / 138687</t>
  </si>
  <si>
    <t>CENTRE DE DETENTION  OERMINGEN</t>
  </si>
  <si>
    <t>. 67970 OERMINGEN</t>
  </si>
  <si>
    <t>30000550073553</t>
  </si>
  <si>
    <t>MAISON D'ARRET D'EPINAL</t>
  </si>
  <si>
    <t>SIGNE 09/06/99 13 RUE VILLARS 01/01/99 88000 EPINAL</t>
  </si>
  <si>
    <t>88000</t>
  </si>
  <si>
    <t>EPINAL</t>
  </si>
  <si>
    <t>30000540177920</t>
  </si>
  <si>
    <t>132088 / 191440</t>
  </si>
  <si>
    <t>CENTRE DE DETENTION  TOUL</t>
  </si>
  <si>
    <t>30000510086448</t>
  </si>
  <si>
    <t>CENTRE DE DETENTION MONTMEDY</t>
  </si>
  <si>
    <t>48324 RUE DU COMMANDANT MENARD CONTRAT 48324 55600 MONTMEDY</t>
  </si>
  <si>
    <t>55600</t>
  </si>
  <si>
    <t>MONTMEDY</t>
  </si>
  <si>
    <t>30000520361966</t>
  </si>
  <si>
    <t>115472 / 143135
n° 8</t>
  </si>
  <si>
    <t>ROUTE DE SEYSSES</t>
  </si>
  <si>
    <t>17310120500164</t>
  </si>
  <si>
    <t>30002311160384</t>
  </si>
  <si>
    <t>VERT Base A5 MU</t>
  </si>
  <si>
    <t>REIP - MURET</t>
  </si>
  <si>
    <r>
      <t>171 RUE DU GENERAL PAULET 29200 BREST</t>
    </r>
  </si>
  <si>
    <t>Identification des sites</t>
  </si>
  <si>
    <t>Puissances souscrites en kVA (ou en kW pour les Verts)</t>
  </si>
  <si>
    <t>Puissances max atteintes en kW</t>
  </si>
  <si>
    <t>Consommations annuelles en kWh</t>
  </si>
  <si>
    <t>Electricité verte</t>
  </si>
  <si>
    <t>N°</t>
  </si>
  <si>
    <t>Ministère (Client)</t>
  </si>
  <si>
    <t xml:space="preserve">Code NAF                      </t>
  </si>
  <si>
    <t xml:space="preserve">SIREN                                           </t>
  </si>
  <si>
    <t>Direction</t>
  </si>
  <si>
    <t xml:space="preserve">Date prévisionnelle d'entrée dans le marché                                                                                                                                                                                                                    </t>
  </si>
  <si>
    <t>Fournisseur actuel d'électricité</t>
  </si>
  <si>
    <t>NOM DU SITE</t>
  </si>
  <si>
    <t>ADRESSE</t>
  </si>
  <si>
    <t>CODE POSTAL</t>
  </si>
  <si>
    <t>VILLE</t>
  </si>
  <si>
    <t>SIRET</t>
  </si>
  <si>
    <t>RAE</t>
  </si>
  <si>
    <t>TYPE DE TARIF</t>
  </si>
  <si>
    <t>TENSION DE RACCORDEMENT</t>
  </si>
  <si>
    <t>P</t>
  </si>
  <si>
    <t>HPH</t>
  </si>
  <si>
    <t>HCH</t>
  </si>
  <si>
    <t>HPE</t>
  </si>
  <si>
    <t>HCE</t>
  </si>
  <si>
    <t>HH (EJP)</t>
  </si>
  <si>
    <t>P (EJP)</t>
  </si>
  <si>
    <t xml:space="preserve">TOTAL </t>
  </si>
  <si>
    <t>Electricité 100% verte (oui/non)</t>
  </si>
  <si>
    <t>Référence de la base de données immobilière du site concerné par le point de livraison</t>
  </si>
  <si>
    <t>Evénements de nature à modifier les prévisions de consommation</t>
  </si>
  <si>
    <t>Tarif - Option - Version (TOV)</t>
  </si>
  <si>
    <t>Basse tension (BT) ou HTA1 (20 kV)</t>
  </si>
  <si>
    <t>Pointe Hiver</t>
  </si>
  <si>
    <t>Heures Pleines Hiver</t>
  </si>
  <si>
    <t>Heures Creuses Hiver</t>
  </si>
  <si>
    <t>Heures Pleines Eté</t>
  </si>
  <si>
    <t>Heures Creuses Eté</t>
  </si>
  <si>
    <t>Heures Hiver</t>
  </si>
  <si>
    <t>Hiver Pointe Mobile</t>
  </si>
  <si>
    <t>(5 postes) ou (4 postes en EJP)</t>
  </si>
  <si>
    <t>N° chorus Re-FX</t>
  </si>
  <si>
    <t xml:space="preserve">Pérennité du site (oui/non)                       </t>
  </si>
  <si>
    <t>Variabilité (oui/non)</t>
  </si>
  <si>
    <t>Ecart en % en + ou en -       (ex : + 10 % ou - 5 %)</t>
  </si>
  <si>
    <t>Date et commentaires</t>
  </si>
  <si>
    <t>84.23Z</t>
  </si>
  <si>
    <t>DAP</t>
  </si>
  <si>
    <t>NON</t>
  </si>
  <si>
    <t>OUI</t>
  </si>
  <si>
    <t>33170</t>
  </si>
  <si>
    <t>GRADIGNAN</t>
  </si>
  <si>
    <t>TARIF VERT A5 - OPTION BASE LU</t>
  </si>
  <si>
    <t>HTA SDT (2)</t>
  </si>
  <si>
    <t>EDF</t>
  </si>
  <si>
    <t>MIN JUS - DAP -BX -  CD MAUZAC</t>
  </si>
  <si>
    <t>24150</t>
  </si>
  <si>
    <t>MAUZAC ET GRAND CASTANG</t>
  </si>
  <si>
    <t>121743/384604</t>
  </si>
  <si>
    <t>NOUVEL ETABLISSEMENT 24150 MAUZAC ET GRAND CASTANG</t>
  </si>
  <si>
    <t>30001620188613</t>
  </si>
  <si>
    <t>HTA 5P (2)</t>
  </si>
  <si>
    <t>MIN JUS - DAP -BX – CD EYSSES</t>
  </si>
  <si>
    <t>47300</t>
  </si>
  <si>
    <t>VILLENEUVE SUR LOT</t>
  </si>
  <si>
    <t>1 RUE PIERRE DOIZE BP 315 47300 VILLENEUVE SUR LOT</t>
  </si>
  <si>
    <t>30001630205962</t>
  </si>
  <si>
    <t>102776/169149</t>
  </si>
  <si>
    <t xml:space="preserve">MIN JUS - DAP -BX -  CP BORDEAUX GRADIGNAN </t>
  </si>
  <si>
    <t>- BAT A 36 RUE DU BOURDILLAT BP 109 33170 GRADIGNAN</t>
  </si>
  <si>
    <t>17330120100641</t>
  </si>
  <si>
    <t>30001610319785</t>
  </si>
  <si>
    <t>115924/188873</t>
  </si>
  <si>
    <t>128538/184195</t>
  </si>
  <si>
    <t>TARIF VERT A5 - OPTION BASE MU</t>
  </si>
  <si>
    <t>MIN JUS - DAP –BX -MC ST MARTIN DE RE</t>
  </si>
  <si>
    <t>17410</t>
  </si>
  <si>
    <t>ST MARTIN DE RE</t>
  </si>
  <si>
    <t>LA CITADELLE 17410 ST MARTIN DE RE</t>
  </si>
  <si>
    <t>30001520465808</t>
  </si>
  <si>
    <t>TARIF VERT A5 - OPTION EJP MU</t>
  </si>
  <si>
    <t>MAISON CENTRALE CLAIRVAUX</t>
  </si>
  <si>
    <t>DE CLAIRVAUX 10310 VILLE SOUS LA FERTE</t>
  </si>
  <si>
    <t>10310</t>
  </si>
  <si>
    <t>VILLE SOUS LA FERTE</t>
  </si>
  <si>
    <t>30000450232843</t>
  </si>
  <si>
    <t>MAISON CENTRALE- ST MAUR</t>
  </si>
  <si>
    <t>BEL AIR 36250 ST MAUR</t>
  </si>
  <si>
    <t>36250</t>
  </si>
  <si>
    <t>ST MAUR</t>
  </si>
  <si>
    <t>30001760158747</t>
  </si>
  <si>
    <t>JUSTICE- VAL DE REUIL- MAISON D'ARRET (02994)</t>
  </si>
  <si>
    <t>LES VIGNETTES 27100 VAL DE REUIL</t>
  </si>
  <si>
    <t>27100</t>
  </si>
  <si>
    <t>VAL DE REUIL</t>
  </si>
  <si>
    <t>30000220299483</t>
  </si>
  <si>
    <t>MAISON D'ARRET</t>
  </si>
  <si>
    <t>85 AVENUE DE LA DEFENSE PASSIVE 80080 AMIENS</t>
  </si>
  <si>
    <t>80080</t>
  </si>
  <si>
    <t>AMIENS</t>
  </si>
  <si>
    <t>30000160137206</t>
  </si>
  <si>
    <t>JUSTICE- ROUEN- MAISON D'ARRET (03280)</t>
  </si>
  <si>
    <t>1 RUE DE LA MOTTE 76100 ROUEN</t>
  </si>
  <si>
    <t>76100</t>
  </si>
  <si>
    <t>ROUEN</t>
  </si>
  <si>
    <t>30000210328076</t>
  </si>
  <si>
    <t>PRISON-M.A. DE GRENOBLE</t>
  </si>
  <si>
    <t>. 38760 VARCES ALLIERES ET RISSET</t>
  </si>
  <si>
    <t>38760</t>
  </si>
  <si>
    <t>VARCES ALLIERES ET RISSET</t>
  </si>
  <si>
    <t>30001930387556</t>
  </si>
  <si>
    <t>CD DE RIOM</t>
  </si>
  <si>
    <t>17 RUE SOUBRANY 63200 RIOM</t>
  </si>
  <si>
    <t>63200</t>
  </si>
  <si>
    <t>RIOM</t>
  </si>
  <si>
    <t>30001710344444</t>
  </si>
  <si>
    <t>TARIF VERT A5 - OPTION BASE CU</t>
  </si>
  <si>
    <t>MAISON D'ARRET LA TALAUDIERE</t>
  </si>
  <si>
    <t>RUE DE LA SAUVAGERE 42350 LA TALAUDIERE</t>
  </si>
  <si>
    <t>42350</t>
  </si>
  <si>
    <t>LA TALAUDIERE</t>
  </si>
  <si>
    <t>30001980476923</t>
  </si>
  <si>
    <t>13009</t>
  </si>
  <si>
    <t>MARSEILLE</t>
  </si>
  <si>
    <t>CENTRE PENITENTIAIRE DE MARSEILLE</t>
  </si>
  <si>
    <t>Travaux de rénovation en cours</t>
  </si>
  <si>
    <t>Départ prévu du TGI à l'automne 2017;
incertitude quant au calendrier de réaménagement du Palais de justice</t>
  </si>
  <si>
    <t>CENTRE PENITENTIAIRE DES FEMMES DE  RENNES</t>
  </si>
  <si>
    <t>LOT 1 (Sites à relève à courbe de charge, C1 et C2)</t>
  </si>
  <si>
    <t>6        RUE ENGELMANN - MAISON ARRET</t>
  </si>
  <si>
    <t>STRASBOURG</t>
  </si>
  <si>
    <t xml:space="preserve"> 67482/E2/8001655</t>
  </si>
  <si>
    <t>Vert A 5 Base  L U</t>
  </si>
  <si>
    <t>HTA</t>
  </si>
  <si>
    <t>UEM</t>
  </si>
  <si>
    <t>CP METZ-  MAISON D'ARRET</t>
  </si>
  <si>
    <t>1 rue de la Seulhotte BP 95020</t>
  </si>
  <si>
    <t>METZ Cedex 3</t>
  </si>
  <si>
    <t>contrat n°164</t>
  </si>
  <si>
    <t>tarif vert</t>
  </si>
  <si>
    <t>ES Energies</t>
  </si>
  <si>
    <t>M. SOCIAUX</t>
  </si>
  <si>
    <t>8411Z</t>
  </si>
  <si>
    <t>ARS AQUITAINE</t>
  </si>
  <si>
    <t>103 Bis RUE BELLEVILLE</t>
  </si>
  <si>
    <t>13000786700018</t>
  </si>
  <si>
    <t>30001612137230</t>
  </si>
  <si>
    <t>ARS AUVERGNE</t>
  </si>
  <si>
    <t>60 AVENUE DE L UNION SOVIETIQUE</t>
  </si>
  <si>
    <t>13000789100018</t>
  </si>
  <si>
    <t>30001711016634</t>
  </si>
  <si>
    <t>VERT Base A5 LU</t>
  </si>
  <si>
    <t>ARS</t>
  </si>
  <si>
    <t>ARS BASSE NORMANDIE</t>
  </si>
  <si>
    <t>2 PLACE JEAN NOUZILLE</t>
  </si>
  <si>
    <t>14050</t>
  </si>
  <si>
    <t>13000790900018</t>
  </si>
  <si>
    <t>30000241131800</t>
  </si>
  <si>
    <t>ARS LIMOUSIN</t>
  </si>
  <si>
    <t>24 RUE DONZELOT</t>
  </si>
  <si>
    <t>LIMOGES</t>
  </si>
  <si>
    <t>13000805500019</t>
  </si>
  <si>
    <t>30001550474063</t>
  </si>
  <si>
    <t>ARS NORD PAS DE CALAIS</t>
  </si>
  <si>
    <t>1 RUE DE LA CHAUDE RIVIERE</t>
  </si>
  <si>
    <t>13000797400079</t>
  </si>
  <si>
    <t>30000114094988</t>
  </si>
  <si>
    <t>ARS PACA</t>
  </si>
  <si>
    <t>132 BOULEVARD DE PARIS</t>
  </si>
  <si>
    <t>13331</t>
  </si>
  <si>
    <t>MARSEILLE 03</t>
  </si>
  <si>
    <t>13000798200106</t>
  </si>
  <si>
    <t>30002514039813</t>
  </si>
  <si>
    <t>DRJSCS POITOU CHARENTES</t>
  </si>
  <si>
    <t>4 RUE MICHELINE OSTERMEYER</t>
  </si>
  <si>
    <t>86000</t>
  </si>
  <si>
    <t>POITIERS</t>
  </si>
  <si>
    <t>17860300700034</t>
  </si>
  <si>
    <t>30001540672601</t>
  </si>
  <si>
    <t>DFAS</t>
  </si>
  <si>
    <t>MINISTERE TRAVAIL ET SECURITE</t>
  </si>
  <si>
    <t>9 AVENUE DE LOWENDAL</t>
  </si>
  <si>
    <t>75007</t>
  </si>
  <si>
    <t>PARIS 07</t>
  </si>
  <si>
    <t>30000740575631</t>
  </si>
  <si>
    <t>Sans objet</t>
  </si>
  <si>
    <t>Réduction attendue de la consommation de 20 % suite à action sur le groupe froid excessivement consommateur (échéance : septembre 2015)</t>
  </si>
  <si>
    <t>NC</t>
  </si>
  <si>
    <t>Ministères de la Justice et des Libertés, ministères sociaux, ministères du développement durable, de l'énergie, du logement et du transport, ministère de la Culture, ministère de l'éducation nationale</t>
  </si>
  <si>
    <t>MEDDE-MLETR</t>
  </si>
  <si>
    <t>DGAC - CRNA EST</t>
  </si>
  <si>
    <t>CRNA-E</t>
  </si>
  <si>
    <t>2 RUE ALBERTO SANTOS DUMONT</t>
  </si>
  <si>
    <t>REIMS</t>
  </si>
  <si>
    <t>17510004900014</t>
  </si>
  <si>
    <t>30000430005809</t>
  </si>
  <si>
    <t>VERT Base A5 TLU</t>
  </si>
  <si>
    <t>DGAC - CRNA OUEST</t>
  </si>
  <si>
    <t>CRNA-O</t>
  </si>
  <si>
    <t>RADAR DE BRETAGNE</t>
  </si>
  <si>
    <t>LOPERHET</t>
  </si>
  <si>
    <t>17291329500017</t>
  </si>
  <si>
    <t>30001460547625</t>
  </si>
  <si>
    <t>DGAC - CRNA SUD-EST</t>
  </si>
  <si>
    <t>CRNA-SE</t>
  </si>
  <si>
    <t>1 RUE VINCENT AURIOL</t>
  </si>
  <si>
    <t>AIX EN PROVENCE CEDEX 1</t>
  </si>
  <si>
    <t>13000623200016</t>
  </si>
  <si>
    <t>30002521192463</t>
  </si>
  <si>
    <t>VERT EJP A8 TLU</t>
  </si>
  <si>
    <t>DGAC - CRNA SUD-OUEST</t>
  </si>
  <si>
    <t>CRNA-SO</t>
  </si>
  <si>
    <t>AVENUE DE BEAUDESERT</t>
  </si>
  <si>
    <t>MERIGNAC</t>
  </si>
  <si>
    <t>17330140900012</t>
  </si>
  <si>
    <t>30001611960374</t>
  </si>
  <si>
    <t>VERT Base A8 TLU</t>
  </si>
  <si>
    <t>DGAC - DTI</t>
  </si>
  <si>
    <t>DTI - TV</t>
  </si>
  <si>
    <t>AVENUE DOCTEUR MAURICE GRYNFOGEL</t>
  </si>
  <si>
    <t>16006401000020</t>
  </si>
  <si>
    <t>30002310812969</t>
  </si>
  <si>
    <t>DGAC - SG</t>
  </si>
  <si>
    <t>SG - LOGIS</t>
  </si>
  <si>
    <t>50 RUE HENRI FARMAN</t>
  </si>
  <si>
    <t>12006401900074</t>
  </si>
  <si>
    <t>30000741198542</t>
  </si>
  <si>
    <t>SG - SSIM</t>
  </si>
  <si>
    <t>RUE HENRI GOURMELIN</t>
  </si>
  <si>
    <t>ATHIS MONS</t>
  </si>
  <si>
    <t>30002231754701</t>
  </si>
  <si>
    <t>DGAC - SIA</t>
  </si>
  <si>
    <t>SIA</t>
  </si>
  <si>
    <t>8 AVENUE ROLAND GARROS</t>
  </si>
  <si>
    <t>17330640800019</t>
  </si>
  <si>
    <t>30001611200798</t>
  </si>
  <si>
    <t>DGAC - SNA RP</t>
  </si>
  <si>
    <t>SNA-RP</t>
  </si>
  <si>
    <t>CRNA-N</t>
  </si>
  <si>
    <t>91200</t>
  </si>
  <si>
    <t>13001186900018</t>
  </si>
  <si>
    <t>30002230342739</t>
  </si>
  <si>
    <t>CRNA-N - ROUTE PERIPHERIQUE BAT N° 1608</t>
  </si>
  <si>
    <t>17910640600012</t>
  </si>
  <si>
    <t>30002231572806</t>
  </si>
  <si>
    <t>DGAC - STAC</t>
  </si>
  <si>
    <t>STAC</t>
  </si>
  <si>
    <t>31 AVENUE DU MARECHAL LECLERC - CS 30012</t>
  </si>
  <si>
    <t>BONNEUIL SUR MARNE CEDEX</t>
  </si>
  <si>
    <t>13001356800014</t>
  </si>
  <si>
    <t>30002230253088</t>
  </si>
  <si>
    <t>DIR ATLANTIQUE</t>
  </si>
  <si>
    <t>DIRA - TUNNEL FERROVIAIRE</t>
  </si>
  <si>
    <t>TUNNEL FERROVIAIRE - LES FORGES D'ABEL</t>
  </si>
  <si>
    <t>URDOS</t>
  </si>
  <si>
    <t>13000171200368</t>
  </si>
  <si>
    <t>30001650757005</t>
  </si>
  <si>
    <t>VERT Base A5 CU</t>
  </si>
  <si>
    <t>DIR CENTRE-EST</t>
  </si>
  <si>
    <t>DIRCE - DISTRICT MACON - TUNNEL DE TALANT</t>
  </si>
  <si>
    <t>NOVALLES - ALLEE DE BONVAUX</t>
  </si>
  <si>
    <t>TALANT</t>
  </si>
  <si>
    <t>13000173800074</t>
  </si>
  <si>
    <t>30001223068904</t>
  </si>
  <si>
    <t>DIRCE - DISTRICT CHAMBERY - ECLAIRAGE TUNNEL DES MONTS T OUEST</t>
  </si>
  <si>
    <t>RN 201</t>
  </si>
  <si>
    <t>CHAMBERY</t>
  </si>
  <si>
    <t>17730661000326</t>
  </si>
  <si>
    <t>30001960520910</t>
  </si>
  <si>
    <t>DIRCE - DISTRICT CHAMBERY - ECLAIRAGE TUNNEL DES MONTS T EST</t>
  </si>
  <si>
    <t>30001960521047</t>
  </si>
  <si>
    <t>DIRCE - DISTRICT ST ETIENNE - CEI DE LA VARIZELLE</t>
  </si>
  <si>
    <t>ECLAIRAGE ET VENTILLATION TUNNEL RN 88 - RUE DE DUNKERQUE</t>
  </si>
  <si>
    <t>SAINT ETIENNE</t>
  </si>
  <si>
    <t>13000173800017</t>
  </si>
  <si>
    <t>30001980307529</t>
  </si>
  <si>
    <t>DIR ILE DE FRANCE</t>
  </si>
  <si>
    <t>DIRIF - TUNNEL AMBROISE PARE POSTE EST</t>
  </si>
  <si>
    <t>PORTE DE BOULOGNE ENTREE AUTOROUTE A 13</t>
  </si>
  <si>
    <t>75016</t>
  </si>
  <si>
    <t>17590661900010</t>
  </si>
  <si>
    <t>30000740440540</t>
  </si>
  <si>
    <t>DIRIF - EP</t>
  </si>
  <si>
    <t>RN 286A</t>
  </si>
  <si>
    <t>13000174600101</t>
  </si>
  <si>
    <t>30002110521360</t>
  </si>
  <si>
    <t>DIRIF - TUNNEL FONTENAY LTU ADOUZE</t>
  </si>
  <si>
    <t>AUTOROUTE A12</t>
  </si>
  <si>
    <t>78210</t>
  </si>
  <si>
    <t>SAINT CYR L’ECOLE</t>
  </si>
  <si>
    <t>13000815400069</t>
  </si>
  <si>
    <t>30002110866811</t>
  </si>
  <si>
    <t>DIRIF - TUNNEL PONTCHARTRAIN</t>
  </si>
  <si>
    <t>RUE DE CHENNEVIERES - RN 12 TRANCHEE COUVERTE</t>
  </si>
  <si>
    <t>78760</t>
  </si>
  <si>
    <t>JOUARS PONTCHARTRAIN</t>
  </si>
  <si>
    <t>13000157100293</t>
  </si>
  <si>
    <t>30002111326075</t>
  </si>
  <si>
    <t>DIRIF - TUNNEL TAVERNY</t>
  </si>
  <si>
    <t>PC NORD - VOIE SERVICE RUE DE BEAUCHAMP/ TRANCHEE COUVERTE A115</t>
  </si>
  <si>
    <t>95150</t>
  </si>
  <si>
    <t>TAVERNY</t>
  </si>
  <si>
    <t>17950661300019</t>
  </si>
  <si>
    <t>30002121715105</t>
  </si>
  <si>
    <t>EP A6</t>
  </si>
  <si>
    <t>94110</t>
  </si>
  <si>
    <t>ARCUEIL</t>
  </si>
  <si>
    <t>17940661600013</t>
  </si>
  <si>
    <t>30002130029963</t>
  </si>
  <si>
    <t>DIRIF - TUNNEL DE SAINT-CLOUD POSTE PARIS</t>
  </si>
  <si>
    <t>PARC DE SAINT CLOUD</t>
  </si>
  <si>
    <t>92210</t>
  </si>
  <si>
    <t>SAINT CLOUD</t>
  </si>
  <si>
    <t>13000174600341</t>
  </si>
  <si>
    <t>30002130265101</t>
  </si>
  <si>
    <t>DIRIF - TUNNEL DE SAINT-CLOUD TETE DE PUITS</t>
  </si>
  <si>
    <t>PARC DE SAINT CLOUD PC OUEST - TUNNEL DE SAINT CLOUD</t>
  </si>
  <si>
    <t>30002130265213</t>
  </si>
  <si>
    <t>DIRIF - TUNNEL DE FRESNES POSTE DANIEL</t>
  </si>
  <si>
    <t>15 RUE DES FRERES LUMIERE</t>
  </si>
  <si>
    <t>30002130757829</t>
  </si>
  <si>
    <t>DIRIF - TUNNEL A14/A86  STATION X SUD L10.053J STATION X NORD</t>
  </si>
  <si>
    <t>CHEMIN DE HALAGE A14 ECLAIRAGE ET VENTILATION 1 &amp; 2 PC OUEST - RUE GUTENBERG DERRIERE PC OUEST</t>
  </si>
  <si>
    <t>10250000600147</t>
  </si>
  <si>
    <t>30002141287054</t>
  </si>
  <si>
    <t>DIRIF - TUNNEL NANTERRE- LA DEFENSE STATION B SUD L10.291C STATION B NORD</t>
  </si>
  <si>
    <t>BD DES BOUVETS A 14 - PC OUEST - ANGLE BOULEVARD DES BOUVETS / BOULEVARD PESARO</t>
  </si>
  <si>
    <t>30002141287380</t>
  </si>
  <si>
    <t>DIRIF - TUNNEL RUEIL BELLE-RIVES BELLERIVES ACACIAS</t>
  </si>
  <si>
    <t>PC OUEST - ENTRE 43 ET  59 RUE DES ACACIAS</t>
  </si>
  <si>
    <t>92500</t>
  </si>
  <si>
    <t>RUEIL MALMAISON</t>
  </si>
  <si>
    <t>13000169600223</t>
  </si>
  <si>
    <t>30002141502728</t>
  </si>
  <si>
    <t>DIRIF - TUNNEL RUEIL BELLE-RIVES BELLERIVES STADE</t>
  </si>
  <si>
    <t>RU AUTOROUTE CR 25 PC OUEST - AU BOUT DU BOULEVARD MARCEL POURTOUT (AUTOROUTE CR 25)</t>
  </si>
  <si>
    <t>92501</t>
  </si>
  <si>
    <t>13000174600010</t>
  </si>
  <si>
    <t>30002141502830</t>
  </si>
  <si>
    <t>AUTOROUTE</t>
  </si>
  <si>
    <t>92230</t>
  </si>
  <si>
    <t>GENNEVILLIERS</t>
  </si>
  <si>
    <t>13000626500024</t>
  </si>
  <si>
    <t>30002150240051</t>
  </si>
  <si>
    <t>DIRIF - EP  SEINE SAINT DENIS</t>
  </si>
  <si>
    <t>PORTE DE PARIS</t>
  </si>
  <si>
    <t>93200</t>
  </si>
  <si>
    <t>SAINT DENIS</t>
  </si>
  <si>
    <t>17750660700197</t>
  </si>
  <si>
    <t>30002150514860</t>
  </si>
  <si>
    <t>A15-N170 - BOULEVARD GABRIEL PERI</t>
  </si>
  <si>
    <t>95110</t>
  </si>
  <si>
    <t>SANNOIS</t>
  </si>
  <si>
    <t>13000169600272</t>
  </si>
  <si>
    <t>30002150973072</t>
  </si>
  <si>
    <t>VRS  RN 104 AU PR 35</t>
  </si>
  <si>
    <t>91100</t>
  </si>
  <si>
    <t>CORBEIL ESSONNES</t>
  </si>
  <si>
    <t>17910661200015</t>
  </si>
  <si>
    <t>30002221489309</t>
  </si>
  <si>
    <t>DDE94 POSTE LUMIERE  ACCES A86 DEPUIS N186 P/LUMIERE</t>
  </si>
  <si>
    <t>30002230068016</t>
  </si>
  <si>
    <t>POSTE DIFFUSEUR - BRETELLE DE SERVICE A86</t>
  </si>
  <si>
    <t>30002230248018</t>
  </si>
  <si>
    <t>DIRIF - TUNNEL DE THIAIS POSTE CD 60</t>
  </si>
  <si>
    <t>PC EST - ANG. A86/CD - 60 AVENUE DU GENERAL DE GAULLE</t>
  </si>
  <si>
    <t>94320</t>
  </si>
  <si>
    <t>THIAIS</t>
  </si>
  <si>
    <t>13000169600090</t>
  </si>
  <si>
    <t>30002230330372</t>
  </si>
  <si>
    <t>AUTOROUTE 06</t>
  </si>
  <si>
    <t>94550</t>
  </si>
  <si>
    <t>CHEVILLY LARUE</t>
  </si>
  <si>
    <t>13000169600108</t>
  </si>
  <si>
    <t>30002230331273</t>
  </si>
  <si>
    <t>DIRIF - TUNNEL DE BICETRE POSTE EMBOUCHE</t>
  </si>
  <si>
    <t>AUTOROUTE A6B - EMBOUCHE CG2</t>
  </si>
  <si>
    <t>94270</t>
  </si>
  <si>
    <t>LE KREMLIN BICETRE</t>
  </si>
  <si>
    <t>30002230450518</t>
  </si>
  <si>
    <t>DIRIF - TUNNEL DE BICETRE POSTE BLANCHE</t>
  </si>
  <si>
    <t>AUTOROUTE A6B - BLANCHE CG2</t>
  </si>
  <si>
    <t>30002230451193</t>
  </si>
  <si>
    <t>POSTE ANTENNE A3</t>
  </si>
  <si>
    <t>93110</t>
  </si>
  <si>
    <t>ROSNY SOUS BOIS</t>
  </si>
  <si>
    <t>13000169600173</t>
  </si>
  <si>
    <t>30002240255089</t>
  </si>
  <si>
    <t>DIRIF - TUNNEL DE NOGENT  USINE DU PORT</t>
  </si>
  <si>
    <t>RUE NAZARE - TUNNEL DE NOGENT PC EST</t>
  </si>
  <si>
    <t>94130</t>
  </si>
  <si>
    <t>NOGENT SUR MARNE</t>
  </si>
  <si>
    <t>13001170300068</t>
  </si>
  <si>
    <t>30002240438804</t>
  </si>
  <si>
    <t>DIRIF - TUNNEL DE NOGENT USINE DE LA GARE</t>
  </si>
  <si>
    <t>RUE JEAN MONNET - TUNNEL DE NOGENT PC EST</t>
  </si>
  <si>
    <t>17750660700270</t>
  </si>
  <si>
    <t>30002240534003</t>
  </si>
  <si>
    <t>DIRIF - TUNNEL DE CHAMPIGNY USINE DE BRY</t>
  </si>
  <si>
    <t>POSTE QUANTA TUNNEL DE CHAMPIGNY CARREFOUR FOURCHETTE BRY</t>
  </si>
  <si>
    <t>94500</t>
  </si>
  <si>
    <t>CHAMPIGNY SUR MARNE</t>
  </si>
  <si>
    <t>30002244319052</t>
  </si>
  <si>
    <t>DIRIF - TUNNEL DE CHAMPIGNY USINE DES BOULEREAUX</t>
  </si>
  <si>
    <t>POSTE MESON -TUNNEL DE CHAMPIGNY</t>
  </si>
  <si>
    <t>30002244319490</t>
  </si>
  <si>
    <t>DIRIF - TUNNEL BOBIGNY</t>
  </si>
  <si>
    <t>PC NORD  POSTE AERATION - 4 RUE MENDES DES CARMES SIX ROUTES  - A 86</t>
  </si>
  <si>
    <t>17930661800010</t>
  </si>
  <si>
    <t>30002250001120</t>
  </si>
  <si>
    <t>DIRIF - TUNNEL LUMEN</t>
  </si>
  <si>
    <t>PC NORD - RUE DIDEROT - NIVEAU ISSU 3 DE A86</t>
  </si>
  <si>
    <t>93700</t>
  </si>
  <si>
    <t>DRANCY</t>
  </si>
  <si>
    <t>12006402700093</t>
  </si>
  <si>
    <t>30002251244330</t>
  </si>
  <si>
    <t>DIRIF - TUNNEL DEFENSE 1 COMPLEXE A1</t>
  </si>
  <si>
    <t>ROUTE DE LA DEMI-LUNE TUNNEL A14 LA DEFENSE 1</t>
  </si>
  <si>
    <t>50000144671919</t>
  </si>
  <si>
    <t>DIRIF - TUNNEL NANTERRE CENTRE  JULES QUENTIN</t>
  </si>
  <si>
    <t>AVENUE JULES QUENTIN  PC OUEST - ANGLE AVENUE J QUENTIN / BENOIT FRACHON</t>
  </si>
  <si>
    <t>50003617889880</t>
  </si>
  <si>
    <t>DIRIF - TUNNEL LANDY REGROUPE</t>
  </si>
  <si>
    <t>PC NORD - LANDY DIDEROT ROUTE ECLAIR 2</t>
  </si>
  <si>
    <t>50034986779664</t>
  </si>
  <si>
    <t>DIRIF - TUNNEL DEFENSE 2 COMPLEXE A1</t>
  </si>
  <si>
    <t>ROUTE DE LA DEMI-LUNE - TUNNEL A14 LA DEFENSE 2</t>
  </si>
  <si>
    <t>92001</t>
  </si>
  <si>
    <t>13001235400010</t>
  </si>
  <si>
    <t>50068885627082</t>
  </si>
  <si>
    <t>DIR MASSIF-CENTRAL</t>
  </si>
  <si>
    <r>
      <t>DIRMC -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TUNNEL DU LIORAN</t>
    </r>
  </si>
  <si>
    <t>LIEU DIT AMBLARD</t>
  </si>
  <si>
    <t>15800</t>
  </si>
  <si>
    <t>SAINT JACQUES DES BLATS</t>
  </si>
  <si>
    <t>13000156300019</t>
  </si>
  <si>
    <t>30001750875803</t>
  </si>
  <si>
    <t>DIRMC - TUNNEL DU PAS DE L’ESCALETTE</t>
  </si>
  <si>
    <t>LIEU DIT PAS DE L’ESCALETTE</t>
  </si>
  <si>
    <t>SAINT FELIX DE L’HERAS</t>
  </si>
  <si>
    <t>30002430587974</t>
  </si>
  <si>
    <t>DIR MEDITERRANEE</t>
  </si>
  <si>
    <t>DIRMED - TUNNEL UV1 GASTINEAU</t>
  </si>
  <si>
    <t>TUNNEL UV1 GASTINEAU</t>
  </si>
  <si>
    <t>83000</t>
  </si>
  <si>
    <t>TOULON</t>
  </si>
  <si>
    <t>13000176100068</t>
  </si>
  <si>
    <t>30002531373789</t>
  </si>
  <si>
    <t>DIRMED - TUNNEL UV2 AV CDT MARCHAND</t>
  </si>
  <si>
    <t>TUNNEL UV2 - AV CDT MARCHAND</t>
  </si>
  <si>
    <t>30002531373811</t>
  </si>
  <si>
    <t>DIR NORD</t>
  </si>
  <si>
    <t>DIRN - STATION DE RELEVEMENT</t>
  </si>
  <si>
    <t>PERIPHERIQUE SUD</t>
  </si>
  <si>
    <t>30000110340889</t>
  </si>
  <si>
    <t>DIRN - A21 - POSTE EP - MARAIS RAME 1</t>
  </si>
  <si>
    <t>A21 - POSTE EP - MARAIS RAME 1</t>
  </si>
  <si>
    <t>LENS</t>
  </si>
  <si>
    <t>30000130099902</t>
  </si>
  <si>
    <t>DIRN - DISTRICT AMIENS VALENCIENNES</t>
  </si>
  <si>
    <t>VOIE ALBERT CARRE</t>
  </si>
  <si>
    <t>DOURGES</t>
  </si>
  <si>
    <t>13000157100210</t>
  </si>
  <si>
    <t>30000130116470</t>
  </si>
  <si>
    <t>DIR NORD-OUEST</t>
  </si>
  <si>
    <t>DIRNO - TUNNEL DE LA GRAND’MARE SUD</t>
  </si>
  <si>
    <t>6 RUE DE VERDUN</t>
  </si>
  <si>
    <t>DARNETAL</t>
  </si>
  <si>
    <t>13000169600033</t>
  </si>
  <si>
    <t>30000210597597</t>
  </si>
  <si>
    <t>DIRNO - TUNNEL DE LA GRAND’MARE NORD</t>
  </si>
  <si>
    <t>30000210597700</t>
  </si>
  <si>
    <t>DIRNO - PONT FLAUBERT</t>
  </si>
  <si>
    <t>4 RUE BOURBAKI - QUAI DE FRANCE</t>
  </si>
  <si>
    <t>13000169600363</t>
  </si>
  <si>
    <t>30000211493994</t>
  </si>
  <si>
    <t>DIR SUD-OUEST</t>
  </si>
  <si>
    <t>DIRSO - DSE - TUNNEL DE FOIX</t>
  </si>
  <si>
    <t>TETE SUD TUNNEL DE FOIX</t>
  </si>
  <si>
    <t>09000</t>
  </si>
  <si>
    <t>FOIX</t>
  </si>
  <si>
    <t>13000167000087</t>
  </si>
  <si>
    <t>30002330830109</t>
  </si>
  <si>
    <t>TETE NORD TUNNEL DE FOIX</t>
  </si>
  <si>
    <t>30002330830210</t>
  </si>
  <si>
    <t>DREAL AUVERGNE</t>
  </si>
  <si>
    <t>7 RUE LEO LAGRANGE</t>
  </si>
  <si>
    <t>13000914500017</t>
  </si>
  <si>
    <t>30001710149479</t>
  </si>
  <si>
    <t>DREAL NORD PAS DE CALAIS</t>
  </si>
  <si>
    <t>DREAL NPC</t>
  </si>
  <si>
    <t>44 RUE DE TOURNAI</t>
  </si>
  <si>
    <t>59019</t>
  </si>
  <si>
    <t>13000657000019</t>
  </si>
  <si>
    <t>30000110425269</t>
  </si>
  <si>
    <t>DRIEA ILE DE FRANCE</t>
  </si>
  <si>
    <t>DRIEA-IF</t>
  </si>
  <si>
    <t>21-23 RUE MIOLLIS</t>
  </si>
  <si>
    <t>10200000700892</t>
  </si>
  <si>
    <t>30000740724813</t>
  </si>
  <si>
    <t>DRIEA-IF - UTEA94</t>
  </si>
  <si>
    <t>12-14 RUE DES ARCHIVES</t>
  </si>
  <si>
    <t>13001235400382</t>
  </si>
  <si>
    <t>30002230250497</t>
  </si>
  <si>
    <t>MEDDE-MLETR SG/SPSSI/ATL3.1</t>
  </si>
  <si>
    <t>MEDDE-MLETR - HOTEL DE ROQUELAURE</t>
  </si>
  <si>
    <t>244 BOULEVARD SAINT-GERMAIN</t>
  </si>
  <si>
    <t>78430879300016</t>
  </si>
  <si>
    <t>30000730695210</t>
  </si>
  <si>
    <t>MEDDE-MLETR - TOUR PASCAL T2</t>
  </si>
  <si>
    <t>PLACE DES DEGRES</t>
  </si>
  <si>
    <t>92800</t>
  </si>
  <si>
    <t>PUTEAUX</t>
  </si>
  <si>
    <t>11006701400032</t>
  </si>
  <si>
    <t>30002140729055</t>
  </si>
  <si>
    <t>MEDDE-MLETR - TOUR SEQUOIA</t>
  </si>
  <si>
    <t>TOUR SEQUOIA - 1 PLACE CARPEAUX</t>
  </si>
  <si>
    <t>42350749000039</t>
  </si>
  <si>
    <t>30002141292563</t>
  </si>
  <si>
    <t>Voir indications sur onglet "LOT 1 Détail conso 8 postes"</t>
  </si>
  <si>
    <t>SERVICE NE DISPOSANT PAS DE CHORUS</t>
  </si>
  <si>
    <t>123326/167485</t>
  </si>
  <si>
    <t>175752/385964</t>
  </si>
  <si>
    <t>145152/</t>
  </si>
  <si>
    <t>143873/164675</t>
  </si>
  <si>
    <t>143645/160779</t>
  </si>
  <si>
    <t>143736/167477</t>
  </si>
  <si>
    <t>113138/193702</t>
  </si>
  <si>
    <t>Eclairage/équipement tunnel.</t>
  </si>
  <si>
    <t>Consommation annuelle stable, susceptible de varier (ventilation du tunnel) uniquement en cas d’événement exceptionnel (incendie)</t>
  </si>
  <si>
    <t>Pas de variation de consommations prévues, seulement un ajustement des puissances contractuelles aux puissances atteintes.</t>
  </si>
  <si>
    <t>Pas de variation des consommations prévue, seulement un ajustement des puissances contractuelles aux puissances atteintes.</t>
  </si>
  <si>
    <t>Pas de variation de consommations prévues</t>
  </si>
  <si>
    <t>La variabilité de la consommation est difficile à estimer car elle dépend du nombre de levages par an (pont levant) lequel varie d’une année sur l’autre (entre 1 et 5 levages par an). Entre une année sans levage et une année avec 5 levages, la variabilité est de : + 100 %</t>
  </si>
  <si>
    <t>5 %</t>
  </si>
  <si>
    <t>20 %</t>
  </si>
  <si>
    <t>+ 10 %</t>
  </si>
  <si>
    <t>Possibilité de fluctuation en période hivernale avec l’utilisation de chauffage électrique individuel dans les bureaux les plus froids</t>
  </si>
  <si>
    <t>+ 10%</t>
  </si>
  <si>
    <t>Augmentation possible des besoins d’ici 1 an</t>
  </si>
  <si>
    <t>- 100 %</t>
  </si>
  <si>
    <t>Abandon des locaux prévue en mars 2017</t>
  </si>
  <si>
    <t>+30 %</t>
  </si>
  <si>
    <t>Augmentation des besoins au 01/07/15</t>
  </si>
  <si>
    <t>13617</t>
  </si>
  <si>
    <t>DETAIL DES DONNEES DE CONSOMMATION CONCERNANT LES SITES PRESENTANT 8 POSTES</t>
  </si>
  <si>
    <t>Puissances souscrites en kVA</t>
  </si>
  <si>
    <t>HPDS</t>
  </si>
  <si>
    <t>HCDS</t>
  </si>
  <si>
    <t>JA</t>
  </si>
  <si>
    <t>TOTAL</t>
  </si>
  <si>
    <t xml:space="preserve">Tarif - Option - Version (TOV)              </t>
  </si>
  <si>
    <t>Pointe</t>
  </si>
  <si>
    <t>Heures Pleines Demi-Saison</t>
  </si>
  <si>
    <t>Heures Creuses Demi-Saison</t>
  </si>
  <si>
    <t>Juillet/Août</t>
  </si>
  <si>
    <t>Pointe HDS</t>
  </si>
  <si>
    <t>(8 postes)</t>
  </si>
  <si>
    <t>CTRE RTE NAVIGATION AERIENNE SUD OUEST</t>
  </si>
  <si>
    <t>33692</t>
  </si>
  <si>
    <t>CENTRE EN ROUTE NAVIG AERIENNE</t>
  </si>
  <si>
    <t>CULTURE</t>
  </si>
  <si>
    <t xml:space="preserve">8411Z </t>
  </si>
  <si>
    <t>SG</t>
  </si>
  <si>
    <t>MCC – SERVICES CENTRAUX – BONS ENFANTS</t>
  </si>
  <si>
    <t>182 RUE SAINT HONORE</t>
  </si>
  <si>
    <t>PARIS 01</t>
  </si>
  <si>
    <t>11004601800013</t>
  </si>
  <si>
    <t>MCC – SERVICES CENTRAUX – FORT DE ST CYR</t>
  </si>
  <si>
    <t>RUE DU FORT DE SAINT CYR</t>
  </si>
  <si>
    <t>78180</t>
  </si>
  <si>
    <t>MONTIGNY LE BRETONNEUX</t>
  </si>
  <si>
    <t>MCC - SERVICES CENTRAUX – 3 RUE DE VALOIS</t>
  </si>
  <si>
    <t>7 RUE DE VALOIS</t>
  </si>
  <si>
    <t>DGP</t>
  </si>
  <si>
    <t>SCN ARCHIVES  NATIONALES 1-9B-2869</t>
  </si>
  <si>
    <t>2 RUE DES ARCHIVES</t>
  </si>
  <si>
    <t>77300</t>
  </si>
  <si>
    <t>FONTAINEBLEAU</t>
  </si>
  <si>
    <t>16004604100028</t>
  </si>
  <si>
    <t>SCN ARCHIVES NATIONALES 1-99-1076</t>
  </si>
  <si>
    <t>60 RUE DES FRANCS BOURGEOIS</t>
  </si>
  <si>
    <t>75003</t>
  </si>
  <si>
    <t>PARIS 03</t>
  </si>
  <si>
    <t>16004604100010</t>
  </si>
  <si>
    <t>SCN ARCHIVES NATIONALES 1-BJ9BHX</t>
  </si>
  <si>
    <t>AVENUE EMILE ZOLA</t>
  </si>
  <si>
    <t>93380</t>
  </si>
  <si>
    <t>PIERREFITTE SUR SEINE</t>
  </si>
  <si>
    <t>SCN MUSEE NATIONAL DE PREHISTOIRE</t>
  </si>
  <si>
    <t>7 BP</t>
  </si>
  <si>
    <t>24620</t>
  </si>
  <si>
    <t>LES EYZIES DE TAYAC SIREUIL</t>
  </si>
  <si>
    <t>16000029500016</t>
  </si>
  <si>
    <t>IDF1/143862/146721</t>
  </si>
  <si>
    <t>IDF1/108614/208043</t>
  </si>
  <si>
    <t>IDF1/127685/378372</t>
  </si>
  <si>
    <t>fermeture potentielle de 2 bâtiments. 2015 sera à moins 70%</t>
  </si>
  <si>
    <t xml:space="preserve">EDUCATION </t>
  </si>
  <si>
    <t>RECTORAT BORDEAUX MERIADECK</t>
  </si>
  <si>
    <t>114 RUE GEORGES BONNAC</t>
  </si>
  <si>
    <t>17330430400012</t>
  </si>
  <si>
    <t>30001612459410</t>
  </si>
  <si>
    <t>EDUCATION NATIONALE</t>
  </si>
  <si>
    <t>78 RUE REGNAULT</t>
  </si>
  <si>
    <t>75013</t>
  </si>
  <si>
    <t>PARIS 13</t>
  </si>
  <si>
    <t>11004301500012</t>
  </si>
  <si>
    <t>30000731578110</t>
  </si>
  <si>
    <t>RECTORAT VERSAILLES SERV INTEN</t>
  </si>
  <si>
    <t>3 BOULEVARD DE LESSEPS</t>
  </si>
  <si>
    <t>17780430900199</t>
  </si>
  <si>
    <t>30002114086804</t>
  </si>
  <si>
    <t>RECTORAT DE ROUEN</t>
  </si>
  <si>
    <t>25 RUE DE FONTENELLE</t>
  </si>
  <si>
    <t>76000</t>
  </si>
  <si>
    <t>17760430300012</t>
  </si>
  <si>
    <t>30000210691321</t>
  </si>
  <si>
    <t>MAISON DES EXAMENS ARCUEIL</t>
  </si>
  <si>
    <t>7 RUE ERNEST RENAN</t>
  </si>
  <si>
    <t>17750430500091</t>
  </si>
  <si>
    <t>30002130027724</t>
  </si>
  <si>
    <t>ACADEMIE DE PARIS</t>
  </si>
  <si>
    <t>94 AVENUE GAMBETTA</t>
  </si>
  <si>
    <t>75020</t>
  </si>
  <si>
    <t>PARIS 20</t>
  </si>
  <si>
    <t>17750430500133</t>
  </si>
  <si>
    <t>30000720733464</t>
  </si>
  <si>
    <t>MINISTERE EDUCATION NATIONALE</t>
  </si>
  <si>
    <t>61 RUE DUTOT</t>
  </si>
  <si>
    <t>75015</t>
  </si>
  <si>
    <t>PARIS 15</t>
  </si>
  <si>
    <t>30000740492728</t>
  </si>
  <si>
    <t>99 RUE DE GRENELLE</t>
  </si>
  <si>
    <t>30000731156801</t>
  </si>
  <si>
    <t>RECTORAT ACADEMIE DE DIJON</t>
  </si>
  <si>
    <t>RUE DU GENERAL DELABORDE</t>
  </si>
  <si>
    <t>21000</t>
  </si>
  <si>
    <t>DIJON</t>
  </si>
  <si>
    <t>17210430900155</t>
  </si>
  <si>
    <t>50059334290607</t>
  </si>
  <si>
    <t>10 RUE DU DOCTEUR BLANCHE</t>
  </si>
  <si>
    <t>PARIS 16</t>
  </si>
  <si>
    <t>10260000400026</t>
  </si>
  <si>
    <t>30000740164799</t>
  </si>
  <si>
    <t>MIN EDU NTLE RECHERCHE ET TECHNOLOGIE</t>
  </si>
  <si>
    <t>21 RUE DESCARTES</t>
  </si>
  <si>
    <t>75005</t>
  </si>
  <si>
    <t>PARIS 05</t>
  </si>
  <si>
    <t>30000730148145</t>
  </si>
  <si>
    <t>EDUCATION NLE DIV SCES MATERIE</t>
  </si>
  <si>
    <t>107 RUE DE GRENELLE</t>
  </si>
  <si>
    <t>30000730177051</t>
  </si>
  <si>
    <t>110 RUE DE GRENELLE</t>
  </si>
  <si>
    <t>30000730176150</t>
  </si>
  <si>
    <t>CHANCELLERIE DES UNIVERSITES SERVICE GESTION EXPLOITATION CAMPUS SCIENTIFIQUE RANGUEIL</t>
  </si>
  <si>
    <t>118 ROUTE DE NARBONNE</t>
  </si>
  <si>
    <t>31400</t>
  </si>
  <si>
    <t>18310009800023</t>
  </si>
  <si>
    <t>30002310878977</t>
  </si>
  <si>
    <t>VERT Base A8 LU</t>
  </si>
  <si>
    <t>ENSUP - RECTORAT DE L ACADEMIE DE BX</t>
  </si>
  <si>
    <t>5 RUE JOSEPH DE CARAYON LATOUR</t>
  </si>
  <si>
    <t>30001610238012</t>
  </si>
  <si>
    <t>1-4TZ3NT</t>
  </si>
  <si>
    <t>HNOR/123131/167800</t>
  </si>
  <si>
    <t>192898 et 189413</t>
  </si>
  <si>
    <t>1-AP-3875</t>
  </si>
  <si>
    <t>1-BZ-3215</t>
  </si>
  <si>
    <t>1-CN-783</t>
  </si>
  <si>
    <t>1-DV-4769</t>
  </si>
  <si>
    <t>1,31% +</t>
  </si>
  <si>
    <t>JUSTICE</t>
  </si>
  <si>
    <t>8423Z</t>
  </si>
  <si>
    <t>GEG</t>
  </si>
  <si>
    <t>CA Grenoble</t>
  </si>
  <si>
    <t>Place Firmin Gautier B.P. 110, 38019 GRENOBLE Cedex 1</t>
  </si>
  <si>
    <t>GRENOBLE</t>
  </si>
  <si>
    <t>Tarif vert base LU</t>
  </si>
  <si>
    <t>DPJJ</t>
  </si>
  <si>
    <t>MINISTERE DE LA JUSTICE ENPJJ</t>
  </si>
  <si>
    <t>16 RUE DU CUROIR 59100 ROUBAIX</t>
  </si>
  <si>
    <t>59100</t>
  </si>
  <si>
    <t>ROUBAIX</t>
  </si>
  <si>
    <t>DRAC MIDI-PYRENEES</t>
  </si>
  <si>
    <t>32 RUE DE LA DALBADE</t>
  </si>
  <si>
    <t>30002311742665</t>
  </si>
  <si>
    <t>TARIF VERT BASE LU 430 KVA</t>
  </si>
  <si>
    <t>126053/223409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</si>
</sst>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0##.##\.##\.##\.##"/>
    <numFmt numFmtId="166" formatCode="dd/mm/yy"/>
    <numFmt numFmtId="167" formatCode="0#&quot; &quot;##&quot; &quot;##&quot; &quot;##&quot; &quot;##"/>
    <numFmt numFmtId="168" formatCode="00000"/>
    <numFmt numFmtId="169" formatCode="&quot;Vrai&quot;;&quot;Vrai&quot;;&quot;Faux&quot;"/>
    <numFmt numFmtId="170" formatCode="&quot;Actif&quot;;&quot;Actif&quot;;&quot;Inactif&quot;"/>
    <numFmt numFmtId="171" formatCode="dd/mm/yy;@"/>
    <numFmt numFmtId="172" formatCode="0#\ ##\ ##\ ##\ ##"/>
    <numFmt numFmtId="173" formatCode="#,##0.000"/>
    <numFmt numFmtId="174" formatCode="#,##0.0"/>
    <numFmt numFmtId="175" formatCode="mmm\-yyyy"/>
    <numFmt numFmtId="176" formatCode="[$-40C]dddd\ d\ mmmm\ yyyy"/>
    <numFmt numFmtId="177" formatCode="yyyy\-mm\-dd"/>
  </numFmts>
  <fonts count="8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Arial"/>
      <family val="2"/>
    </font>
    <font>
      <u val="single"/>
      <sz val="11"/>
      <color indexed="12"/>
      <name val="Helv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b/>
      <u val="single"/>
      <sz val="28"/>
      <color indexed="56"/>
      <name val="Arial"/>
      <family val="2"/>
    </font>
    <font>
      <b/>
      <sz val="2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20"/>
      <color indexed="8"/>
      <name val="Arial1"/>
      <family val="0"/>
    </font>
    <font>
      <b/>
      <i/>
      <sz val="11"/>
      <color indexed="60"/>
      <name val="Calibri"/>
      <family val="2"/>
    </font>
    <font>
      <sz val="11"/>
      <name val="Calibri"/>
      <family val="2"/>
    </font>
    <font>
      <b/>
      <sz val="10"/>
      <name val="Arial1"/>
      <family val="0"/>
    </font>
    <font>
      <sz val="10"/>
      <name val="Calibri"/>
      <family val="2"/>
    </font>
    <font>
      <i/>
      <sz val="10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59"/>
      <name val="Cambria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4"/>
      <color rgb="FF00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31"/>
      </bottom>
    </border>
    <border>
      <left style="thick">
        <color indexed="8"/>
      </left>
      <right style="thin">
        <color indexed="8"/>
      </right>
      <top/>
      <bottom style="medium">
        <color indexed="31"/>
      </bottom>
    </border>
    <border>
      <left style="thick">
        <color indexed="8"/>
      </left>
      <right/>
      <top/>
      <bottom style="medium">
        <color indexed="31"/>
      </bottom>
    </border>
    <border>
      <left style="thin">
        <color indexed="8"/>
      </left>
      <right style="thick">
        <color indexed="8"/>
      </right>
      <top/>
      <bottom style="medium">
        <color indexed="31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0" fillId="3" borderId="0" applyNumberFormat="0" applyBorder="0" applyAlignment="0" applyProtection="0"/>
    <xf numFmtId="0" fontId="67" fillId="4" borderId="0" applyNumberFormat="0" applyBorder="0" applyAlignment="0" applyProtection="0"/>
    <xf numFmtId="0" fontId="0" fillId="5" borderId="0" applyNumberFormat="0" applyBorder="0" applyAlignment="0" applyProtection="0"/>
    <xf numFmtId="0" fontId="67" fillId="6" borderId="0" applyNumberFormat="0" applyBorder="0" applyAlignment="0" applyProtection="0"/>
    <xf numFmtId="0" fontId="0" fillId="7" borderId="0" applyNumberFormat="0" applyBorder="0" applyAlignment="0" applyProtection="0"/>
    <xf numFmtId="0" fontId="67" fillId="8" borderId="0" applyNumberFormat="0" applyBorder="0" applyAlignment="0" applyProtection="0"/>
    <xf numFmtId="0" fontId="0" fillId="3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20" borderId="0" applyNumberFormat="0" applyBorder="0" applyAlignment="0" applyProtection="0"/>
    <xf numFmtId="0" fontId="67" fillId="21" borderId="0" applyNumberFormat="0" applyBorder="0" applyAlignment="0" applyProtection="0"/>
    <xf numFmtId="0" fontId="0" fillId="17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68" fillId="28" borderId="0" applyNumberFormat="0" applyBorder="0" applyAlignment="0" applyProtection="0"/>
    <xf numFmtId="0" fontId="2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2" fillId="20" borderId="0" applyNumberFormat="0" applyBorder="0" applyAlignment="0" applyProtection="0"/>
    <xf numFmtId="0" fontId="68" fillId="32" borderId="0" applyNumberFormat="0" applyBorder="0" applyAlignment="0" applyProtection="0"/>
    <xf numFmtId="0" fontId="2" fillId="17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68" fillId="38" borderId="0" applyNumberFormat="0" applyBorder="0" applyAlignment="0" applyProtection="0"/>
    <xf numFmtId="0" fontId="2" fillId="29" borderId="0" applyNumberFormat="0" applyBorder="0" applyAlignment="0" applyProtection="0"/>
    <xf numFmtId="0" fontId="68" fillId="39" borderId="0" applyNumberFormat="0" applyBorder="0" applyAlignment="0" applyProtection="0"/>
    <xf numFmtId="0" fontId="2" fillId="40" borderId="0" applyNumberFormat="0" applyBorder="0" applyAlignment="0" applyProtection="0"/>
    <xf numFmtId="0" fontId="68" fillId="41" borderId="0" applyNumberFormat="0" applyBorder="0" applyAlignment="0" applyProtection="0"/>
    <xf numFmtId="0" fontId="2" fillId="40" borderId="0" applyNumberFormat="0" applyBorder="0" applyAlignment="0" applyProtection="0"/>
    <xf numFmtId="0" fontId="68" fillId="42" borderId="0" applyNumberFormat="0" applyBorder="0" applyAlignment="0" applyProtection="0"/>
    <xf numFmtId="0" fontId="2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0" fillId="46" borderId="1" applyNumberFormat="0" applyAlignment="0" applyProtection="0"/>
    <xf numFmtId="0" fontId="4" fillId="3" borderId="2" applyNumberFormat="0" applyAlignment="0" applyProtection="0"/>
    <xf numFmtId="0" fontId="4" fillId="17" borderId="2" applyNumberFormat="0" applyAlignment="0" applyProtection="0"/>
    <xf numFmtId="0" fontId="71" fillId="0" borderId="3" applyNumberFormat="0" applyFill="0" applyAlignment="0" applyProtection="0"/>
    <xf numFmtId="0" fontId="5" fillId="47" borderId="4" applyNumberFormat="0" applyAlignment="0" applyProtection="0"/>
    <xf numFmtId="0" fontId="0" fillId="48" borderId="5" applyNumberFormat="0" applyFont="0" applyAlignment="0" applyProtection="0"/>
    <xf numFmtId="0" fontId="0" fillId="7" borderId="6" applyNumberFormat="0" applyAlignment="0" applyProtection="0"/>
    <xf numFmtId="0" fontId="0" fillId="7" borderId="6" applyNumberFormat="0" applyAlignment="0" applyProtection="0"/>
    <xf numFmtId="0" fontId="0" fillId="7" borderId="6" applyNumberFormat="0" applyProtection="0">
      <alignment/>
    </xf>
    <xf numFmtId="0" fontId="72" fillId="4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Border="0" applyProtection="0">
      <alignment horizontal="center"/>
    </xf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Border="0" applyProtection="0">
      <alignment horizontal="center" textRotation="90"/>
    </xf>
    <xf numFmtId="0" fontId="12" fillId="5" borderId="2" applyNumberFormat="0" applyAlignment="0" applyProtection="0"/>
    <xf numFmtId="0" fontId="73" fillId="50" borderId="0" applyNumberFormat="0" applyBorder="0" applyAlignment="0" applyProtection="0"/>
    <xf numFmtId="0" fontId="13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10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20" borderId="0" applyNumberFormat="0" applyBorder="0" applyAlignment="0" applyProtection="0"/>
    <xf numFmtId="0" fontId="74" fillId="5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7" borderId="6" applyNumberFormat="0" applyAlignment="0" applyProtection="0"/>
    <xf numFmtId="0" fontId="17" fillId="17" borderId="11" applyNumberFormat="0" applyAlignment="0" applyProtection="0"/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64" fontId="18" fillId="0" borderId="0" applyBorder="0" applyProtection="0">
      <alignment/>
    </xf>
    <xf numFmtId="0" fontId="75" fillId="52" borderId="0" applyNumberFormat="0" applyBorder="0" applyAlignment="0" applyProtection="0"/>
    <xf numFmtId="0" fontId="76" fillId="46" borderId="12" applyNumberFormat="0" applyAlignment="0" applyProtection="0"/>
    <xf numFmtId="0" fontId="17" fillId="3" borderId="11" applyNumberFormat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21" fillId="0" borderId="14" applyNumberFormat="0" applyFill="0" applyAlignment="0" applyProtection="0"/>
    <xf numFmtId="0" fontId="80" fillId="0" borderId="15" applyNumberFormat="0" applyFill="0" applyAlignment="0" applyProtection="0"/>
    <xf numFmtId="0" fontId="22" fillId="0" borderId="8" applyNumberFormat="0" applyFill="0" applyAlignment="0" applyProtection="0"/>
    <xf numFmtId="0" fontId="81" fillId="0" borderId="16" applyNumberFormat="0" applyFill="0" applyAlignment="0" applyProtection="0"/>
    <xf numFmtId="0" fontId="23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0" borderId="18" applyNumberFormat="0" applyFill="0" applyAlignment="0" applyProtection="0"/>
    <xf numFmtId="0" fontId="24" fillId="0" borderId="19" applyNumberFormat="0" applyFill="0" applyAlignment="0" applyProtection="0"/>
    <xf numFmtId="0" fontId="83" fillId="53" borderId="20" applyNumberFormat="0" applyAlignment="0" applyProtection="0"/>
    <xf numFmtId="0" fontId="25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6" fillId="5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0" fontId="30" fillId="5" borderId="21" xfId="113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30" fillId="5" borderId="22" xfId="113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49" fontId="28" fillId="47" borderId="23" xfId="0" applyNumberFormat="1" applyFont="1" applyFill="1" applyBorder="1" applyAlignment="1">
      <alignment vertical="center" wrapText="1"/>
    </xf>
    <xf numFmtId="49" fontId="28" fillId="47" borderId="22" xfId="0" applyNumberFormat="1" applyFont="1" applyFill="1" applyBorder="1" applyAlignment="1">
      <alignment vertical="center" wrapText="1"/>
    </xf>
    <xf numFmtId="49" fontId="28" fillId="47" borderId="24" xfId="0" applyNumberFormat="1" applyFont="1" applyFill="1" applyBorder="1" applyAlignment="1">
      <alignment vertical="center" wrapText="1"/>
    </xf>
    <xf numFmtId="49" fontId="28" fillId="47" borderId="25" xfId="0" applyNumberFormat="1" applyFont="1" applyFill="1" applyBorder="1" applyAlignment="1">
      <alignment vertical="center" wrapText="1"/>
    </xf>
    <xf numFmtId="49" fontId="28" fillId="47" borderId="26" xfId="0" applyNumberFormat="1" applyFont="1" applyFill="1" applyBorder="1" applyAlignment="1">
      <alignment vertical="center" wrapText="1"/>
    </xf>
    <xf numFmtId="49" fontId="28" fillId="47" borderId="27" xfId="0" applyNumberFormat="1" applyFont="1" applyFill="1" applyBorder="1" applyAlignment="1">
      <alignment vertical="center" wrapText="1"/>
    </xf>
    <xf numFmtId="49" fontId="28" fillId="47" borderId="28" xfId="0" applyNumberFormat="1" applyFont="1" applyFill="1" applyBorder="1" applyAlignment="1">
      <alignment vertical="center" wrapText="1"/>
    </xf>
    <xf numFmtId="49" fontId="28" fillId="47" borderId="29" xfId="0" applyNumberFormat="1" applyFont="1" applyFill="1" applyBorder="1" applyAlignment="1">
      <alignment vertical="center" wrapText="1"/>
    </xf>
    <xf numFmtId="49" fontId="32" fillId="47" borderId="26" xfId="0" applyNumberFormat="1" applyFont="1" applyFill="1" applyBorder="1" applyAlignment="1">
      <alignment vertical="center" wrapText="1"/>
    </xf>
    <xf numFmtId="49" fontId="32" fillId="47" borderId="27" xfId="0" applyNumberFormat="1" applyFont="1" applyFill="1" applyBorder="1" applyAlignment="1">
      <alignment vertical="center" wrapText="1"/>
    </xf>
    <xf numFmtId="49" fontId="28" fillId="47" borderId="30" xfId="0" applyNumberFormat="1" applyFont="1" applyFill="1" applyBorder="1" applyAlignment="1">
      <alignment vertical="center" wrapText="1"/>
    </xf>
    <xf numFmtId="49" fontId="32" fillId="47" borderId="31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2" fillId="0" borderId="32" xfId="0" applyFont="1" applyFill="1" applyBorder="1" applyAlignment="1">
      <alignment vertical="center" wrapText="1"/>
    </xf>
    <xf numFmtId="0" fontId="26" fillId="5" borderId="33" xfId="0" applyFont="1" applyFill="1" applyBorder="1" applyAlignment="1">
      <alignment/>
    </xf>
    <xf numFmtId="0" fontId="42" fillId="0" borderId="32" xfId="0" applyFont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42" fillId="0" borderId="32" xfId="128" applyFont="1" applyFill="1" applyBorder="1" applyAlignment="1">
      <alignment vertical="center" wrapText="1"/>
      <protection/>
    </xf>
    <xf numFmtId="3" fontId="42" fillId="0" borderId="32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31" fillId="5" borderId="34" xfId="113" applyFont="1" applyFill="1" applyBorder="1" applyAlignment="1" applyProtection="1">
      <alignment horizontal="center" vertical="center" wrapText="1"/>
      <protection/>
    </xf>
    <xf numFmtId="0" fontId="28" fillId="5" borderId="26" xfId="113" applyFont="1" applyFill="1" applyBorder="1" applyAlignment="1" applyProtection="1">
      <alignment horizontal="center" vertical="center" wrapText="1"/>
      <protection/>
    </xf>
    <xf numFmtId="0" fontId="42" fillId="0" borderId="32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8" fillId="5" borderId="35" xfId="113" applyFont="1" applyFill="1" applyBorder="1" applyAlignment="1" applyProtection="1">
      <alignment horizontal="center" vertical="center" wrapText="1"/>
      <protection/>
    </xf>
    <xf numFmtId="0" fontId="28" fillId="5" borderId="22" xfId="113" applyFont="1" applyFill="1" applyBorder="1" applyAlignment="1" applyProtection="1">
      <alignment horizontal="center" vertical="center" wrapText="1"/>
      <protection/>
    </xf>
    <xf numFmtId="0" fontId="1" fillId="0" borderId="32" xfId="113" applyFont="1" applyFill="1" applyBorder="1" applyAlignment="1" applyProtection="1">
      <alignment horizontal="center" vertical="center" wrapText="1"/>
      <protection/>
    </xf>
    <xf numFmtId="0" fontId="28" fillId="5" borderId="24" xfId="113" applyFont="1" applyFill="1" applyBorder="1" applyAlignment="1" applyProtection="1">
      <alignment horizontal="center" vertical="center" wrapText="1"/>
      <protection/>
    </xf>
    <xf numFmtId="3" fontId="46" fillId="0" borderId="0" xfId="0" applyNumberFormat="1" applyFont="1" applyFill="1" applyAlignment="1">
      <alignment vertical="center"/>
    </xf>
    <xf numFmtId="3" fontId="46" fillId="0" borderId="0" xfId="0" applyNumberFormat="1" applyFont="1" applyAlignment="1">
      <alignment vertical="center"/>
    </xf>
    <xf numFmtId="3" fontId="42" fillId="0" borderId="0" xfId="0" applyNumberFormat="1" applyFont="1" applyBorder="1" applyAlignment="1">
      <alignment vertical="center"/>
    </xf>
    <xf numFmtId="3" fontId="28" fillId="47" borderId="26" xfId="0" applyNumberFormat="1" applyFont="1" applyFill="1" applyBorder="1" applyAlignment="1">
      <alignment vertical="center" wrapText="1"/>
    </xf>
    <xf numFmtId="3" fontId="28" fillId="47" borderId="22" xfId="0" applyNumberFormat="1" applyFont="1" applyFill="1" applyBorder="1" applyAlignment="1">
      <alignment vertical="center" wrapText="1"/>
    </xf>
    <xf numFmtId="3" fontId="28" fillId="47" borderId="27" xfId="0" applyNumberFormat="1" applyFont="1" applyFill="1" applyBorder="1" applyAlignment="1">
      <alignment vertical="center" wrapText="1"/>
    </xf>
    <xf numFmtId="3" fontId="42" fillId="0" borderId="32" xfId="0" applyNumberFormat="1" applyFont="1" applyBorder="1" applyAlignment="1">
      <alignment vertical="center" wrapText="1"/>
    </xf>
    <xf numFmtId="3" fontId="1" fillId="0" borderId="32" xfId="0" applyNumberFormat="1" applyFont="1" applyFill="1" applyBorder="1" applyAlignment="1">
      <alignment vertical="center" wrapText="1"/>
    </xf>
    <xf numFmtId="3" fontId="42" fillId="0" borderId="32" xfId="128" applyNumberFormat="1" applyFont="1" applyFill="1" applyBorder="1" applyAlignment="1">
      <alignment vertical="center" wrapText="1"/>
      <protection/>
    </xf>
    <xf numFmtId="3" fontId="42" fillId="0" borderId="0" xfId="0" applyNumberFormat="1" applyFont="1" applyFill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26" borderId="36" xfId="0" applyFont="1" applyFill="1" applyBorder="1" applyAlignment="1">
      <alignment horizontal="center" vertical="center"/>
    </xf>
    <xf numFmtId="0" fontId="42" fillId="0" borderId="32" xfId="128" applyFont="1" applyFill="1" applyBorder="1" applyAlignment="1">
      <alignment horizontal="center" vertical="center" wrapText="1"/>
      <protection/>
    </xf>
    <xf numFmtId="0" fontId="42" fillId="0" borderId="32" xfId="114" applyFont="1" applyFill="1" applyBorder="1" applyAlignment="1">
      <alignment horizontal="center" vertical="center" wrapText="1"/>
      <protection/>
    </xf>
    <xf numFmtId="49" fontId="28" fillId="47" borderId="2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 wrapText="1"/>
    </xf>
    <xf numFmtId="10" fontId="1" fillId="0" borderId="32" xfId="0" applyNumberFormat="1" applyFont="1" applyFill="1" applyBorder="1" applyAlignment="1">
      <alignment horizontal="center" vertical="center" wrapText="1"/>
    </xf>
    <xf numFmtId="9" fontId="43" fillId="0" borderId="3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8" fillId="5" borderId="37" xfId="113" applyFont="1" applyFill="1" applyBorder="1" applyAlignment="1" applyProtection="1">
      <alignment horizontal="center" vertical="center" wrapText="1"/>
      <protection/>
    </xf>
    <xf numFmtId="14" fontId="42" fillId="0" borderId="32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49" fontId="28" fillId="47" borderId="22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vertical="center" wrapText="1"/>
    </xf>
    <xf numFmtId="0" fontId="42" fillId="0" borderId="39" xfId="0" applyFont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42" fillId="0" borderId="38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38" xfId="128" applyFont="1" applyFill="1" applyBorder="1" applyAlignment="1">
      <alignment vertical="center" wrapText="1"/>
      <protection/>
    </xf>
    <xf numFmtId="0" fontId="42" fillId="0" borderId="39" xfId="128" applyFont="1" applyFill="1" applyBorder="1" applyAlignment="1">
      <alignment vertical="center" wrapText="1"/>
      <protection/>
    </xf>
    <xf numFmtId="3" fontId="42" fillId="0" borderId="39" xfId="0" applyNumberFormat="1" applyFont="1" applyFill="1" applyBorder="1" applyAlignment="1">
      <alignment vertical="center" wrapText="1"/>
    </xf>
    <xf numFmtId="3" fontId="42" fillId="0" borderId="39" xfId="0" applyNumberFormat="1" applyFont="1" applyBorder="1" applyAlignment="1">
      <alignment vertical="center" wrapText="1"/>
    </xf>
    <xf numFmtId="3" fontId="1" fillId="0" borderId="39" xfId="0" applyNumberFormat="1" applyFont="1" applyFill="1" applyBorder="1" applyAlignment="1">
      <alignment vertical="center" wrapText="1"/>
    </xf>
    <xf numFmtId="3" fontId="42" fillId="0" borderId="39" xfId="128" applyNumberFormat="1" applyFont="1" applyFill="1" applyBorder="1" applyAlignment="1">
      <alignment vertical="center" wrapText="1"/>
      <protection/>
    </xf>
    <xf numFmtId="3" fontId="42" fillId="0" borderId="38" xfId="0" applyNumberFormat="1" applyFont="1" applyFill="1" applyBorder="1" applyAlignment="1">
      <alignment vertical="center" wrapText="1"/>
    </xf>
    <xf numFmtId="3" fontId="42" fillId="0" borderId="38" xfId="0" applyNumberFormat="1" applyFont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 wrapText="1"/>
    </xf>
    <xf numFmtId="3" fontId="42" fillId="0" borderId="38" xfId="128" applyNumberFormat="1" applyFont="1" applyFill="1" applyBorder="1" applyAlignment="1">
      <alignment vertical="center" wrapText="1"/>
      <protection/>
    </xf>
    <xf numFmtId="1" fontId="46" fillId="0" borderId="0" xfId="0" applyNumberFormat="1" applyFont="1" applyFill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28" fillId="47" borderId="22" xfId="0" applyNumberFormat="1" applyFont="1" applyFill="1" applyBorder="1" applyAlignment="1">
      <alignment horizontal="center" vertical="center" wrapText="1"/>
    </xf>
    <xf numFmtId="1" fontId="42" fillId="0" borderId="32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/>
    </xf>
    <xf numFmtId="1" fontId="42" fillId="0" borderId="32" xfId="0" applyNumberFormat="1" applyFont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28" fillId="5" borderId="21" xfId="113" applyFont="1" applyFill="1" applyBorder="1" applyAlignment="1" applyProtection="1">
      <alignment horizontal="center" vertical="center" wrapText="1"/>
      <protection/>
    </xf>
    <xf numFmtId="0" fontId="1" fillId="0" borderId="32" xfId="87" applyFont="1" applyFill="1" applyBorder="1" applyAlignment="1" applyProtection="1">
      <alignment horizontal="center" vertical="center" wrapText="1"/>
      <protection/>
    </xf>
    <xf numFmtId="0" fontId="84" fillId="0" borderId="32" xfId="0" applyFont="1" applyBorder="1" applyAlignment="1">
      <alignment horizontal="center" vertical="center"/>
    </xf>
    <xf numFmtId="3" fontId="84" fillId="0" borderId="32" xfId="0" applyNumberFormat="1" applyFont="1" applyBorder="1" applyAlignment="1">
      <alignment horizontal="center" vertical="center"/>
    </xf>
    <xf numFmtId="14" fontId="84" fillId="0" borderId="32" xfId="0" applyNumberFormat="1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9" fontId="1" fillId="0" borderId="32" xfId="134" applyFont="1" applyBorder="1" applyAlignment="1" applyProtection="1">
      <alignment horizontal="left" vertical="center" wrapText="1"/>
      <protection/>
    </xf>
    <xf numFmtId="3" fontId="1" fillId="0" borderId="32" xfId="134" applyNumberFormat="1" applyFont="1" applyBorder="1" applyAlignment="1" applyProtection="1">
      <alignment horizontal="center" vertical="center" wrapText="1"/>
      <protection/>
    </xf>
    <xf numFmtId="49" fontId="84" fillId="0" borderId="32" xfId="0" applyNumberFormat="1" applyFont="1" applyBorder="1" applyAlignment="1">
      <alignment horizontal="center" vertical="center"/>
    </xf>
    <xf numFmtId="49" fontId="84" fillId="54" borderId="32" xfId="0" applyNumberFormat="1" applyFont="1" applyFill="1" applyBorder="1" applyAlignment="1">
      <alignment horizontal="center" vertical="center"/>
    </xf>
    <xf numFmtId="49" fontId="84" fillId="0" borderId="32" xfId="0" applyNumberFormat="1" applyFont="1" applyBorder="1" applyAlignment="1">
      <alignment horizontal="left" vertical="center"/>
    </xf>
    <xf numFmtId="49" fontId="84" fillId="0" borderId="40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9" fontId="1" fillId="0" borderId="41" xfId="134" applyFont="1" applyBorder="1" applyAlignment="1" applyProtection="1">
      <alignment horizontal="left" vertical="center" wrapText="1"/>
      <protection/>
    </xf>
    <xf numFmtId="3" fontId="1" fillId="0" borderId="41" xfId="134" applyNumberFormat="1" applyFont="1" applyBorder="1" applyAlignment="1" applyProtection="1">
      <alignment horizontal="center" vertical="center" wrapText="1"/>
      <protection/>
    </xf>
    <xf numFmtId="0" fontId="84" fillId="0" borderId="42" xfId="0" applyFont="1" applyBorder="1" applyAlignment="1">
      <alignment horizontal="center" vertical="center"/>
    </xf>
    <xf numFmtId="49" fontId="84" fillId="0" borderId="42" xfId="0" applyNumberFormat="1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3" fontId="84" fillId="0" borderId="43" xfId="0" applyNumberFormat="1" applyFont="1" applyBorder="1" applyAlignment="1">
      <alignment horizontal="center" vertical="center"/>
    </xf>
    <xf numFmtId="14" fontId="84" fillId="0" borderId="43" xfId="0" applyNumberFormat="1" applyFont="1" applyBorder="1" applyAlignment="1">
      <alignment horizontal="center" vertical="center"/>
    </xf>
    <xf numFmtId="0" fontId="84" fillId="0" borderId="44" xfId="0" applyFont="1" applyBorder="1" applyAlignment="1">
      <alignment horizontal="center" vertical="center"/>
    </xf>
    <xf numFmtId="9" fontId="1" fillId="0" borderId="43" xfId="134" applyFont="1" applyBorder="1" applyAlignment="1" applyProtection="1">
      <alignment horizontal="left" vertical="center" wrapText="1"/>
      <protection/>
    </xf>
    <xf numFmtId="3" fontId="1" fillId="0" borderId="43" xfId="134" applyNumberFormat="1" applyFont="1" applyBorder="1" applyAlignment="1" applyProtection="1">
      <alignment horizontal="center" vertical="center" wrapText="1"/>
      <protection/>
    </xf>
    <xf numFmtId="49" fontId="84" fillId="0" borderId="43" xfId="0" applyNumberFormat="1" applyFont="1" applyBorder="1" applyAlignment="1">
      <alignment horizontal="center" vertical="center"/>
    </xf>
    <xf numFmtId="49" fontId="84" fillId="54" borderId="43" xfId="0" applyNumberFormat="1" applyFont="1" applyFill="1" applyBorder="1" applyAlignment="1">
      <alignment horizontal="center" vertical="center"/>
    </xf>
    <xf numFmtId="49" fontId="84" fillId="0" borderId="43" xfId="0" applyNumberFormat="1" applyFont="1" applyBorder="1" applyAlignment="1">
      <alignment horizontal="left" vertical="center"/>
    </xf>
    <xf numFmtId="49" fontId="84" fillId="0" borderId="44" xfId="0" applyNumberFormat="1" applyFont="1" applyBorder="1" applyAlignment="1">
      <alignment horizontal="left" vertical="center"/>
    </xf>
    <xf numFmtId="9" fontId="84" fillId="0" borderId="32" xfId="134" applyFont="1" applyBorder="1" applyAlignment="1" applyProtection="1">
      <alignment horizontal="left" vertical="center" wrapText="1"/>
      <protection/>
    </xf>
    <xf numFmtId="0" fontId="84" fillId="54" borderId="32" xfId="0" applyFont="1" applyFill="1" applyBorder="1" applyAlignment="1">
      <alignment horizontal="center" vertical="center"/>
    </xf>
    <xf numFmtId="3" fontId="84" fillId="54" borderId="32" xfId="0" applyNumberFormat="1" applyFont="1" applyFill="1" applyBorder="1" applyAlignment="1">
      <alignment horizontal="center" vertical="center"/>
    </xf>
    <xf numFmtId="14" fontId="84" fillId="54" borderId="32" xfId="0" applyNumberFormat="1" applyFont="1" applyFill="1" applyBorder="1" applyAlignment="1">
      <alignment horizontal="center" vertical="center"/>
    </xf>
    <xf numFmtId="0" fontId="84" fillId="54" borderId="40" xfId="0" applyFont="1" applyFill="1" applyBorder="1" applyAlignment="1">
      <alignment horizontal="center" vertical="center"/>
    </xf>
    <xf numFmtId="0" fontId="84" fillId="54" borderId="32" xfId="0" applyFont="1" applyFill="1" applyBorder="1" applyAlignment="1">
      <alignment horizontal="left" vertical="center" wrapText="1"/>
    </xf>
    <xf numFmtId="3" fontId="84" fillId="54" borderId="32" xfId="0" applyNumberFormat="1" applyFont="1" applyFill="1" applyBorder="1" applyAlignment="1">
      <alignment horizontal="center" vertical="center" wrapText="1"/>
    </xf>
    <xf numFmtId="49" fontId="84" fillId="54" borderId="32" xfId="0" applyNumberFormat="1" applyFont="1" applyFill="1" applyBorder="1" applyAlignment="1">
      <alignment horizontal="left" vertical="center"/>
    </xf>
    <xf numFmtId="49" fontId="84" fillId="54" borderId="40" xfId="0" applyNumberFormat="1" applyFont="1" applyFill="1" applyBorder="1" applyAlignment="1">
      <alignment horizontal="left" vertical="center"/>
    </xf>
    <xf numFmtId="0" fontId="84" fillId="0" borderId="32" xfId="0" applyFont="1" applyBorder="1" applyAlignment="1">
      <alignment horizontal="left" vertical="center" wrapText="1"/>
    </xf>
    <xf numFmtId="3" fontId="84" fillId="0" borderId="32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3" fontId="84" fillId="0" borderId="32" xfId="0" applyNumberFormat="1" applyFont="1" applyBorder="1" applyAlignment="1">
      <alignment horizontal="right" vertical="center"/>
    </xf>
    <xf numFmtId="3" fontId="84" fillId="0" borderId="40" xfId="0" applyNumberFormat="1" applyFont="1" applyBorder="1" applyAlignment="1">
      <alignment horizontal="right" vertical="center"/>
    </xf>
    <xf numFmtId="3" fontId="84" fillId="0" borderId="32" xfId="0" applyNumberFormat="1" applyFont="1" applyBorder="1" applyAlignment="1">
      <alignment horizontal="left" vertical="center"/>
    </xf>
    <xf numFmtId="3" fontId="84" fillId="0" borderId="43" xfId="0" applyNumberFormat="1" applyFont="1" applyBorder="1" applyAlignment="1">
      <alignment horizontal="right" vertical="center"/>
    </xf>
    <xf numFmtId="3" fontId="84" fillId="0" borderId="44" xfId="0" applyNumberFormat="1" applyFont="1" applyBorder="1" applyAlignment="1">
      <alignment horizontal="right" vertical="center"/>
    </xf>
    <xf numFmtId="3" fontId="84" fillId="54" borderId="32" xfId="0" applyNumberFormat="1" applyFont="1" applyFill="1" applyBorder="1" applyAlignment="1">
      <alignment horizontal="right" vertical="center"/>
    </xf>
    <xf numFmtId="3" fontId="84" fillId="54" borderId="4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49" fontId="84" fillId="0" borderId="40" xfId="0" applyNumberFormat="1" applyFont="1" applyBorder="1" applyAlignment="1">
      <alignment horizontal="left" vertical="center" wrapText="1"/>
    </xf>
    <xf numFmtId="49" fontId="84" fillId="54" borderId="4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14" fontId="53" fillId="0" borderId="32" xfId="0" applyNumberFormat="1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9" fontId="42" fillId="0" borderId="32" xfId="0" applyNumberFormat="1" applyFont="1" applyFill="1" applyBorder="1" applyAlignment="1">
      <alignment horizontal="center" vertical="center"/>
    </xf>
    <xf numFmtId="1" fontId="53" fillId="0" borderId="32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128">
      <alignment/>
      <protection/>
    </xf>
    <xf numFmtId="0" fontId="54" fillId="0" borderId="0" xfId="128" applyFont="1">
      <alignment/>
      <protection/>
    </xf>
    <xf numFmtId="0" fontId="0" fillId="0" borderId="0" xfId="128" applyAlignment="1">
      <alignment horizontal="center" vertical="center"/>
      <protection/>
    </xf>
    <xf numFmtId="0" fontId="55" fillId="0" borderId="0" xfId="128" applyFont="1">
      <alignment/>
      <protection/>
    </xf>
    <xf numFmtId="0" fontId="0" fillId="0" borderId="45" xfId="128" applyBorder="1">
      <alignment/>
      <protection/>
    </xf>
    <xf numFmtId="0" fontId="0" fillId="0" borderId="46" xfId="128" applyBorder="1">
      <alignment/>
      <protection/>
    </xf>
    <xf numFmtId="0" fontId="0" fillId="0" borderId="0" xfId="128" applyBorder="1">
      <alignment/>
      <protection/>
    </xf>
    <xf numFmtId="0" fontId="56" fillId="0" borderId="0" xfId="128" applyFont="1">
      <alignment/>
      <protection/>
    </xf>
    <xf numFmtId="49" fontId="57" fillId="55" borderId="47" xfId="128" applyNumberFormat="1" applyFont="1" applyFill="1" applyBorder="1" applyAlignment="1">
      <alignment horizontal="center" vertical="center" wrapText="1"/>
      <protection/>
    </xf>
    <xf numFmtId="49" fontId="57" fillId="55" borderId="26" xfId="128" applyNumberFormat="1" applyFont="1" applyFill="1" applyBorder="1" applyAlignment="1">
      <alignment horizontal="center" vertical="center" wrapText="1"/>
      <protection/>
    </xf>
    <xf numFmtId="49" fontId="57" fillId="55" borderId="21" xfId="128" applyNumberFormat="1" applyFont="1" applyFill="1" applyBorder="1" applyAlignment="1">
      <alignment horizontal="center" vertical="center" wrapText="1"/>
      <protection/>
    </xf>
    <xf numFmtId="49" fontId="57" fillId="55" borderId="35" xfId="128" applyNumberFormat="1" applyFont="1" applyFill="1" applyBorder="1" applyAlignment="1">
      <alignment horizontal="center" vertical="center" wrapText="1"/>
      <protection/>
    </xf>
    <xf numFmtId="49" fontId="57" fillId="55" borderId="48" xfId="128" applyNumberFormat="1" applyFont="1" applyFill="1" applyBorder="1" applyAlignment="1">
      <alignment horizontal="center" vertical="center" wrapText="1"/>
      <protection/>
    </xf>
    <xf numFmtId="49" fontId="57" fillId="55" borderId="45" xfId="128" applyNumberFormat="1" applyFont="1" applyFill="1" applyBorder="1" applyAlignment="1">
      <alignment horizontal="center" vertical="center" wrapText="1"/>
      <protection/>
    </xf>
    <xf numFmtId="49" fontId="57" fillId="55" borderId="49" xfId="128" applyNumberFormat="1" applyFont="1" applyFill="1" applyBorder="1" applyAlignment="1">
      <alignment horizontal="center" vertical="center" wrapText="1"/>
      <protection/>
    </xf>
    <xf numFmtId="49" fontId="57" fillId="55" borderId="27" xfId="128" applyNumberFormat="1" applyFont="1" applyFill="1" applyBorder="1" applyAlignment="1">
      <alignment horizontal="center" vertical="center" wrapText="1"/>
      <protection/>
    </xf>
    <xf numFmtId="49" fontId="57" fillId="55" borderId="22" xfId="128" applyNumberFormat="1" applyFont="1" applyFill="1" applyBorder="1" applyAlignment="1">
      <alignment horizontal="center" vertical="center" wrapText="1"/>
      <protection/>
    </xf>
    <xf numFmtId="49" fontId="57" fillId="55" borderId="50" xfId="128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49" fontId="57" fillId="55" borderId="51" xfId="128" applyNumberFormat="1" applyFont="1" applyFill="1" applyBorder="1" applyAlignment="1">
      <alignment horizontal="center" vertical="center" wrapText="1"/>
      <protection/>
    </xf>
    <xf numFmtId="49" fontId="57" fillId="55" borderId="0" xfId="128" applyNumberFormat="1" applyFont="1" applyFill="1" applyAlignment="1">
      <alignment horizontal="center" vertical="center" wrapText="1"/>
      <protection/>
    </xf>
    <xf numFmtId="49" fontId="57" fillId="55" borderId="24" xfId="128" applyNumberFormat="1" applyFont="1" applyFill="1" applyBorder="1" applyAlignment="1">
      <alignment horizontal="center" vertical="center" wrapText="1"/>
      <protection/>
    </xf>
    <xf numFmtId="49" fontId="57" fillId="55" borderId="52" xfId="128" applyNumberFormat="1" applyFont="1" applyFill="1" applyBorder="1" applyAlignment="1">
      <alignment horizontal="center" vertical="center" wrapText="1"/>
      <protection/>
    </xf>
    <xf numFmtId="49" fontId="57" fillId="55" borderId="53" xfId="128" applyNumberFormat="1" applyFont="1" applyFill="1" applyBorder="1" applyAlignment="1">
      <alignment horizontal="center" vertical="center" wrapText="1"/>
      <protection/>
    </xf>
    <xf numFmtId="49" fontId="57" fillId="55" borderId="54" xfId="128" applyNumberFormat="1" applyFont="1" applyFill="1" applyBorder="1" applyAlignment="1">
      <alignment horizontal="center" vertical="center" wrapText="1"/>
      <protection/>
    </xf>
    <xf numFmtId="0" fontId="56" fillId="54" borderId="0" xfId="0" applyFont="1" applyFill="1" applyAlignment="1">
      <alignment/>
    </xf>
    <xf numFmtId="49" fontId="40" fillId="56" borderId="55" xfId="0" applyNumberFormat="1" applyFont="1" applyFill="1" applyBorder="1" applyAlignment="1">
      <alignment horizontal="left"/>
    </xf>
    <xf numFmtId="49" fontId="40" fillId="56" borderId="55" xfId="0" applyNumberFormat="1" applyFont="1" applyFill="1" applyBorder="1" applyAlignment="1">
      <alignment horizontal="center" vertical="center"/>
    </xf>
    <xf numFmtId="3" fontId="40" fillId="56" borderId="55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49" fontId="34" fillId="3" borderId="37" xfId="127" applyNumberFormat="1" applyFont="1" applyFill="1" applyBorder="1" applyAlignment="1">
      <alignment horizontal="left" vertical="center"/>
      <protection/>
    </xf>
    <xf numFmtId="49" fontId="34" fillId="3" borderId="21" xfId="127" applyNumberFormat="1" applyFont="1" applyFill="1" applyBorder="1" applyAlignment="1">
      <alignment horizontal="left" vertical="center"/>
      <protection/>
    </xf>
    <xf numFmtId="49" fontId="34" fillId="3" borderId="21" xfId="12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1" fontId="46" fillId="54" borderId="0" xfId="0" applyNumberFormat="1" applyFont="1" applyFill="1" applyAlignment="1">
      <alignment horizontal="center" vertical="center"/>
    </xf>
    <xf numFmtId="1" fontId="42" fillId="54" borderId="0" xfId="0" applyNumberFormat="1" applyFont="1" applyFill="1" applyBorder="1" applyAlignment="1">
      <alignment horizontal="center" vertical="center"/>
    </xf>
    <xf numFmtId="1" fontId="42" fillId="54" borderId="32" xfId="0" applyNumberFormat="1" applyFont="1" applyFill="1" applyBorder="1" applyAlignment="1">
      <alignment horizontal="center" vertical="center" wrapText="1"/>
    </xf>
    <xf numFmtId="1" fontId="1" fillId="54" borderId="32" xfId="0" applyNumberFormat="1" applyFont="1" applyFill="1" applyBorder="1" applyAlignment="1">
      <alignment horizontal="center" vertical="center" wrapText="1"/>
    </xf>
    <xf numFmtId="1" fontId="34" fillId="56" borderId="21" xfId="127" applyNumberFormat="1" applyFont="1" applyFill="1" applyBorder="1" applyAlignment="1">
      <alignment horizontal="center" vertical="center"/>
      <protection/>
    </xf>
    <xf numFmtId="1" fontId="42" fillId="54" borderId="0" xfId="0" applyNumberFormat="1" applyFont="1" applyFill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49" fontId="34" fillId="3" borderId="57" xfId="127" applyNumberFormat="1" applyFont="1" applyFill="1" applyBorder="1" applyAlignment="1">
      <alignment horizontal="left" vertical="center"/>
      <protection/>
    </xf>
    <xf numFmtId="49" fontId="34" fillId="3" borderId="56" xfId="127" applyNumberFormat="1" applyFont="1" applyFill="1" applyBorder="1" applyAlignment="1">
      <alignment horizontal="left" vertical="center"/>
      <protection/>
    </xf>
    <xf numFmtId="49" fontId="34" fillId="3" borderId="56" xfId="127" applyNumberFormat="1" applyFont="1" applyFill="1" applyBorder="1" applyAlignment="1">
      <alignment horizontal="center" vertical="center"/>
      <protection/>
    </xf>
    <xf numFmtId="1" fontId="34" fillId="56" borderId="56" xfId="127" applyNumberFormat="1" applyFont="1" applyFill="1" applyBorder="1" applyAlignment="1">
      <alignment horizontal="center" vertical="center"/>
      <protection/>
    </xf>
    <xf numFmtId="49" fontId="84" fillId="0" borderId="58" xfId="0" applyNumberFormat="1" applyFont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0" fillId="54" borderId="32" xfId="0" applyFill="1" applyBorder="1" applyAlignment="1">
      <alignment horizontal="center" vertical="center"/>
    </xf>
    <xf numFmtId="0" fontId="0" fillId="54" borderId="32" xfId="0" applyFont="1" applyFill="1" applyBorder="1" applyAlignment="1">
      <alignment horizontal="center" vertical="center"/>
    </xf>
    <xf numFmtId="14" fontId="42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54" borderId="38" xfId="0" applyFill="1" applyBorder="1" applyAlignment="1">
      <alignment horizontal="center" vertical="center"/>
    </xf>
    <xf numFmtId="0" fontId="0" fillId="54" borderId="38" xfId="0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0" fontId="0" fillId="54" borderId="32" xfId="0" applyFill="1" applyBorder="1" applyAlignment="1">
      <alignment vertical="center"/>
    </xf>
    <xf numFmtId="14" fontId="0" fillId="54" borderId="32" xfId="0" applyNumberFormat="1" applyFill="1" applyBorder="1" applyAlignment="1">
      <alignment horizontal="center" vertical="center"/>
    </xf>
    <xf numFmtId="49" fontId="34" fillId="57" borderId="39" xfId="131" applyNumberFormat="1" applyFont="1" applyFill="1" applyBorder="1" applyAlignment="1">
      <alignment horizontal="left" vertical="center"/>
      <protection/>
    </xf>
    <xf numFmtId="49" fontId="34" fillId="57" borderId="32" xfId="131" applyNumberFormat="1" applyFont="1" applyFill="1" applyBorder="1" applyAlignment="1">
      <alignment horizontal="left" vertical="center"/>
      <protection/>
    </xf>
    <xf numFmtId="49" fontId="34" fillId="57" borderId="32" xfId="131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54" borderId="32" xfId="0" applyFont="1" applyFill="1" applyBorder="1" applyAlignment="1">
      <alignment horizontal="center" vertical="center"/>
    </xf>
    <xf numFmtId="0" fontId="53" fillId="0" borderId="38" xfId="0" applyFont="1" applyBorder="1" applyAlignment="1">
      <alignment vertical="center"/>
    </xf>
    <xf numFmtId="3" fontId="53" fillId="0" borderId="39" xfId="0" applyNumberFormat="1" applyFont="1" applyBorder="1" applyAlignment="1">
      <alignment vertical="center"/>
    </xf>
    <xf numFmtId="3" fontId="53" fillId="0" borderId="32" xfId="0" applyNumberFormat="1" applyFont="1" applyBorder="1" applyAlignment="1">
      <alignment vertical="center"/>
    </xf>
    <xf numFmtId="3" fontId="53" fillId="0" borderId="38" xfId="0" applyNumberFormat="1" applyFont="1" applyBorder="1" applyAlignment="1">
      <alignment vertical="center"/>
    </xf>
    <xf numFmtId="49" fontId="34" fillId="57" borderId="59" xfId="131" applyNumberFormat="1" applyFont="1" applyFill="1" applyBorder="1" applyAlignment="1">
      <alignment horizontal="left" vertical="center"/>
      <protection/>
    </xf>
    <xf numFmtId="0" fontId="0" fillId="54" borderId="32" xfId="0" applyFont="1" applyFill="1" applyBorder="1" applyAlignment="1">
      <alignment vertical="center"/>
    </xf>
    <xf numFmtId="14" fontId="0" fillId="54" borderId="3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14" fontId="42" fillId="0" borderId="32" xfId="0" applyNumberFormat="1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vertical="center" wrapText="1"/>
    </xf>
    <xf numFmtId="3" fontId="1" fillId="0" borderId="32" xfId="0" applyNumberFormat="1" applyFont="1" applyFill="1" applyBorder="1" applyAlignment="1">
      <alignment horizontal="center" vertical="center"/>
    </xf>
    <xf numFmtId="1" fontId="58" fillId="0" borderId="32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3" fontId="42" fillId="0" borderId="32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59" fillId="0" borderId="38" xfId="0" applyNumberFormat="1" applyFont="1" applyFill="1" applyBorder="1" applyAlignment="1">
      <alignment vertical="center" wrapText="1"/>
    </xf>
    <xf numFmtId="3" fontId="1" fillId="0" borderId="32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42" fillId="0" borderId="32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3" fontId="42" fillId="0" borderId="32" xfId="0" applyNumberFormat="1" applyFont="1" applyFill="1" applyBorder="1" applyAlignment="1">
      <alignment vertical="center"/>
    </xf>
    <xf numFmtId="3" fontId="42" fillId="0" borderId="38" xfId="0" applyNumberFormat="1" applyFont="1" applyBorder="1" applyAlignment="1">
      <alignment vertical="center"/>
    </xf>
    <xf numFmtId="0" fontId="56" fillId="54" borderId="32" xfId="0" applyFont="1" applyFill="1" applyBorder="1" applyAlignment="1">
      <alignment horizontal="center" vertical="center"/>
    </xf>
    <xf numFmtId="0" fontId="84" fillId="54" borderId="32" xfId="0" applyFont="1" applyFill="1" applyBorder="1" applyAlignment="1">
      <alignment horizontal="left" vertical="center"/>
    </xf>
    <xf numFmtId="0" fontId="1" fillId="54" borderId="40" xfId="0" applyFont="1" applyFill="1" applyBorder="1" applyAlignment="1">
      <alignment horizontal="center" vertical="center"/>
    </xf>
    <xf numFmtId="9" fontId="1" fillId="54" borderId="32" xfId="134" applyFont="1" applyFill="1" applyBorder="1" applyAlignment="1" applyProtection="1">
      <alignment horizontal="left" vertical="center" wrapText="1"/>
      <protection/>
    </xf>
    <xf numFmtId="49" fontId="34" fillId="56" borderId="21" xfId="127" applyNumberFormat="1" applyFont="1" applyFill="1" applyBorder="1" applyAlignment="1">
      <alignment horizontal="left" vertical="center" wrapText="1"/>
      <protection/>
    </xf>
    <xf numFmtId="49" fontId="1" fillId="54" borderId="32" xfId="0" applyNumberFormat="1" applyFont="1" applyFill="1" applyBorder="1" applyAlignment="1">
      <alignment horizontal="center" vertical="center" wrapText="1"/>
    </xf>
    <xf numFmtId="49" fontId="84" fillId="58" borderId="32" xfId="0" applyNumberFormat="1" applyFont="1" applyFill="1" applyBorder="1" applyAlignment="1">
      <alignment horizontal="center" vertical="center"/>
    </xf>
    <xf numFmtId="1" fontId="84" fillId="58" borderId="32" xfId="0" applyNumberFormat="1" applyFont="1" applyFill="1" applyBorder="1" applyAlignment="1">
      <alignment horizontal="center" vertical="center"/>
    </xf>
    <xf numFmtId="49" fontId="34" fillId="54" borderId="21" xfId="127" applyNumberFormat="1" applyFont="1" applyFill="1" applyBorder="1" applyAlignment="1">
      <alignment horizontal="left" vertical="center" wrapText="1"/>
      <protection/>
    </xf>
    <xf numFmtId="3" fontId="84" fillId="58" borderId="32" xfId="0" applyNumberFormat="1" applyFont="1" applyFill="1" applyBorder="1" applyAlignment="1">
      <alignment horizontal="right" vertical="center"/>
    </xf>
    <xf numFmtId="0" fontId="60" fillId="59" borderId="21" xfId="0" applyNumberFormat="1" applyFont="1" applyFill="1" applyBorder="1" applyAlignment="1">
      <alignment horizontal="center" vertical="center" wrapText="1"/>
    </xf>
    <xf numFmtId="3" fontId="1" fillId="54" borderId="39" xfId="0" applyNumberFormat="1" applyFont="1" applyFill="1" applyBorder="1" applyAlignment="1">
      <alignment horizontal="right" vertical="center"/>
    </xf>
    <xf numFmtId="3" fontId="1" fillId="54" borderId="32" xfId="0" applyNumberFormat="1" applyFont="1" applyFill="1" applyBorder="1" applyAlignment="1">
      <alignment horizontal="right" vertical="center"/>
    </xf>
    <xf numFmtId="3" fontId="1" fillId="54" borderId="40" xfId="0" applyNumberFormat="1" applyFont="1" applyFill="1" applyBorder="1" applyAlignment="1">
      <alignment horizontal="right" vertical="center"/>
    </xf>
    <xf numFmtId="3" fontId="84" fillId="58" borderId="40" xfId="0" applyNumberFormat="1" applyFont="1" applyFill="1" applyBorder="1" applyAlignment="1">
      <alignment horizontal="right" vertical="center"/>
    </xf>
    <xf numFmtId="0" fontId="29" fillId="5" borderId="2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43" fillId="14" borderId="36" xfId="0" applyFont="1" applyFill="1" applyBorder="1" applyAlignment="1">
      <alignment vertical="center"/>
    </xf>
    <xf numFmtId="0" fontId="43" fillId="14" borderId="62" xfId="0" applyFont="1" applyFill="1" applyBorder="1" applyAlignment="1">
      <alignment vertical="center"/>
    </xf>
    <xf numFmtId="0" fontId="43" fillId="14" borderId="63" xfId="0" applyFont="1" applyFill="1" applyBorder="1" applyAlignment="1">
      <alignment vertical="center"/>
    </xf>
    <xf numFmtId="0" fontId="28" fillId="60" borderId="36" xfId="0" applyFont="1" applyFill="1" applyBorder="1" applyAlignment="1">
      <alignment vertical="center" wrapText="1"/>
    </xf>
    <xf numFmtId="0" fontId="28" fillId="60" borderId="62" xfId="0" applyFont="1" applyFill="1" applyBorder="1" applyAlignment="1">
      <alignment vertical="center" wrapText="1"/>
    </xf>
    <xf numFmtId="0" fontId="28" fillId="60" borderId="63" xfId="0" applyFont="1" applyFill="1" applyBorder="1" applyAlignment="1">
      <alignment vertical="center" wrapText="1"/>
    </xf>
    <xf numFmtId="0" fontId="43" fillId="5" borderId="36" xfId="0" applyFont="1" applyFill="1" applyBorder="1" applyAlignment="1">
      <alignment vertical="center"/>
    </xf>
    <xf numFmtId="0" fontId="43" fillId="5" borderId="62" xfId="0" applyFont="1" applyFill="1" applyBorder="1" applyAlignment="1">
      <alignment vertical="center"/>
    </xf>
    <xf numFmtId="0" fontId="43" fillId="5" borderId="63" xfId="0" applyFont="1" applyFill="1" applyBorder="1" applyAlignment="1">
      <alignment vertical="center"/>
    </xf>
    <xf numFmtId="0" fontId="43" fillId="25" borderId="64" xfId="0" applyFont="1" applyFill="1" applyBorder="1" applyAlignment="1">
      <alignment vertical="center" wrapText="1"/>
    </xf>
    <xf numFmtId="0" fontId="43" fillId="25" borderId="65" xfId="0" applyFont="1" applyFill="1" applyBorder="1" applyAlignment="1">
      <alignment vertical="center" wrapText="1"/>
    </xf>
    <xf numFmtId="3" fontId="43" fillId="20" borderId="36" xfId="0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51" fillId="61" borderId="46" xfId="128" applyFont="1" applyFill="1" applyBorder="1" applyAlignment="1">
      <alignment horizontal="center" vertical="center"/>
      <protection/>
    </xf>
    <xf numFmtId="0" fontId="85" fillId="0" borderId="46" xfId="0" applyFont="1" applyBorder="1" applyAlignment="1">
      <alignment horizontal="center"/>
    </xf>
    <xf numFmtId="0" fontId="85" fillId="0" borderId="66" xfId="0" applyFont="1" applyBorder="1" applyAlignment="1">
      <alignment horizontal="center"/>
    </xf>
    <xf numFmtId="0" fontId="24" fillId="61" borderId="67" xfId="128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/>
    </xf>
    <xf numFmtId="0" fontId="0" fillId="0" borderId="66" xfId="0" applyBorder="1" applyAlignment="1">
      <alignment horizontal="center"/>
    </xf>
    <xf numFmtId="0" fontId="24" fillId="62" borderId="47" xfId="128" applyFont="1" applyFill="1" applyBorder="1" applyAlignment="1">
      <alignment horizontal="center"/>
      <protection/>
    </xf>
    <xf numFmtId="0" fontId="24" fillId="62" borderId="21" xfId="128" applyFont="1" applyFill="1" applyBorder="1" applyAlignment="1">
      <alignment horizontal="center"/>
      <protection/>
    </xf>
    <xf numFmtId="0" fontId="24" fillId="62" borderId="68" xfId="128" applyFont="1" applyFill="1" applyBorder="1" applyAlignment="1">
      <alignment horizontal="center"/>
      <protection/>
    </xf>
    <xf numFmtId="0" fontId="24" fillId="63" borderId="47" xfId="128" applyFont="1" applyFill="1" applyBorder="1" applyAlignment="1">
      <alignment horizontal="center"/>
      <protection/>
    </xf>
    <xf numFmtId="0" fontId="24" fillId="63" borderId="21" xfId="128" applyFont="1" applyFill="1" applyBorder="1" applyAlignment="1">
      <alignment horizontal="center"/>
      <protection/>
    </xf>
    <xf numFmtId="0" fontId="24" fillId="63" borderId="68" xfId="128" applyFont="1" applyFill="1" applyBorder="1" applyAlignment="1">
      <alignment horizontal="center"/>
      <protection/>
    </xf>
    <xf numFmtId="49" fontId="28" fillId="47" borderId="25" xfId="0" applyNumberFormat="1" applyFont="1" applyFill="1" applyBorder="1" applyAlignment="1">
      <alignment horizontal="center" vertical="center" wrapText="1"/>
    </xf>
    <xf numFmtId="0" fontId="42" fillId="64" borderId="69" xfId="0" applyFont="1" applyFill="1" applyBorder="1" applyAlignment="1">
      <alignment horizontal="center" vertical="center" wrapText="1"/>
    </xf>
    <xf numFmtId="0" fontId="1" fillId="65" borderId="69" xfId="0" applyFont="1" applyFill="1" applyBorder="1" applyAlignment="1">
      <alignment horizontal="center" vertical="center" wrapText="1"/>
    </xf>
    <xf numFmtId="0" fontId="42" fillId="65" borderId="69" xfId="0" applyFont="1" applyFill="1" applyBorder="1" applyAlignment="1">
      <alignment horizontal="center" vertical="center" wrapText="1"/>
    </xf>
    <xf numFmtId="0" fontId="42" fillId="64" borderId="69" xfId="0" applyFont="1" applyFill="1" applyBorder="1" applyAlignment="1">
      <alignment horizontal="center" vertical="center"/>
    </xf>
    <xf numFmtId="0" fontId="42" fillId="31" borderId="69" xfId="0" applyFont="1" applyFill="1" applyBorder="1" applyAlignment="1">
      <alignment horizontal="center" vertical="center"/>
    </xf>
    <xf numFmtId="49" fontId="84" fillId="64" borderId="69" xfId="0" applyNumberFormat="1" applyFont="1" applyFill="1" applyBorder="1" applyAlignment="1">
      <alignment horizontal="center" vertical="center"/>
    </xf>
    <xf numFmtId="49" fontId="84" fillId="65" borderId="69" xfId="0" applyNumberFormat="1" applyFont="1" applyFill="1" applyBorder="1" applyAlignment="1">
      <alignment horizontal="center" vertical="center"/>
    </xf>
    <xf numFmtId="49" fontId="84" fillId="65" borderId="70" xfId="0" applyNumberFormat="1" applyFont="1" applyFill="1" applyBorder="1" applyAlignment="1">
      <alignment horizontal="center" vertical="center"/>
    </xf>
    <xf numFmtId="0" fontId="45" fillId="27" borderId="71" xfId="0" applyFont="1" applyFill="1" applyBorder="1" applyAlignment="1">
      <alignment vertical="center"/>
    </xf>
    <xf numFmtId="0" fontId="45" fillId="27" borderId="72" xfId="0" applyFont="1" applyFill="1" applyBorder="1" applyAlignment="1">
      <alignment vertical="center"/>
    </xf>
    <xf numFmtId="0" fontId="45" fillId="27" borderId="73" xfId="0" applyFont="1" applyFill="1" applyBorder="1" applyAlignment="1">
      <alignment vertical="center"/>
    </xf>
    <xf numFmtId="49" fontId="28" fillId="47" borderId="74" xfId="0" applyNumberFormat="1" applyFont="1" applyFill="1" applyBorder="1" applyAlignment="1">
      <alignment horizontal="center" vertical="center" wrapText="1"/>
    </xf>
    <xf numFmtId="0" fontId="43" fillId="25" borderId="75" xfId="0" applyFont="1" applyFill="1" applyBorder="1" applyAlignment="1">
      <alignment vertical="center" wrapText="1"/>
    </xf>
    <xf numFmtId="49" fontId="28" fillId="47" borderId="76" xfId="0" applyNumberFormat="1" applyFont="1" applyFill="1" applyBorder="1" applyAlignment="1">
      <alignment horizontal="center" vertical="center" wrapText="1"/>
    </xf>
    <xf numFmtId="0" fontId="42" fillId="25" borderId="77" xfId="0" applyFont="1" applyFill="1" applyBorder="1" applyAlignment="1">
      <alignment vertical="center" wrapText="1"/>
    </xf>
    <xf numFmtId="0" fontId="42" fillId="16" borderId="6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14" fontId="42" fillId="0" borderId="40" xfId="0" applyNumberFormat="1" applyFont="1" applyFill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2" fillId="0" borderId="40" xfId="128" applyFont="1" applyFill="1" applyBorder="1" applyAlignment="1">
      <alignment vertical="center" wrapText="1"/>
      <protection/>
    </xf>
    <xf numFmtId="0" fontId="43" fillId="0" borderId="40" xfId="0" applyFont="1" applyFill="1" applyBorder="1" applyAlignment="1">
      <alignment vertical="center" wrapText="1"/>
    </xf>
    <xf numFmtId="0" fontId="42" fillId="0" borderId="40" xfId="114" applyFont="1" applyFill="1" applyBorder="1" applyAlignment="1">
      <alignment vertical="center" wrapText="1"/>
      <protection/>
    </xf>
    <xf numFmtId="14" fontId="42" fillId="0" borderId="40" xfId="0" applyNumberFormat="1" applyFont="1" applyFill="1" applyBorder="1" applyAlignment="1">
      <alignment horizontal="center" vertical="center" wrapText="1"/>
    </xf>
    <xf numFmtId="14" fontId="42" fillId="0" borderId="40" xfId="0" applyNumberFormat="1" applyFont="1" applyFill="1" applyBorder="1" applyAlignment="1">
      <alignment horizontal="left" vertical="center" wrapText="1"/>
    </xf>
    <xf numFmtId="0" fontId="37" fillId="0" borderId="78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 wrapText="1"/>
    </xf>
    <xf numFmtId="0" fontId="56" fillId="0" borderId="78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171" fontId="0" fillId="54" borderId="40" xfId="0" applyNumberFormat="1" applyFill="1" applyBorder="1" applyAlignment="1">
      <alignment vertical="center"/>
    </xf>
    <xf numFmtId="0" fontId="42" fillId="16" borderId="79" xfId="0" applyFont="1" applyFill="1" applyBorder="1" applyAlignment="1">
      <alignment horizontal="center" vertical="center" wrapText="1"/>
    </xf>
    <xf numFmtId="0" fontId="42" fillId="0" borderId="80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/>
    </xf>
    <xf numFmtId="0" fontId="56" fillId="0" borderId="82" xfId="0" applyFont="1" applyFill="1" applyBorder="1" applyAlignment="1">
      <alignment horizontal="center" vertical="center"/>
    </xf>
  </cellXfs>
  <cellStyles count="14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 % - Accent1" xfId="31"/>
    <cellStyle name="40 % - Accent1 2" xfId="32"/>
    <cellStyle name="40 % - Accent2" xfId="33"/>
    <cellStyle name="40 % - Accent3" xfId="34"/>
    <cellStyle name="40 % - Accent3 2" xfId="35"/>
    <cellStyle name="40 % - Accent4" xfId="36"/>
    <cellStyle name="40 % - Accent4 2" xfId="37"/>
    <cellStyle name="40 % - Accent5" xfId="38"/>
    <cellStyle name="40 % - Accent6" xfId="39"/>
    <cellStyle name="40 % - Accent6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 % - Accent1" xfId="47"/>
    <cellStyle name="60 % - Accent1 2" xfId="48"/>
    <cellStyle name="60 % - Accent2" xfId="49"/>
    <cellStyle name="60 % - Accent3" xfId="50"/>
    <cellStyle name="60 % - Accent3 2" xfId="51"/>
    <cellStyle name="60 % - Accent4" xfId="52"/>
    <cellStyle name="60 % - Accent4 2" xfId="53"/>
    <cellStyle name="60 % - Accent5" xfId="54"/>
    <cellStyle name="60 % - Accent6" xfId="55"/>
    <cellStyle name="60 % - Accent6 2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6" xfId="72"/>
    <cellStyle name="Avertissement" xfId="73"/>
    <cellStyle name="Bad" xfId="74"/>
    <cellStyle name="Calcul" xfId="75"/>
    <cellStyle name="Calcul 2" xfId="76"/>
    <cellStyle name="Calculation" xfId="77"/>
    <cellStyle name="Cellule liée" xfId="78"/>
    <cellStyle name="Check Cell" xfId="79"/>
    <cellStyle name="Commentaire" xfId="80"/>
    <cellStyle name="Commentaire 2" xfId="81"/>
    <cellStyle name="Commentaire 2 2" xfId="82"/>
    <cellStyle name="Commentaire 2_VDEF MCC DONNES CONSO 2014_Retour EDF" xfId="83"/>
    <cellStyle name="Entrée" xfId="84"/>
    <cellStyle name="Excel Built-in Excel Built-in Excel Built-in Excel Built-in Excel Built-in Excel Built-in Excel Built-in Excel Built-in Excel Built-in Excel Built-in Excel Built-in Excel Built-in Excel Built-in Excel Built-in TableStyleLight1" xfId="85"/>
    <cellStyle name="Excel Built-in Excel Built-in Excel Built-in Excel Built-in Excel Built-in Excel Built-in Excel Built-in Excel Built-in Excel Built-in Excel Built-in TableStyleLight1" xfId="86"/>
    <cellStyle name="Excel Built-in Excel Built-in Excel Built-in Normal 2" xfId="87"/>
    <cellStyle name="Explanatory Text" xfId="88"/>
    <cellStyle name="Good" xfId="89"/>
    <cellStyle name="Heading" xfId="90"/>
    <cellStyle name="Heading 1" xfId="91"/>
    <cellStyle name="Heading 2" xfId="92"/>
    <cellStyle name="Heading 3" xfId="93"/>
    <cellStyle name="Heading 4" xfId="94"/>
    <cellStyle name="Heading1" xfId="95"/>
    <cellStyle name="Input" xfId="96"/>
    <cellStyle name="Insatisfaisant" xfId="97"/>
    <cellStyle name="Insatisfaisant 2" xfId="98"/>
    <cellStyle name="Hyperlink" xfId="99"/>
    <cellStyle name="Lien hypertexte 2" xfId="100"/>
    <cellStyle name="Followed Hyperlink" xfId="101"/>
    <cellStyle name="Linked Cell" xfId="102"/>
    <cellStyle name="Comma" xfId="103"/>
    <cellStyle name="Comma [0]" xfId="104"/>
    <cellStyle name="Currency" xfId="105"/>
    <cellStyle name="Currency [0]" xfId="106"/>
    <cellStyle name="Neutral" xfId="107"/>
    <cellStyle name="Neutre" xfId="108"/>
    <cellStyle name="Normal 10" xfId="109"/>
    <cellStyle name="Normal 15 2" xfId="110"/>
    <cellStyle name="Normal 16 2" xfId="111"/>
    <cellStyle name="Normal 17 2" xfId="112"/>
    <cellStyle name="Normal 2" xfId="113"/>
    <cellStyle name="Normal 2 2" xfId="114"/>
    <cellStyle name="Normal 2 2 2" xfId="115"/>
    <cellStyle name="Normal 2 2 3" xfId="116"/>
    <cellStyle name="Normal 2 2_Elec 2014 - Collecte SAE MJ - 25.02.15" xfId="117"/>
    <cellStyle name="Normal 2 3" xfId="118"/>
    <cellStyle name="Normal 2_VDEF MCC DONNES CONSO 2014_Retour EDF" xfId="119"/>
    <cellStyle name="Normal 3" xfId="120"/>
    <cellStyle name="Normal 4" xfId="121"/>
    <cellStyle name="Normal 4 2" xfId="122"/>
    <cellStyle name="Normal 4_LOT 1-AE-MS_ANNEXE" xfId="123"/>
    <cellStyle name="Normal 5" xfId="124"/>
    <cellStyle name="Normal 5 2" xfId="125"/>
    <cellStyle name="Normal 5_VDEF MCC DONNES CONSO 2014_Retour EDF" xfId="126"/>
    <cellStyle name="Normal 6" xfId="127"/>
    <cellStyle name="Normal 7" xfId="128"/>
    <cellStyle name="Normal 8" xfId="129"/>
    <cellStyle name="Normal 9" xfId="130"/>
    <cellStyle name="Normal_Requête_Origami_Elec MIN EDUC NATIONALE_30032015 v1 corrigée MENESR" xfId="131"/>
    <cellStyle name="Note" xfId="132"/>
    <cellStyle name="Output" xfId="133"/>
    <cellStyle name="Percent" xfId="134"/>
    <cellStyle name="Result" xfId="135"/>
    <cellStyle name="Result2" xfId="136"/>
    <cellStyle name="Satisfaisant" xfId="137"/>
    <cellStyle name="Sortie" xfId="138"/>
    <cellStyle name="Sortie 2" xfId="139"/>
    <cellStyle name="Texte explicatif" xfId="140"/>
    <cellStyle name="Title" xfId="141"/>
    <cellStyle name="Titre" xfId="142"/>
    <cellStyle name="Titre 1" xfId="143"/>
    <cellStyle name="Titre 2" xfId="144"/>
    <cellStyle name="Titre 1" xfId="145"/>
    <cellStyle name="Titre 1 2" xfId="146"/>
    <cellStyle name="Titre 2" xfId="147"/>
    <cellStyle name="Titre 2 2" xfId="148"/>
    <cellStyle name="Titre 3" xfId="149"/>
    <cellStyle name="Titre 3 2" xfId="150"/>
    <cellStyle name="Titre 4" xfId="151"/>
    <cellStyle name="Titre 4 2" xfId="152"/>
    <cellStyle name="Total" xfId="153"/>
    <cellStyle name="Total 2" xfId="154"/>
    <cellStyle name="Vérification" xfId="155"/>
    <cellStyle name="Warning Text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7379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497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95250</xdr:rowOff>
    </xdr:from>
    <xdr:to>
      <xdr:col>20</xdr:col>
      <xdr:colOff>9525</xdr:colOff>
      <xdr:row>2</xdr:row>
      <xdr:rowOff>123825</xdr:rowOff>
    </xdr:to>
    <xdr:sp>
      <xdr:nvSpPr>
        <xdr:cNvPr id="1" name="Connecteur droit avec flèche 9"/>
        <xdr:cNvSpPr>
          <a:spLocks/>
        </xdr:cNvSpPr>
      </xdr:nvSpPr>
      <xdr:spPr>
        <a:xfrm>
          <a:off x="29022675" y="990600"/>
          <a:ext cx="9525" cy="28575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R0-DRSP-BORDE\DOCUME~1\PIERRE~1.AUG\LOCALS~1\Temp\7zO12E.tmp\Map_001\Map_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ements"/>
      <sheetName val="DIRPJJ"/>
      <sheetName val="CouleurDIRPJJ"/>
      <sheetName val="DISP"/>
      <sheetName val="CouleurDISP"/>
      <sheetName val="CA"/>
      <sheetName val="Couleur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5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I2" sqref="I2"/>
    </sheetView>
  </sheetViews>
  <sheetFormatPr defaultColWidth="11.421875" defaultRowHeight="15"/>
  <cols>
    <col min="1" max="1" width="3.57421875" style="1" customWidth="1"/>
    <col min="2" max="2" width="11.421875" style="2" customWidth="1"/>
    <col min="3" max="3" width="21.421875" style="58" customWidth="1"/>
    <col min="4" max="4" width="11.421875" style="58" customWidth="1"/>
    <col min="5" max="5" width="15.421875" style="58" customWidth="1"/>
    <col min="6" max="6" width="13.421875" style="58" customWidth="1"/>
    <col min="7" max="7" width="23.57421875" style="58" customWidth="1"/>
    <col min="8" max="8" width="23.28125" style="58" customWidth="1"/>
    <col min="9" max="9" width="61.00390625" style="19" customWidth="1"/>
    <col min="10" max="10" width="52.28125" style="19" customWidth="1"/>
    <col min="11" max="11" width="11.421875" style="58" customWidth="1"/>
    <col min="12" max="12" width="33.7109375" style="19" customWidth="1"/>
    <col min="13" max="13" width="23.421875" style="113" customWidth="1"/>
    <col min="14" max="14" width="22.28125" style="225" customWidth="1"/>
    <col min="15" max="15" width="40.00390625" style="20" customWidth="1"/>
    <col min="16" max="16" width="21.8515625" style="19" customWidth="1"/>
    <col min="17" max="30" width="11.421875" style="19" customWidth="1"/>
    <col min="31" max="31" width="11.7109375" style="73" bestFit="1" customWidth="1"/>
    <col min="32" max="32" width="12.8515625" style="73" bestFit="1" customWidth="1"/>
    <col min="33" max="33" width="12.7109375" style="73" bestFit="1" customWidth="1"/>
    <col min="34" max="34" width="12.8515625" style="73" bestFit="1" customWidth="1"/>
    <col min="35" max="35" width="12.7109375" style="73" bestFit="1" customWidth="1"/>
    <col min="36" max="37" width="11.421875" style="19" customWidth="1"/>
    <col min="38" max="38" width="17.8515625" style="73" customWidth="1"/>
    <col min="39" max="39" width="26.8515625" style="58" customWidth="1"/>
    <col min="40" max="40" width="31.421875" style="87" customWidth="1"/>
    <col min="41" max="41" width="17.28125" style="58" customWidth="1"/>
    <col min="42" max="42" width="23.00390625" style="58" customWidth="1"/>
    <col min="43" max="43" width="23.421875" style="58" customWidth="1"/>
    <col min="44" max="44" width="33.140625" style="20" customWidth="1"/>
    <col min="45" max="59" width="11.421875" style="3" customWidth="1"/>
    <col min="60" max="16384" width="11.421875" style="1" customWidth="1"/>
  </cols>
  <sheetData>
    <row r="1" spans="2:59" s="37" customFormat="1" ht="35.25">
      <c r="B1" s="263" t="s">
        <v>382</v>
      </c>
      <c r="D1" s="38"/>
      <c r="E1" s="38"/>
      <c r="F1" s="38"/>
      <c r="G1" s="38"/>
      <c r="H1" s="38"/>
      <c r="I1" s="39"/>
      <c r="J1" s="39"/>
      <c r="K1" s="38"/>
      <c r="L1" s="39"/>
      <c r="M1" s="109"/>
      <c r="N1" s="220"/>
      <c r="O1" s="40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64"/>
      <c r="AF1" s="64"/>
      <c r="AG1" s="64"/>
      <c r="AH1" s="64"/>
      <c r="AI1" s="64"/>
      <c r="AJ1" s="39"/>
      <c r="AK1" s="39"/>
      <c r="AL1" s="64"/>
      <c r="AM1" s="38"/>
      <c r="AN1" s="85"/>
      <c r="AO1" s="38"/>
      <c r="AP1" s="38"/>
      <c r="AQ1" s="38"/>
      <c r="AR1" s="40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</row>
    <row r="2" spans="2:59" s="41" customFormat="1" ht="35.25">
      <c r="B2" s="264" t="s">
        <v>442</v>
      </c>
      <c r="D2" s="79"/>
      <c r="E2" s="59"/>
      <c r="F2" s="45"/>
      <c r="G2" s="45"/>
      <c r="H2" s="45"/>
      <c r="I2" s="43"/>
      <c r="J2" s="42"/>
      <c r="K2" s="45"/>
      <c r="L2" s="42"/>
      <c r="M2" s="110"/>
      <c r="N2" s="220"/>
      <c r="O2" s="44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65"/>
      <c r="AF2" s="65"/>
      <c r="AG2" s="65"/>
      <c r="AH2" s="65"/>
      <c r="AI2" s="65"/>
      <c r="AJ2" s="42"/>
      <c r="AK2" s="42"/>
      <c r="AL2" s="65"/>
      <c r="AM2" s="45"/>
      <c r="AN2" s="86"/>
      <c r="AO2" s="45"/>
      <c r="AP2" s="79"/>
      <c r="AQ2" s="45"/>
      <c r="AR2" s="44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</row>
    <row r="3" spans="1:59" s="4" customFormat="1" ht="15.75" thickBot="1">
      <c r="A3" s="6"/>
      <c r="B3" s="7"/>
      <c r="C3" s="52"/>
      <c r="D3" s="52"/>
      <c r="E3" s="52"/>
      <c r="F3" s="52"/>
      <c r="G3" s="52"/>
      <c r="H3" s="52"/>
      <c r="I3" s="22"/>
      <c r="J3" s="22"/>
      <c r="K3" s="52"/>
      <c r="L3" s="21"/>
      <c r="M3" s="157"/>
      <c r="N3" s="221"/>
      <c r="O3" s="23"/>
      <c r="P3" s="21"/>
      <c r="Q3" s="21"/>
      <c r="R3" s="21"/>
      <c r="S3" s="21"/>
      <c r="T3" s="24"/>
      <c r="U3" s="21"/>
      <c r="V3" s="21"/>
      <c r="W3" s="21"/>
      <c r="X3" s="21"/>
      <c r="Y3" s="21"/>
      <c r="Z3" s="21"/>
      <c r="AA3" s="21"/>
      <c r="AB3" s="21"/>
      <c r="AC3" s="21"/>
      <c r="AD3" s="21"/>
      <c r="AE3" s="66"/>
      <c r="AF3" s="66"/>
      <c r="AG3" s="66"/>
      <c r="AH3" s="66"/>
      <c r="AI3" s="66"/>
      <c r="AJ3" s="21"/>
      <c r="AK3" s="21"/>
      <c r="AL3" s="66"/>
      <c r="AM3" s="74"/>
      <c r="AN3" s="165"/>
      <c r="AO3" s="80"/>
      <c r="AP3" s="80"/>
      <c r="AQ3" s="80"/>
      <c r="AR3" s="168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s="4" customFormat="1" ht="44.25" customHeight="1" thickBot="1">
      <c r="A4" s="8"/>
      <c r="B4" s="304"/>
      <c r="C4" s="305"/>
      <c r="D4" s="305"/>
      <c r="E4" s="305"/>
      <c r="F4" s="305"/>
      <c r="G4" s="305"/>
      <c r="H4" s="306"/>
      <c r="I4" s="307" t="s">
        <v>254</v>
      </c>
      <c r="J4" s="308"/>
      <c r="K4" s="308"/>
      <c r="L4" s="308"/>
      <c r="M4" s="308"/>
      <c r="N4" s="308"/>
      <c r="O4" s="308"/>
      <c r="P4" s="309"/>
      <c r="Q4" s="310" t="s">
        <v>255</v>
      </c>
      <c r="R4" s="311"/>
      <c r="S4" s="311"/>
      <c r="T4" s="311"/>
      <c r="U4" s="311"/>
      <c r="V4" s="311"/>
      <c r="W4" s="312"/>
      <c r="X4" s="313" t="s">
        <v>256</v>
      </c>
      <c r="Y4" s="314"/>
      <c r="Z4" s="314"/>
      <c r="AA4" s="314"/>
      <c r="AB4" s="314"/>
      <c r="AC4" s="314"/>
      <c r="AD4" s="315"/>
      <c r="AE4" s="318" t="s">
        <v>257</v>
      </c>
      <c r="AF4" s="319"/>
      <c r="AG4" s="319"/>
      <c r="AH4" s="319"/>
      <c r="AI4" s="319"/>
      <c r="AJ4" s="319"/>
      <c r="AK4" s="319"/>
      <c r="AL4" s="320"/>
      <c r="AM4" s="75" t="s">
        <v>258</v>
      </c>
      <c r="AN4" s="342"/>
      <c r="AO4" s="343"/>
      <c r="AP4" s="343"/>
      <c r="AQ4" s="343"/>
      <c r="AR4" s="34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11" customFormat="1" ht="69" customHeight="1" thickBot="1">
      <c r="A5" s="9"/>
      <c r="B5" s="10" t="s">
        <v>259</v>
      </c>
      <c r="C5" s="117" t="s">
        <v>260</v>
      </c>
      <c r="D5" s="117" t="s">
        <v>261</v>
      </c>
      <c r="E5" s="60" t="s">
        <v>262</v>
      </c>
      <c r="F5" s="53" t="s">
        <v>263</v>
      </c>
      <c r="G5" s="88" t="s">
        <v>264</v>
      </c>
      <c r="H5" s="60" t="s">
        <v>265</v>
      </c>
      <c r="I5" s="25" t="s">
        <v>266</v>
      </c>
      <c r="J5" s="26" t="s">
        <v>267</v>
      </c>
      <c r="K5" s="91" t="s">
        <v>268</v>
      </c>
      <c r="L5" s="26" t="s">
        <v>269</v>
      </c>
      <c r="M5" s="111" t="s">
        <v>270</v>
      </c>
      <c r="N5" s="111" t="s">
        <v>271</v>
      </c>
      <c r="O5" s="26" t="s">
        <v>272</v>
      </c>
      <c r="P5" s="27" t="s">
        <v>273</v>
      </c>
      <c r="Q5" s="28" t="s">
        <v>274</v>
      </c>
      <c r="R5" s="29" t="s">
        <v>275</v>
      </c>
      <c r="S5" s="29" t="s">
        <v>276</v>
      </c>
      <c r="T5" s="30" t="s">
        <v>277</v>
      </c>
      <c r="U5" s="26" t="s">
        <v>278</v>
      </c>
      <c r="V5" s="29" t="s">
        <v>279</v>
      </c>
      <c r="W5" s="30" t="s">
        <v>280</v>
      </c>
      <c r="X5" s="25" t="s">
        <v>274</v>
      </c>
      <c r="Y5" s="29" t="s">
        <v>275</v>
      </c>
      <c r="Z5" s="29" t="s">
        <v>276</v>
      </c>
      <c r="AA5" s="30" t="s">
        <v>277</v>
      </c>
      <c r="AB5" s="26" t="s">
        <v>278</v>
      </c>
      <c r="AC5" s="29" t="s">
        <v>279</v>
      </c>
      <c r="AD5" s="31" t="s">
        <v>280</v>
      </c>
      <c r="AE5" s="67" t="s">
        <v>274</v>
      </c>
      <c r="AF5" s="67" t="s">
        <v>275</v>
      </c>
      <c r="AG5" s="67" t="s">
        <v>276</v>
      </c>
      <c r="AH5" s="67" t="s">
        <v>277</v>
      </c>
      <c r="AI5" s="68" t="s">
        <v>278</v>
      </c>
      <c r="AJ5" s="29" t="s">
        <v>279</v>
      </c>
      <c r="AK5" s="30" t="s">
        <v>280</v>
      </c>
      <c r="AL5" s="69" t="s">
        <v>281</v>
      </c>
      <c r="AM5" s="333" t="s">
        <v>282</v>
      </c>
      <c r="AN5" s="345" t="s">
        <v>283</v>
      </c>
      <c r="AO5" s="316" t="s">
        <v>284</v>
      </c>
      <c r="AP5" s="317"/>
      <c r="AQ5" s="317"/>
      <c r="AR5" s="346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4" customFormat="1" ht="39" thickBot="1">
      <c r="A6" s="47"/>
      <c r="B6" s="12"/>
      <c r="C6" s="61"/>
      <c r="D6" s="61"/>
      <c r="E6" s="61"/>
      <c r="F6" s="54" t="s">
        <v>263</v>
      </c>
      <c r="G6" s="61"/>
      <c r="H6" s="63"/>
      <c r="I6" s="25"/>
      <c r="J6" s="26"/>
      <c r="K6" s="91"/>
      <c r="L6" s="26"/>
      <c r="M6" s="111"/>
      <c r="N6" s="91" t="s">
        <v>271</v>
      </c>
      <c r="O6" s="26" t="s">
        <v>285</v>
      </c>
      <c r="P6" s="27" t="s">
        <v>286</v>
      </c>
      <c r="Q6" s="32" t="s">
        <v>287</v>
      </c>
      <c r="R6" s="29" t="s">
        <v>288</v>
      </c>
      <c r="S6" s="29" t="s">
        <v>289</v>
      </c>
      <c r="T6" s="30" t="s">
        <v>290</v>
      </c>
      <c r="U6" s="29" t="s">
        <v>291</v>
      </c>
      <c r="V6" s="33" t="s">
        <v>292</v>
      </c>
      <c r="W6" s="34" t="s">
        <v>293</v>
      </c>
      <c r="X6" s="35" t="s">
        <v>287</v>
      </c>
      <c r="Y6" s="29" t="s">
        <v>288</v>
      </c>
      <c r="Z6" s="29" t="s">
        <v>289</v>
      </c>
      <c r="AA6" s="30" t="s">
        <v>290</v>
      </c>
      <c r="AB6" s="29" t="s">
        <v>291</v>
      </c>
      <c r="AC6" s="33" t="s">
        <v>292</v>
      </c>
      <c r="AD6" s="36" t="s">
        <v>293</v>
      </c>
      <c r="AE6" s="69" t="s">
        <v>287</v>
      </c>
      <c r="AF6" s="67" t="s">
        <v>288</v>
      </c>
      <c r="AG6" s="67" t="s">
        <v>289</v>
      </c>
      <c r="AH6" s="67" t="s">
        <v>290</v>
      </c>
      <c r="AI6" s="67" t="s">
        <v>291</v>
      </c>
      <c r="AJ6" s="33" t="s">
        <v>292</v>
      </c>
      <c r="AK6" s="34" t="s">
        <v>293</v>
      </c>
      <c r="AL6" s="69" t="s">
        <v>294</v>
      </c>
      <c r="AM6" s="78"/>
      <c r="AN6" s="347" t="s">
        <v>295</v>
      </c>
      <c r="AO6" s="81" t="s">
        <v>296</v>
      </c>
      <c r="AP6" s="82" t="s">
        <v>297</v>
      </c>
      <c r="AQ6" s="82" t="s">
        <v>298</v>
      </c>
      <c r="AR6" s="348" t="s">
        <v>299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2:44" s="16" customFormat="1" ht="12.75" customHeight="1">
      <c r="B7" s="90">
        <v>1</v>
      </c>
      <c r="C7" s="241" t="s">
        <v>926</v>
      </c>
      <c r="D7" s="118" t="s">
        <v>300</v>
      </c>
      <c r="E7" s="55">
        <v>110010014</v>
      </c>
      <c r="F7" s="55" t="s">
        <v>301</v>
      </c>
      <c r="G7" s="89">
        <v>42309</v>
      </c>
      <c r="H7" s="92" t="s">
        <v>308</v>
      </c>
      <c r="I7" s="93" t="s">
        <v>309</v>
      </c>
      <c r="J7" s="46" t="s">
        <v>313</v>
      </c>
      <c r="K7" s="55" t="s">
        <v>310</v>
      </c>
      <c r="L7" s="46" t="s">
        <v>311</v>
      </c>
      <c r="M7" s="112">
        <v>17330120100153</v>
      </c>
      <c r="N7" s="222" t="s">
        <v>314</v>
      </c>
      <c r="O7" s="46" t="s">
        <v>306</v>
      </c>
      <c r="P7" s="96" t="s">
        <v>315</v>
      </c>
      <c r="Q7" s="93">
        <v>320</v>
      </c>
      <c r="R7" s="46">
        <v>320</v>
      </c>
      <c r="S7" s="46">
        <v>320</v>
      </c>
      <c r="T7" s="46">
        <v>320</v>
      </c>
      <c r="U7" s="46">
        <v>320</v>
      </c>
      <c r="V7" s="46"/>
      <c r="W7" s="96"/>
      <c r="X7" s="93">
        <v>361</v>
      </c>
      <c r="Y7" s="46">
        <v>317</v>
      </c>
      <c r="Z7" s="46">
        <v>185</v>
      </c>
      <c r="AA7" s="46">
        <v>298</v>
      </c>
      <c r="AB7" s="46">
        <v>147</v>
      </c>
      <c r="AC7" s="46"/>
      <c r="AD7" s="96"/>
      <c r="AE7" s="101">
        <v>50292</v>
      </c>
      <c r="AF7" s="51">
        <v>234212</v>
      </c>
      <c r="AG7" s="51">
        <v>172974</v>
      </c>
      <c r="AH7" s="51">
        <v>307140</v>
      </c>
      <c r="AI7" s="51">
        <v>174980</v>
      </c>
      <c r="AJ7" s="46"/>
      <c r="AK7" s="46"/>
      <c r="AL7" s="105">
        <v>939598</v>
      </c>
      <c r="AM7" s="334" t="s">
        <v>302</v>
      </c>
      <c r="AN7" s="349" t="s">
        <v>312</v>
      </c>
      <c r="AO7" s="116" t="s">
        <v>303</v>
      </c>
      <c r="AP7" s="55" t="s">
        <v>302</v>
      </c>
      <c r="AQ7" s="55"/>
      <c r="AR7" s="350"/>
    </row>
    <row r="8" spans="2:44" s="16" customFormat="1" ht="12.75" customHeight="1">
      <c r="B8" s="90">
        <f>1+B7</f>
        <v>2</v>
      </c>
      <c r="C8" s="241" t="s">
        <v>926</v>
      </c>
      <c r="D8" s="118" t="s">
        <v>300</v>
      </c>
      <c r="E8" s="55">
        <v>110010014</v>
      </c>
      <c r="F8" s="55" t="s">
        <v>301</v>
      </c>
      <c r="G8" s="89">
        <f>G7</f>
        <v>42309</v>
      </c>
      <c r="H8" s="92" t="s">
        <v>308</v>
      </c>
      <c r="I8" s="93" t="s">
        <v>316</v>
      </c>
      <c r="J8" s="46" t="s">
        <v>319</v>
      </c>
      <c r="K8" s="55" t="s">
        <v>317</v>
      </c>
      <c r="L8" s="46" t="s">
        <v>318</v>
      </c>
      <c r="M8" s="112">
        <v>17330120100120</v>
      </c>
      <c r="N8" s="222" t="s">
        <v>320</v>
      </c>
      <c r="O8" s="46" t="s">
        <v>306</v>
      </c>
      <c r="P8" s="96" t="s">
        <v>307</v>
      </c>
      <c r="Q8" s="93">
        <v>320</v>
      </c>
      <c r="R8" s="46">
        <v>320</v>
      </c>
      <c r="S8" s="46">
        <v>320</v>
      </c>
      <c r="T8" s="46">
        <v>320</v>
      </c>
      <c r="U8" s="46">
        <v>320</v>
      </c>
      <c r="V8" s="46"/>
      <c r="W8" s="96"/>
      <c r="X8" s="93">
        <v>361</v>
      </c>
      <c r="Y8" s="46">
        <v>373</v>
      </c>
      <c r="Z8" s="46">
        <v>302</v>
      </c>
      <c r="AA8" s="46">
        <v>278</v>
      </c>
      <c r="AB8" s="46">
        <v>200</v>
      </c>
      <c r="AC8" s="46"/>
      <c r="AD8" s="96"/>
      <c r="AE8" s="101">
        <v>78282</v>
      </c>
      <c r="AF8" s="51">
        <v>365128</v>
      </c>
      <c r="AG8" s="51">
        <v>281394</v>
      </c>
      <c r="AH8" s="51">
        <v>373637</v>
      </c>
      <c r="AI8" s="51">
        <v>246388</v>
      </c>
      <c r="AJ8" s="46"/>
      <c r="AK8" s="46"/>
      <c r="AL8" s="105">
        <v>1344829</v>
      </c>
      <c r="AM8" s="334" t="s">
        <v>302</v>
      </c>
      <c r="AN8" s="349" t="s">
        <v>321</v>
      </c>
      <c r="AO8" s="116" t="s">
        <v>303</v>
      </c>
      <c r="AP8" s="55" t="s">
        <v>303</v>
      </c>
      <c r="AQ8" s="55"/>
      <c r="AR8" s="350" t="s">
        <v>379</v>
      </c>
    </row>
    <row r="9" spans="2:44" s="16" customFormat="1" ht="12.75" customHeight="1">
      <c r="B9" s="90">
        <f aca="true" t="shared" si="0" ref="B9:B72">1+B8</f>
        <v>3</v>
      </c>
      <c r="C9" s="241" t="s">
        <v>926</v>
      </c>
      <c r="D9" s="118" t="s">
        <v>300</v>
      </c>
      <c r="E9" s="55">
        <v>110010014</v>
      </c>
      <c r="F9" s="55" t="s">
        <v>301</v>
      </c>
      <c r="G9" s="89">
        <f aca="true" t="shared" si="1" ref="G9:G44">G8</f>
        <v>42309</v>
      </c>
      <c r="H9" s="92" t="s">
        <v>308</v>
      </c>
      <c r="I9" s="93" t="s">
        <v>322</v>
      </c>
      <c r="J9" s="46" t="s">
        <v>323</v>
      </c>
      <c r="K9" s="55" t="s">
        <v>304</v>
      </c>
      <c r="L9" s="46" t="s">
        <v>305</v>
      </c>
      <c r="M9" s="112" t="s">
        <v>324</v>
      </c>
      <c r="N9" s="222" t="s">
        <v>325</v>
      </c>
      <c r="O9" s="46" t="s">
        <v>306</v>
      </c>
      <c r="P9" s="96" t="s">
        <v>307</v>
      </c>
      <c r="Q9" s="93">
        <v>280</v>
      </c>
      <c r="R9" s="46">
        <v>300</v>
      </c>
      <c r="S9" s="46">
        <v>300</v>
      </c>
      <c r="T9" s="46">
        <v>300</v>
      </c>
      <c r="U9" s="46">
        <v>300</v>
      </c>
      <c r="V9" s="46"/>
      <c r="W9" s="96"/>
      <c r="X9" s="93">
        <v>370</v>
      </c>
      <c r="Y9" s="46">
        <v>330</v>
      </c>
      <c r="Z9" s="46">
        <v>245</v>
      </c>
      <c r="AA9" s="46">
        <v>318</v>
      </c>
      <c r="AB9" s="46">
        <v>211</v>
      </c>
      <c r="AC9" s="46"/>
      <c r="AD9" s="96"/>
      <c r="AE9" s="101">
        <v>62881</v>
      </c>
      <c r="AF9" s="51">
        <v>291629</v>
      </c>
      <c r="AG9" s="51">
        <v>235544</v>
      </c>
      <c r="AH9" s="51">
        <v>359943</v>
      </c>
      <c r="AI9" s="51">
        <v>242211</v>
      </c>
      <c r="AJ9" s="46"/>
      <c r="AK9" s="46"/>
      <c r="AL9" s="105">
        <v>1192208</v>
      </c>
      <c r="AM9" s="334" t="s">
        <v>302</v>
      </c>
      <c r="AN9" s="349" t="s">
        <v>326</v>
      </c>
      <c r="AO9" s="116" t="s">
        <v>303</v>
      </c>
      <c r="AP9" s="55" t="s">
        <v>302</v>
      </c>
      <c r="AQ9" s="55"/>
      <c r="AR9" s="350"/>
    </row>
    <row r="10" spans="2:44" s="16" customFormat="1" ht="12.75" customHeight="1">
      <c r="B10" s="90">
        <f t="shared" si="0"/>
        <v>4</v>
      </c>
      <c r="C10" s="241" t="s">
        <v>926</v>
      </c>
      <c r="D10" s="118" t="s">
        <v>300</v>
      </c>
      <c r="E10" s="55">
        <v>110010014</v>
      </c>
      <c r="F10" s="55" t="s">
        <v>301</v>
      </c>
      <c r="G10" s="89">
        <f t="shared" si="1"/>
        <v>42309</v>
      </c>
      <c r="H10" s="92" t="s">
        <v>308</v>
      </c>
      <c r="I10" s="93" t="s">
        <v>329</v>
      </c>
      <c r="J10" s="46" t="s">
        <v>332</v>
      </c>
      <c r="K10" s="55" t="s">
        <v>330</v>
      </c>
      <c r="L10" s="46" t="s">
        <v>331</v>
      </c>
      <c r="M10" s="112">
        <v>17330120100187</v>
      </c>
      <c r="N10" s="222" t="s">
        <v>333</v>
      </c>
      <c r="O10" s="46" t="s">
        <v>328</v>
      </c>
      <c r="P10" s="96" t="s">
        <v>315</v>
      </c>
      <c r="Q10" s="93">
        <v>450</v>
      </c>
      <c r="R10" s="46">
        <v>450</v>
      </c>
      <c r="S10" s="46">
        <v>450</v>
      </c>
      <c r="T10" s="46">
        <v>450</v>
      </c>
      <c r="U10" s="46">
        <v>450</v>
      </c>
      <c r="V10" s="46"/>
      <c r="W10" s="96"/>
      <c r="X10" s="93">
        <v>296</v>
      </c>
      <c r="Y10" s="46">
        <v>287</v>
      </c>
      <c r="Z10" s="46">
        <v>204</v>
      </c>
      <c r="AA10" s="46">
        <v>221</v>
      </c>
      <c r="AB10" s="46">
        <v>156</v>
      </c>
      <c r="AC10" s="46"/>
      <c r="AD10" s="96"/>
      <c r="AE10" s="101">
        <v>58050</v>
      </c>
      <c r="AF10" s="51">
        <v>279577</v>
      </c>
      <c r="AG10" s="51">
        <v>200482</v>
      </c>
      <c r="AH10" s="51">
        <v>303307</v>
      </c>
      <c r="AI10" s="51">
        <v>161546</v>
      </c>
      <c r="AJ10" s="46"/>
      <c r="AK10" s="46"/>
      <c r="AL10" s="105">
        <v>1002962</v>
      </c>
      <c r="AM10" s="334" t="s">
        <v>302</v>
      </c>
      <c r="AN10" s="349" t="s">
        <v>327</v>
      </c>
      <c r="AO10" s="116" t="s">
        <v>303</v>
      </c>
      <c r="AP10" s="55" t="s">
        <v>302</v>
      </c>
      <c r="AQ10" s="55"/>
      <c r="AR10" s="350"/>
    </row>
    <row r="11" spans="2:44" s="13" customFormat="1" ht="12.75" customHeight="1">
      <c r="B11" s="90">
        <f t="shared" si="0"/>
        <v>5</v>
      </c>
      <c r="C11" s="241" t="s">
        <v>926</v>
      </c>
      <c r="D11" s="118" t="s">
        <v>300</v>
      </c>
      <c r="E11" s="55">
        <v>110010014</v>
      </c>
      <c r="F11" s="56" t="s">
        <v>301</v>
      </c>
      <c r="G11" s="89">
        <f t="shared" si="1"/>
        <v>42309</v>
      </c>
      <c r="H11" s="92" t="s">
        <v>308</v>
      </c>
      <c r="I11" s="94" t="s">
        <v>335</v>
      </c>
      <c r="J11" s="48" t="s">
        <v>336</v>
      </c>
      <c r="K11" s="56" t="s">
        <v>337</v>
      </c>
      <c r="L11" s="48" t="s">
        <v>338</v>
      </c>
      <c r="M11" s="114">
        <v>17210120600164</v>
      </c>
      <c r="N11" s="222" t="s">
        <v>339</v>
      </c>
      <c r="O11" s="48" t="s">
        <v>306</v>
      </c>
      <c r="P11" s="98" t="s">
        <v>315</v>
      </c>
      <c r="Q11" s="94">
        <v>460</v>
      </c>
      <c r="R11" s="48">
        <v>460</v>
      </c>
      <c r="S11" s="48">
        <v>460</v>
      </c>
      <c r="T11" s="48">
        <v>460</v>
      </c>
      <c r="U11" s="48">
        <v>460</v>
      </c>
      <c r="V11" s="46"/>
      <c r="W11" s="96"/>
      <c r="X11" s="94">
        <v>258</v>
      </c>
      <c r="Y11" s="48">
        <v>254</v>
      </c>
      <c r="Z11" s="48">
        <v>222</v>
      </c>
      <c r="AA11" s="48">
        <v>195</v>
      </c>
      <c r="AB11" s="48">
        <v>152</v>
      </c>
      <c r="AC11" s="46"/>
      <c r="AD11" s="96"/>
      <c r="AE11" s="102">
        <v>56238</v>
      </c>
      <c r="AF11" s="70">
        <v>258551</v>
      </c>
      <c r="AG11" s="70">
        <v>216245</v>
      </c>
      <c r="AH11" s="70">
        <v>267613</v>
      </c>
      <c r="AI11" s="70">
        <v>194896</v>
      </c>
      <c r="AJ11" s="46"/>
      <c r="AK11" s="46"/>
      <c r="AL11" s="106">
        <v>993543</v>
      </c>
      <c r="AM11" s="334" t="s">
        <v>302</v>
      </c>
      <c r="AN11" s="349"/>
      <c r="AO11" s="116" t="s">
        <v>303</v>
      </c>
      <c r="AP11" s="55" t="s">
        <v>302</v>
      </c>
      <c r="AQ11" s="55"/>
      <c r="AR11" s="350"/>
    </row>
    <row r="12" spans="2:44" s="13" customFormat="1" ht="12.75" customHeight="1">
      <c r="B12" s="90">
        <f t="shared" si="0"/>
        <v>6</v>
      </c>
      <c r="C12" s="241" t="s">
        <v>926</v>
      </c>
      <c r="D12" s="118" t="s">
        <v>300</v>
      </c>
      <c r="E12" s="55">
        <v>110010014</v>
      </c>
      <c r="F12" s="56" t="s">
        <v>301</v>
      </c>
      <c r="G12" s="89">
        <f t="shared" si="1"/>
        <v>42309</v>
      </c>
      <c r="H12" s="92" t="s">
        <v>308</v>
      </c>
      <c r="I12" s="94" t="s">
        <v>340</v>
      </c>
      <c r="J12" s="48" t="s">
        <v>341</v>
      </c>
      <c r="K12" s="56" t="s">
        <v>342</v>
      </c>
      <c r="L12" s="48" t="s">
        <v>343</v>
      </c>
      <c r="M12" s="114">
        <v>17210120600552</v>
      </c>
      <c r="N12" s="222" t="s">
        <v>344</v>
      </c>
      <c r="O12" s="48" t="s">
        <v>306</v>
      </c>
      <c r="P12" s="98" t="s">
        <v>307</v>
      </c>
      <c r="Q12" s="94">
        <v>550</v>
      </c>
      <c r="R12" s="48">
        <v>590</v>
      </c>
      <c r="S12" s="48">
        <v>590</v>
      </c>
      <c r="T12" s="48">
        <v>590</v>
      </c>
      <c r="U12" s="48">
        <v>590</v>
      </c>
      <c r="V12" s="46"/>
      <c r="W12" s="96"/>
      <c r="X12" s="94">
        <v>554</v>
      </c>
      <c r="Y12" s="48">
        <v>560</v>
      </c>
      <c r="Z12" s="48">
        <v>388</v>
      </c>
      <c r="AA12" s="48">
        <v>469</v>
      </c>
      <c r="AB12" s="48">
        <v>284</v>
      </c>
      <c r="AC12" s="46"/>
      <c r="AD12" s="96"/>
      <c r="AE12" s="102">
        <v>102365</v>
      </c>
      <c r="AF12" s="70">
        <v>490027</v>
      </c>
      <c r="AG12" s="70">
        <v>344187</v>
      </c>
      <c r="AH12" s="70">
        <v>635901</v>
      </c>
      <c r="AI12" s="70">
        <v>354422</v>
      </c>
      <c r="AJ12" s="46"/>
      <c r="AK12" s="46"/>
      <c r="AL12" s="106">
        <v>1926902</v>
      </c>
      <c r="AM12" s="334" t="s">
        <v>302</v>
      </c>
      <c r="AN12" s="349"/>
      <c r="AO12" s="116" t="s">
        <v>303</v>
      </c>
      <c r="AP12" s="55" t="s">
        <v>302</v>
      </c>
      <c r="AQ12" s="55"/>
      <c r="AR12" s="350"/>
    </row>
    <row r="13" spans="2:44" s="13" customFormat="1" ht="12.75" customHeight="1">
      <c r="B13" s="90">
        <f t="shared" si="0"/>
        <v>7</v>
      </c>
      <c r="C13" s="241" t="s">
        <v>926</v>
      </c>
      <c r="D13" s="118" t="s">
        <v>300</v>
      </c>
      <c r="E13" s="55">
        <v>110010014</v>
      </c>
      <c r="F13" s="55" t="s">
        <v>301</v>
      </c>
      <c r="G13" s="89">
        <f t="shared" si="1"/>
        <v>42309</v>
      </c>
      <c r="H13" s="92" t="s">
        <v>308</v>
      </c>
      <c r="I13" s="93" t="s">
        <v>345</v>
      </c>
      <c r="J13" s="46" t="s">
        <v>346</v>
      </c>
      <c r="K13" s="55" t="s">
        <v>347</v>
      </c>
      <c r="L13" s="46" t="s">
        <v>348</v>
      </c>
      <c r="M13" s="112">
        <v>17590120600250</v>
      </c>
      <c r="N13" s="222" t="s">
        <v>349</v>
      </c>
      <c r="O13" s="46" t="s">
        <v>306</v>
      </c>
      <c r="P13" s="96" t="s">
        <v>307</v>
      </c>
      <c r="Q13" s="93">
        <v>870</v>
      </c>
      <c r="R13" s="46">
        <v>870</v>
      </c>
      <c r="S13" s="46">
        <v>870</v>
      </c>
      <c r="T13" s="46">
        <v>870</v>
      </c>
      <c r="U13" s="46">
        <v>870</v>
      </c>
      <c r="V13" s="46"/>
      <c r="W13" s="96"/>
      <c r="X13" s="93">
        <v>876</v>
      </c>
      <c r="Y13" s="46">
        <v>811</v>
      </c>
      <c r="Z13" s="46">
        <v>666</v>
      </c>
      <c r="AA13" s="46">
        <v>793</v>
      </c>
      <c r="AB13" s="46">
        <v>565</v>
      </c>
      <c r="AC13" s="46"/>
      <c r="AD13" s="96"/>
      <c r="AE13" s="101">
        <v>192485</v>
      </c>
      <c r="AF13" s="51">
        <v>949441</v>
      </c>
      <c r="AG13" s="51">
        <v>673777</v>
      </c>
      <c r="AH13" s="51">
        <v>1203930</v>
      </c>
      <c r="AI13" s="51">
        <v>712212</v>
      </c>
      <c r="AJ13" s="46"/>
      <c r="AK13" s="46"/>
      <c r="AL13" s="105">
        <v>3731845</v>
      </c>
      <c r="AM13" s="334" t="s">
        <v>302</v>
      </c>
      <c r="AN13" s="349"/>
      <c r="AO13" s="116" t="s">
        <v>303</v>
      </c>
      <c r="AP13" s="55" t="s">
        <v>302</v>
      </c>
      <c r="AQ13" s="55"/>
      <c r="AR13" s="350"/>
    </row>
    <row r="14" spans="2:44" s="13" customFormat="1" ht="12.75" customHeight="1">
      <c r="B14" s="90">
        <f t="shared" si="0"/>
        <v>8</v>
      </c>
      <c r="C14" s="241" t="s">
        <v>926</v>
      </c>
      <c r="D14" s="118" t="s">
        <v>300</v>
      </c>
      <c r="E14" s="55">
        <v>110010014</v>
      </c>
      <c r="F14" s="55" t="s">
        <v>301</v>
      </c>
      <c r="G14" s="89">
        <f t="shared" si="1"/>
        <v>42309</v>
      </c>
      <c r="H14" s="92" t="s">
        <v>308</v>
      </c>
      <c r="I14" s="93" t="s">
        <v>350</v>
      </c>
      <c r="J14" s="46" t="s">
        <v>351</v>
      </c>
      <c r="K14" s="55" t="s">
        <v>352</v>
      </c>
      <c r="L14" s="46" t="s">
        <v>353</v>
      </c>
      <c r="M14" s="112">
        <v>17590120600169</v>
      </c>
      <c r="N14" s="222" t="s">
        <v>354</v>
      </c>
      <c r="O14" s="46" t="s">
        <v>328</v>
      </c>
      <c r="P14" s="96" t="s">
        <v>315</v>
      </c>
      <c r="Q14" s="93">
        <v>280</v>
      </c>
      <c r="R14" s="46">
        <v>280</v>
      </c>
      <c r="S14" s="46">
        <v>280</v>
      </c>
      <c r="T14" s="46">
        <v>280</v>
      </c>
      <c r="U14" s="46">
        <v>280</v>
      </c>
      <c r="V14" s="46"/>
      <c r="W14" s="96"/>
      <c r="X14" s="93">
        <v>267</v>
      </c>
      <c r="Y14" s="46">
        <v>257</v>
      </c>
      <c r="Z14" s="46">
        <v>202</v>
      </c>
      <c r="AA14" s="46">
        <v>249</v>
      </c>
      <c r="AB14" s="46">
        <v>167</v>
      </c>
      <c r="AC14" s="46"/>
      <c r="AD14" s="96"/>
      <c r="AE14" s="101">
        <v>41952</v>
      </c>
      <c r="AF14" s="51">
        <v>219669</v>
      </c>
      <c r="AG14" s="51">
        <v>131359</v>
      </c>
      <c r="AH14" s="51">
        <v>331210</v>
      </c>
      <c r="AI14" s="51">
        <v>163927</v>
      </c>
      <c r="AJ14" s="46"/>
      <c r="AK14" s="46"/>
      <c r="AL14" s="105">
        <v>888117</v>
      </c>
      <c r="AM14" s="334" t="s">
        <v>302</v>
      </c>
      <c r="AN14" s="349"/>
      <c r="AO14" s="116" t="s">
        <v>303</v>
      </c>
      <c r="AP14" s="55" t="s">
        <v>302</v>
      </c>
      <c r="AQ14" s="55"/>
      <c r="AR14" s="350"/>
    </row>
    <row r="15" spans="2:44" s="13" customFormat="1" ht="12.75" customHeight="1">
      <c r="B15" s="90">
        <f t="shared" si="0"/>
        <v>9</v>
      </c>
      <c r="C15" s="241" t="s">
        <v>926</v>
      </c>
      <c r="D15" s="118" t="s">
        <v>300</v>
      </c>
      <c r="E15" s="55">
        <v>110010014</v>
      </c>
      <c r="F15" s="55" t="s">
        <v>301</v>
      </c>
      <c r="G15" s="89">
        <f t="shared" si="1"/>
        <v>42309</v>
      </c>
      <c r="H15" s="92" t="s">
        <v>308</v>
      </c>
      <c r="I15" s="93" t="s">
        <v>355</v>
      </c>
      <c r="J15" s="46" t="s">
        <v>356</v>
      </c>
      <c r="K15" s="55" t="s">
        <v>357</v>
      </c>
      <c r="L15" s="46" t="s">
        <v>358</v>
      </c>
      <c r="M15" s="112">
        <v>17590120600193</v>
      </c>
      <c r="N15" s="222" t="s">
        <v>359</v>
      </c>
      <c r="O15" s="46" t="s">
        <v>306</v>
      </c>
      <c r="P15" s="96" t="s">
        <v>307</v>
      </c>
      <c r="Q15" s="93">
        <v>400</v>
      </c>
      <c r="R15" s="46">
        <v>400</v>
      </c>
      <c r="S15" s="46">
        <v>400</v>
      </c>
      <c r="T15" s="46">
        <v>400</v>
      </c>
      <c r="U15" s="46">
        <v>400</v>
      </c>
      <c r="V15" s="46"/>
      <c r="W15" s="96"/>
      <c r="X15" s="93">
        <v>457</v>
      </c>
      <c r="Y15" s="46">
        <v>449</v>
      </c>
      <c r="Z15" s="46">
        <v>385</v>
      </c>
      <c r="AA15" s="46">
        <v>430</v>
      </c>
      <c r="AB15" s="46">
        <v>369</v>
      </c>
      <c r="AC15" s="46"/>
      <c r="AD15" s="96"/>
      <c r="AE15" s="101">
        <v>90332</v>
      </c>
      <c r="AF15" s="51">
        <v>426622</v>
      </c>
      <c r="AG15" s="51">
        <v>283596</v>
      </c>
      <c r="AH15" s="51">
        <v>592959</v>
      </c>
      <c r="AI15" s="51">
        <v>318281</v>
      </c>
      <c r="AJ15" s="46"/>
      <c r="AK15" s="46"/>
      <c r="AL15" s="105">
        <v>1711790</v>
      </c>
      <c r="AM15" s="334" t="s">
        <v>302</v>
      </c>
      <c r="AN15" s="349"/>
      <c r="AO15" s="116" t="s">
        <v>303</v>
      </c>
      <c r="AP15" s="55" t="s">
        <v>302</v>
      </c>
      <c r="AQ15" s="55"/>
      <c r="AR15" s="350"/>
    </row>
    <row r="16" spans="2:44" s="13" customFormat="1" ht="12.75" customHeight="1">
      <c r="B16" s="90">
        <f t="shared" si="0"/>
        <v>10</v>
      </c>
      <c r="C16" s="241" t="s">
        <v>926</v>
      </c>
      <c r="D16" s="118" t="s">
        <v>300</v>
      </c>
      <c r="E16" s="55">
        <v>110010014</v>
      </c>
      <c r="F16" s="56" t="s">
        <v>301</v>
      </c>
      <c r="G16" s="89">
        <f t="shared" si="1"/>
        <v>42309</v>
      </c>
      <c r="H16" s="92" t="s">
        <v>308</v>
      </c>
      <c r="I16" s="94" t="s">
        <v>360</v>
      </c>
      <c r="J16" s="48" t="s">
        <v>361</v>
      </c>
      <c r="K16" s="56" t="s">
        <v>362</v>
      </c>
      <c r="L16" s="48" t="s">
        <v>363</v>
      </c>
      <c r="M16" s="114">
        <v>17690120500144</v>
      </c>
      <c r="N16" s="222" t="s">
        <v>364</v>
      </c>
      <c r="O16" s="48" t="s">
        <v>328</v>
      </c>
      <c r="P16" s="98" t="s">
        <v>307</v>
      </c>
      <c r="Q16" s="94">
        <v>250</v>
      </c>
      <c r="R16" s="48">
        <v>250</v>
      </c>
      <c r="S16" s="48">
        <v>250</v>
      </c>
      <c r="T16" s="48">
        <v>250</v>
      </c>
      <c r="U16" s="48">
        <v>250</v>
      </c>
      <c r="V16" s="46"/>
      <c r="W16" s="96"/>
      <c r="X16" s="94">
        <v>242</v>
      </c>
      <c r="Y16" s="48">
        <v>243</v>
      </c>
      <c r="Z16" s="48">
        <v>207</v>
      </c>
      <c r="AA16" s="48">
        <v>201</v>
      </c>
      <c r="AB16" s="48">
        <v>165</v>
      </c>
      <c r="AC16" s="46"/>
      <c r="AD16" s="96"/>
      <c r="AE16" s="102">
        <v>53354</v>
      </c>
      <c r="AF16" s="70">
        <v>253397</v>
      </c>
      <c r="AG16" s="70">
        <v>213134</v>
      </c>
      <c r="AH16" s="70">
        <v>289762</v>
      </c>
      <c r="AI16" s="70">
        <v>202315</v>
      </c>
      <c r="AJ16" s="46"/>
      <c r="AK16" s="46"/>
      <c r="AL16" s="106">
        <v>1011962</v>
      </c>
      <c r="AM16" s="334" t="s">
        <v>302</v>
      </c>
      <c r="AN16" s="349"/>
      <c r="AO16" s="116" t="s">
        <v>303</v>
      </c>
      <c r="AP16" s="55" t="s">
        <v>302</v>
      </c>
      <c r="AQ16" s="55"/>
      <c r="AR16" s="350"/>
    </row>
    <row r="17" spans="2:44" s="13" customFormat="1" ht="12.75" customHeight="1">
      <c r="B17" s="90">
        <f t="shared" si="0"/>
        <v>11</v>
      </c>
      <c r="C17" s="241" t="s">
        <v>926</v>
      </c>
      <c r="D17" s="118" t="s">
        <v>300</v>
      </c>
      <c r="E17" s="55">
        <v>110010014</v>
      </c>
      <c r="F17" s="56" t="s">
        <v>301</v>
      </c>
      <c r="G17" s="89">
        <f t="shared" si="1"/>
        <v>42309</v>
      </c>
      <c r="H17" s="92" t="s">
        <v>308</v>
      </c>
      <c r="I17" s="94" t="s">
        <v>365</v>
      </c>
      <c r="J17" s="48" t="s">
        <v>366</v>
      </c>
      <c r="K17" s="56" t="s">
        <v>367</v>
      </c>
      <c r="L17" s="48" t="s">
        <v>368</v>
      </c>
      <c r="M17" s="114">
        <v>17690120500177</v>
      </c>
      <c r="N17" s="222" t="s">
        <v>369</v>
      </c>
      <c r="O17" s="48" t="s">
        <v>306</v>
      </c>
      <c r="P17" s="98" t="s">
        <v>307</v>
      </c>
      <c r="Q17" s="94">
        <v>260</v>
      </c>
      <c r="R17" s="48">
        <v>260</v>
      </c>
      <c r="S17" s="48">
        <v>260</v>
      </c>
      <c r="T17" s="48">
        <v>260</v>
      </c>
      <c r="U17" s="48">
        <v>260</v>
      </c>
      <c r="V17" s="46"/>
      <c r="W17" s="96"/>
      <c r="X17" s="94">
        <v>281</v>
      </c>
      <c r="Y17" s="48">
        <v>276</v>
      </c>
      <c r="Z17" s="48">
        <v>186</v>
      </c>
      <c r="AA17" s="48">
        <v>245</v>
      </c>
      <c r="AB17" s="48">
        <v>150</v>
      </c>
      <c r="AC17" s="46"/>
      <c r="AD17" s="96"/>
      <c r="AE17" s="102">
        <v>50647</v>
      </c>
      <c r="AF17" s="70">
        <v>212707</v>
      </c>
      <c r="AG17" s="70">
        <v>146117</v>
      </c>
      <c r="AH17" s="70">
        <v>298446</v>
      </c>
      <c r="AI17" s="70">
        <v>160296</v>
      </c>
      <c r="AJ17" s="46"/>
      <c r="AK17" s="46"/>
      <c r="AL17" s="106">
        <v>868213</v>
      </c>
      <c r="AM17" s="334" t="s">
        <v>302</v>
      </c>
      <c r="AN17" s="349"/>
      <c r="AO17" s="116" t="s">
        <v>303</v>
      </c>
      <c r="AP17" s="55" t="s">
        <v>302</v>
      </c>
      <c r="AQ17" s="55"/>
      <c r="AR17" s="350"/>
    </row>
    <row r="18" spans="2:44" s="13" customFormat="1" ht="12.75" customHeight="1">
      <c r="B18" s="90">
        <f t="shared" si="0"/>
        <v>12</v>
      </c>
      <c r="C18" s="241" t="s">
        <v>926</v>
      </c>
      <c r="D18" s="118" t="s">
        <v>300</v>
      </c>
      <c r="E18" s="55">
        <v>110010014</v>
      </c>
      <c r="F18" s="56" t="s">
        <v>301</v>
      </c>
      <c r="G18" s="89">
        <f t="shared" si="1"/>
        <v>42309</v>
      </c>
      <c r="H18" s="92" t="s">
        <v>308</v>
      </c>
      <c r="I18" s="94" t="s">
        <v>371</v>
      </c>
      <c r="J18" s="48" t="s">
        <v>372</v>
      </c>
      <c r="K18" s="56" t="s">
        <v>373</v>
      </c>
      <c r="L18" s="48" t="s">
        <v>374</v>
      </c>
      <c r="M18" s="114">
        <v>17690120500045</v>
      </c>
      <c r="N18" s="222" t="s">
        <v>375</v>
      </c>
      <c r="O18" s="48" t="s">
        <v>328</v>
      </c>
      <c r="P18" s="98" t="s">
        <v>307</v>
      </c>
      <c r="Q18" s="94">
        <v>285</v>
      </c>
      <c r="R18" s="48">
        <v>285</v>
      </c>
      <c r="S18" s="48">
        <v>285</v>
      </c>
      <c r="T18" s="48">
        <v>285</v>
      </c>
      <c r="U18" s="48">
        <v>285</v>
      </c>
      <c r="V18" s="46"/>
      <c r="W18" s="96"/>
      <c r="X18" s="94">
        <v>239</v>
      </c>
      <c r="Y18" s="48">
        <v>237</v>
      </c>
      <c r="Z18" s="48">
        <v>188</v>
      </c>
      <c r="AA18" s="48">
        <v>218</v>
      </c>
      <c r="AB18" s="48">
        <v>191</v>
      </c>
      <c r="AC18" s="46"/>
      <c r="AD18" s="96"/>
      <c r="AE18" s="102">
        <v>53022</v>
      </c>
      <c r="AF18" s="70">
        <v>263507</v>
      </c>
      <c r="AG18" s="70">
        <v>195078</v>
      </c>
      <c r="AH18" s="70">
        <v>333776</v>
      </c>
      <c r="AI18" s="70">
        <v>195487</v>
      </c>
      <c r="AJ18" s="46"/>
      <c r="AK18" s="46"/>
      <c r="AL18" s="106">
        <v>1040870</v>
      </c>
      <c r="AM18" s="334" t="s">
        <v>302</v>
      </c>
      <c r="AN18" s="349"/>
      <c r="AO18" s="116" t="s">
        <v>303</v>
      </c>
      <c r="AP18" s="55" t="s">
        <v>302</v>
      </c>
      <c r="AQ18" s="55"/>
      <c r="AR18" s="350"/>
    </row>
    <row r="19" spans="2:44" s="13" customFormat="1" ht="12.75" customHeight="1">
      <c r="B19" s="90">
        <f t="shared" si="0"/>
        <v>13</v>
      </c>
      <c r="C19" s="241" t="s">
        <v>926</v>
      </c>
      <c r="D19" s="118" t="s">
        <v>300</v>
      </c>
      <c r="E19" s="55">
        <v>110010014</v>
      </c>
      <c r="F19" s="56" t="s">
        <v>301</v>
      </c>
      <c r="G19" s="89">
        <f t="shared" si="1"/>
        <v>42309</v>
      </c>
      <c r="H19" s="92" t="s">
        <v>308</v>
      </c>
      <c r="I19" s="94" t="s">
        <v>378</v>
      </c>
      <c r="J19" s="48" t="s">
        <v>0</v>
      </c>
      <c r="K19" s="56" t="s">
        <v>376</v>
      </c>
      <c r="L19" s="48" t="s">
        <v>377</v>
      </c>
      <c r="M19" s="114">
        <v>10020000501664</v>
      </c>
      <c r="N19" s="222" t="s">
        <v>1</v>
      </c>
      <c r="O19" s="48" t="s">
        <v>306</v>
      </c>
      <c r="P19" s="98" t="s">
        <v>307</v>
      </c>
      <c r="Q19" s="94">
        <v>780</v>
      </c>
      <c r="R19" s="48">
        <v>780</v>
      </c>
      <c r="S19" s="48">
        <v>780</v>
      </c>
      <c r="T19" s="48">
        <v>780</v>
      </c>
      <c r="U19" s="48">
        <v>780</v>
      </c>
      <c r="V19" s="46"/>
      <c r="W19" s="96"/>
      <c r="X19" s="94">
        <v>961</v>
      </c>
      <c r="Y19" s="48">
        <v>942</v>
      </c>
      <c r="Z19" s="48">
        <v>745</v>
      </c>
      <c r="AA19" s="48">
        <v>767</v>
      </c>
      <c r="AB19" s="48">
        <v>528</v>
      </c>
      <c r="AC19" s="46"/>
      <c r="AD19" s="96"/>
      <c r="AE19" s="102">
        <v>205710</v>
      </c>
      <c r="AF19" s="70">
        <v>986672</v>
      </c>
      <c r="AG19" s="70">
        <v>687852</v>
      </c>
      <c r="AH19" s="70">
        <v>1205214</v>
      </c>
      <c r="AI19" s="70">
        <v>635947</v>
      </c>
      <c r="AJ19" s="46"/>
      <c r="AK19" s="46"/>
      <c r="AL19" s="106">
        <v>3721395</v>
      </c>
      <c r="AM19" s="334" t="s">
        <v>302</v>
      </c>
      <c r="AN19" s="349" t="s">
        <v>2</v>
      </c>
      <c r="AO19" s="116" t="s">
        <v>303</v>
      </c>
      <c r="AP19" s="55" t="s">
        <v>302</v>
      </c>
      <c r="AQ19" s="55"/>
      <c r="AR19" s="350"/>
    </row>
    <row r="20" spans="2:44" s="13" customFormat="1" ht="12.75" customHeight="1">
      <c r="B20" s="90">
        <f t="shared" si="0"/>
        <v>14</v>
      </c>
      <c r="C20" s="241" t="s">
        <v>926</v>
      </c>
      <c r="D20" s="118" t="s">
        <v>300</v>
      </c>
      <c r="E20" s="55">
        <v>110010014</v>
      </c>
      <c r="F20" s="55" t="s">
        <v>301</v>
      </c>
      <c r="G20" s="89">
        <f t="shared" si="1"/>
        <v>42309</v>
      </c>
      <c r="H20" s="92" t="s">
        <v>308</v>
      </c>
      <c r="I20" s="94" t="s">
        <v>3</v>
      </c>
      <c r="J20" s="48" t="s">
        <v>4</v>
      </c>
      <c r="K20" s="56" t="s">
        <v>5</v>
      </c>
      <c r="L20" s="48" t="s">
        <v>6</v>
      </c>
      <c r="M20" s="114">
        <v>17130120300096</v>
      </c>
      <c r="N20" s="222" t="s">
        <v>7</v>
      </c>
      <c r="O20" s="48" t="s">
        <v>306</v>
      </c>
      <c r="P20" s="98" t="s">
        <v>307</v>
      </c>
      <c r="Q20" s="94">
        <v>255</v>
      </c>
      <c r="R20" s="48">
        <v>255</v>
      </c>
      <c r="S20" s="48">
        <v>255</v>
      </c>
      <c r="T20" s="48">
        <v>255</v>
      </c>
      <c r="U20" s="48">
        <v>255</v>
      </c>
      <c r="V20" s="46"/>
      <c r="W20" s="96"/>
      <c r="X20" s="94">
        <v>272</v>
      </c>
      <c r="Y20" s="48">
        <v>265</v>
      </c>
      <c r="Z20" s="48">
        <v>241</v>
      </c>
      <c r="AA20" s="48">
        <v>226</v>
      </c>
      <c r="AB20" s="48">
        <v>179</v>
      </c>
      <c r="AC20" s="46"/>
      <c r="AD20" s="96"/>
      <c r="AE20" s="102">
        <v>61560</v>
      </c>
      <c r="AF20" s="70">
        <v>305142</v>
      </c>
      <c r="AG20" s="70">
        <v>227581</v>
      </c>
      <c r="AH20" s="70">
        <v>395005</v>
      </c>
      <c r="AI20" s="70">
        <v>229000</v>
      </c>
      <c r="AJ20" s="46"/>
      <c r="AK20" s="46"/>
      <c r="AL20" s="106">
        <v>1218288</v>
      </c>
      <c r="AM20" s="334" t="s">
        <v>302</v>
      </c>
      <c r="AN20" s="349" t="s">
        <v>8</v>
      </c>
      <c r="AO20" s="116" t="s">
        <v>303</v>
      </c>
      <c r="AP20" s="55" t="s">
        <v>302</v>
      </c>
      <c r="AQ20" s="55"/>
      <c r="AR20" s="350"/>
    </row>
    <row r="21" spans="2:44" s="14" customFormat="1" ht="12.75" customHeight="1">
      <c r="B21" s="90">
        <f t="shared" si="0"/>
        <v>15</v>
      </c>
      <c r="C21" s="241" t="s">
        <v>926</v>
      </c>
      <c r="D21" s="118" t="s">
        <v>300</v>
      </c>
      <c r="E21" s="55">
        <v>110010014</v>
      </c>
      <c r="F21" s="55" t="s">
        <v>301</v>
      </c>
      <c r="G21" s="89">
        <f t="shared" si="1"/>
        <v>42309</v>
      </c>
      <c r="H21" s="92" t="s">
        <v>308</v>
      </c>
      <c r="I21" s="95" t="s">
        <v>14</v>
      </c>
      <c r="J21" s="49" t="s">
        <v>15</v>
      </c>
      <c r="K21" s="57" t="s">
        <v>16</v>
      </c>
      <c r="L21" s="49" t="s">
        <v>17</v>
      </c>
      <c r="M21" s="115">
        <v>17350120600093</v>
      </c>
      <c r="N21" s="223" t="s">
        <v>18</v>
      </c>
      <c r="O21" s="49" t="s">
        <v>306</v>
      </c>
      <c r="P21" s="97" t="s">
        <v>307</v>
      </c>
      <c r="Q21" s="95">
        <v>450</v>
      </c>
      <c r="R21" s="49">
        <v>450</v>
      </c>
      <c r="S21" s="49">
        <v>450</v>
      </c>
      <c r="T21" s="49">
        <v>450</v>
      </c>
      <c r="U21" s="49">
        <v>450</v>
      </c>
      <c r="V21" s="49"/>
      <c r="W21" s="97"/>
      <c r="X21" s="95">
        <v>525</v>
      </c>
      <c r="Y21" s="49">
        <v>495</v>
      </c>
      <c r="Z21" s="49">
        <v>353</v>
      </c>
      <c r="AA21" s="49">
        <v>438</v>
      </c>
      <c r="AB21" s="49">
        <v>310</v>
      </c>
      <c r="AC21" s="49"/>
      <c r="AD21" s="97"/>
      <c r="AE21" s="103">
        <v>99545</v>
      </c>
      <c r="AF21" s="71">
        <v>493299</v>
      </c>
      <c r="AG21" s="71">
        <v>358557</v>
      </c>
      <c r="AH21" s="71">
        <v>641199</v>
      </c>
      <c r="AI21" s="71">
        <v>368262</v>
      </c>
      <c r="AJ21" s="49"/>
      <c r="AK21" s="49"/>
      <c r="AL21" s="107">
        <v>1960862</v>
      </c>
      <c r="AM21" s="334" t="s">
        <v>302</v>
      </c>
      <c r="AN21" s="349"/>
      <c r="AO21" s="116" t="s">
        <v>303</v>
      </c>
      <c r="AP21" s="55" t="s">
        <v>302</v>
      </c>
      <c r="AQ21" s="57"/>
      <c r="AR21" s="351"/>
    </row>
    <row r="22" spans="2:44" s="14" customFormat="1" ht="12.75" customHeight="1">
      <c r="B22" s="90">
        <f t="shared" si="0"/>
        <v>16</v>
      </c>
      <c r="C22" s="241" t="s">
        <v>926</v>
      </c>
      <c r="D22" s="118" t="s">
        <v>300</v>
      </c>
      <c r="E22" s="55">
        <v>110010014</v>
      </c>
      <c r="F22" s="55" t="s">
        <v>301</v>
      </c>
      <c r="G22" s="89">
        <f t="shared" si="1"/>
        <v>42309</v>
      </c>
      <c r="H22" s="92" t="s">
        <v>308</v>
      </c>
      <c r="I22" s="95" t="s">
        <v>381</v>
      </c>
      <c r="J22" s="49" t="s">
        <v>11</v>
      </c>
      <c r="K22" s="57" t="s">
        <v>12</v>
      </c>
      <c r="L22" s="49" t="s">
        <v>13</v>
      </c>
      <c r="M22" s="115">
        <v>17350120600143</v>
      </c>
      <c r="N22" s="223" t="s">
        <v>19</v>
      </c>
      <c r="O22" s="49" t="s">
        <v>306</v>
      </c>
      <c r="P22" s="97" t="s">
        <v>307</v>
      </c>
      <c r="Q22" s="95">
        <v>320</v>
      </c>
      <c r="R22" s="49">
        <v>320</v>
      </c>
      <c r="S22" s="49">
        <v>320</v>
      </c>
      <c r="T22" s="49">
        <v>320</v>
      </c>
      <c r="U22" s="49">
        <v>320</v>
      </c>
      <c r="V22" s="49"/>
      <c r="W22" s="97"/>
      <c r="X22" s="95">
        <v>347</v>
      </c>
      <c r="Y22" s="49">
        <v>333</v>
      </c>
      <c r="Z22" s="49">
        <v>224</v>
      </c>
      <c r="AA22" s="49">
        <v>275</v>
      </c>
      <c r="AB22" s="49">
        <v>189</v>
      </c>
      <c r="AC22" s="49"/>
      <c r="AD22" s="97"/>
      <c r="AE22" s="103">
        <v>62955</v>
      </c>
      <c r="AF22" s="71">
        <v>312619</v>
      </c>
      <c r="AG22" s="71">
        <v>201400</v>
      </c>
      <c r="AH22" s="71">
        <v>379700</v>
      </c>
      <c r="AI22" s="71">
        <v>186331</v>
      </c>
      <c r="AJ22" s="49"/>
      <c r="AK22" s="49"/>
      <c r="AL22" s="107">
        <v>1143005</v>
      </c>
      <c r="AM22" s="334" t="s">
        <v>302</v>
      </c>
      <c r="AN22" s="349"/>
      <c r="AO22" s="116" t="s">
        <v>303</v>
      </c>
      <c r="AP22" s="55" t="s">
        <v>302</v>
      </c>
      <c r="AQ22" s="57"/>
      <c r="AR22" s="351"/>
    </row>
    <row r="23" spans="2:44" s="14" customFormat="1" ht="12.75" customHeight="1">
      <c r="B23" s="90">
        <f t="shared" si="0"/>
        <v>17</v>
      </c>
      <c r="C23" s="241" t="s">
        <v>926</v>
      </c>
      <c r="D23" s="118" t="s">
        <v>300</v>
      </c>
      <c r="E23" s="55">
        <v>110010014</v>
      </c>
      <c r="F23" s="55" t="s">
        <v>301</v>
      </c>
      <c r="G23" s="89">
        <f t="shared" si="1"/>
        <v>42309</v>
      </c>
      <c r="H23" s="92" t="s">
        <v>308</v>
      </c>
      <c r="I23" s="95" t="s">
        <v>20</v>
      </c>
      <c r="J23" s="49" t="s">
        <v>253</v>
      </c>
      <c r="K23" s="57" t="s">
        <v>21</v>
      </c>
      <c r="L23" s="49" t="s">
        <v>22</v>
      </c>
      <c r="M23" s="115">
        <v>17350120600283</v>
      </c>
      <c r="N23" s="223" t="s">
        <v>23</v>
      </c>
      <c r="O23" s="49" t="s">
        <v>328</v>
      </c>
      <c r="P23" s="97" t="s">
        <v>315</v>
      </c>
      <c r="Q23" s="95">
        <v>320</v>
      </c>
      <c r="R23" s="49">
        <v>320</v>
      </c>
      <c r="S23" s="49">
        <v>320</v>
      </c>
      <c r="T23" s="49">
        <v>320</v>
      </c>
      <c r="U23" s="49">
        <v>320</v>
      </c>
      <c r="V23" s="49"/>
      <c r="W23" s="97"/>
      <c r="X23" s="95">
        <v>331</v>
      </c>
      <c r="Y23" s="49">
        <v>318</v>
      </c>
      <c r="Z23" s="49">
        <v>271</v>
      </c>
      <c r="AA23" s="49">
        <v>266</v>
      </c>
      <c r="AB23" s="49">
        <v>235</v>
      </c>
      <c r="AC23" s="49"/>
      <c r="AD23" s="97"/>
      <c r="AE23" s="103">
        <v>50398</v>
      </c>
      <c r="AF23" s="71">
        <v>246170</v>
      </c>
      <c r="AG23" s="71">
        <v>173181</v>
      </c>
      <c r="AH23" s="71">
        <v>316466</v>
      </c>
      <c r="AI23" s="71">
        <v>190172</v>
      </c>
      <c r="AJ23" s="49"/>
      <c r="AK23" s="49"/>
      <c r="AL23" s="107">
        <v>976387</v>
      </c>
      <c r="AM23" s="334" t="s">
        <v>302</v>
      </c>
      <c r="AN23" s="349" t="s">
        <v>23</v>
      </c>
      <c r="AO23" s="116" t="s">
        <v>303</v>
      </c>
      <c r="AP23" s="55" t="s">
        <v>302</v>
      </c>
      <c r="AQ23" s="83"/>
      <c r="AR23" s="351"/>
    </row>
    <row r="24" spans="2:44" s="14" customFormat="1" ht="12.75" customHeight="1">
      <c r="B24" s="90">
        <f t="shared" si="0"/>
        <v>18</v>
      </c>
      <c r="C24" s="241" t="s">
        <v>926</v>
      </c>
      <c r="D24" s="118" t="s">
        <v>300</v>
      </c>
      <c r="E24" s="55">
        <v>110010014</v>
      </c>
      <c r="F24" s="55" t="s">
        <v>301</v>
      </c>
      <c r="G24" s="89">
        <f t="shared" si="1"/>
        <v>42309</v>
      </c>
      <c r="H24" s="92" t="s">
        <v>308</v>
      </c>
      <c r="I24" s="95" t="s">
        <v>24</v>
      </c>
      <c r="J24" s="49" t="s">
        <v>25</v>
      </c>
      <c r="K24" s="57" t="s">
        <v>9</v>
      </c>
      <c r="L24" s="49" t="s">
        <v>10</v>
      </c>
      <c r="M24" s="115">
        <v>17350120600192</v>
      </c>
      <c r="N24" s="223" t="s">
        <v>26</v>
      </c>
      <c r="O24" s="49" t="s">
        <v>328</v>
      </c>
      <c r="P24" s="97" t="s">
        <v>315</v>
      </c>
      <c r="Q24" s="95">
        <v>263</v>
      </c>
      <c r="R24" s="49">
        <v>263</v>
      </c>
      <c r="S24" s="49">
        <v>263</v>
      </c>
      <c r="T24" s="49">
        <v>263</v>
      </c>
      <c r="U24" s="49">
        <v>263</v>
      </c>
      <c r="V24" s="49"/>
      <c r="W24" s="97"/>
      <c r="X24" s="95">
        <v>222</v>
      </c>
      <c r="Y24" s="49">
        <v>234</v>
      </c>
      <c r="Z24" s="49">
        <v>189</v>
      </c>
      <c r="AA24" s="49">
        <v>200</v>
      </c>
      <c r="AB24" s="49">
        <v>167</v>
      </c>
      <c r="AC24" s="49"/>
      <c r="AD24" s="97"/>
      <c r="AE24" s="103">
        <v>34492</v>
      </c>
      <c r="AF24" s="71">
        <v>166890</v>
      </c>
      <c r="AG24" s="71">
        <v>110753</v>
      </c>
      <c r="AH24" s="71">
        <v>208080</v>
      </c>
      <c r="AI24" s="71">
        <v>113686</v>
      </c>
      <c r="AJ24" s="49"/>
      <c r="AK24" s="49"/>
      <c r="AL24" s="107">
        <v>633901</v>
      </c>
      <c r="AM24" s="334" t="s">
        <v>302</v>
      </c>
      <c r="AN24" s="349"/>
      <c r="AO24" s="116" t="s">
        <v>303</v>
      </c>
      <c r="AP24" s="55" t="s">
        <v>302</v>
      </c>
      <c r="AQ24" s="57"/>
      <c r="AR24" s="351"/>
    </row>
    <row r="25" spans="2:44" s="14" customFormat="1" ht="12.75" customHeight="1">
      <c r="B25" s="90">
        <f t="shared" si="0"/>
        <v>19</v>
      </c>
      <c r="C25" s="241" t="s">
        <v>926</v>
      </c>
      <c r="D25" s="118" t="s">
        <v>300</v>
      </c>
      <c r="E25" s="55">
        <v>110010014</v>
      </c>
      <c r="F25" s="55" t="s">
        <v>301</v>
      </c>
      <c r="G25" s="89">
        <f t="shared" si="1"/>
        <v>42309</v>
      </c>
      <c r="H25" s="92" t="s">
        <v>308</v>
      </c>
      <c r="I25" s="95" t="s">
        <v>28</v>
      </c>
      <c r="J25" s="49" t="s">
        <v>29</v>
      </c>
      <c r="K25" s="57" t="s">
        <v>9</v>
      </c>
      <c r="L25" s="49" t="s">
        <v>10</v>
      </c>
      <c r="M25" s="115">
        <v>17350120600184</v>
      </c>
      <c r="N25" s="223" t="s">
        <v>30</v>
      </c>
      <c r="O25" s="49" t="s">
        <v>306</v>
      </c>
      <c r="P25" s="97" t="s">
        <v>307</v>
      </c>
      <c r="Q25" s="95">
        <v>360</v>
      </c>
      <c r="R25" s="49">
        <v>360</v>
      </c>
      <c r="S25" s="49">
        <v>360</v>
      </c>
      <c r="T25" s="49">
        <v>360</v>
      </c>
      <c r="U25" s="49">
        <v>360</v>
      </c>
      <c r="V25" s="49"/>
      <c r="W25" s="97"/>
      <c r="X25" s="95">
        <v>394</v>
      </c>
      <c r="Y25" s="49">
        <v>406</v>
      </c>
      <c r="Z25" s="49">
        <v>303</v>
      </c>
      <c r="AA25" s="49">
        <v>340</v>
      </c>
      <c r="AB25" s="49">
        <v>219</v>
      </c>
      <c r="AC25" s="49"/>
      <c r="AD25" s="97"/>
      <c r="AE25" s="103">
        <v>83311</v>
      </c>
      <c r="AF25" s="71">
        <v>383817</v>
      </c>
      <c r="AG25" s="71">
        <v>253728</v>
      </c>
      <c r="AH25" s="71">
        <v>443324</v>
      </c>
      <c r="AI25" s="71">
        <v>225806</v>
      </c>
      <c r="AJ25" s="49"/>
      <c r="AK25" s="49"/>
      <c r="AL25" s="107">
        <v>1389986</v>
      </c>
      <c r="AM25" s="334" t="s">
        <v>302</v>
      </c>
      <c r="AN25" s="349"/>
      <c r="AO25" s="116" t="s">
        <v>303</v>
      </c>
      <c r="AP25" s="55" t="s">
        <v>302</v>
      </c>
      <c r="AQ25" s="57"/>
      <c r="AR25" s="351"/>
    </row>
    <row r="26" spans="2:44" s="14" customFormat="1" ht="12.75" customHeight="1">
      <c r="B26" s="90">
        <f t="shared" si="0"/>
        <v>20</v>
      </c>
      <c r="C26" s="241" t="s">
        <v>926</v>
      </c>
      <c r="D26" s="118" t="s">
        <v>300</v>
      </c>
      <c r="E26" s="55">
        <v>110010014</v>
      </c>
      <c r="F26" s="55" t="s">
        <v>301</v>
      </c>
      <c r="G26" s="89">
        <f t="shared" si="1"/>
        <v>42309</v>
      </c>
      <c r="H26" s="92" t="s">
        <v>308</v>
      </c>
      <c r="I26" s="95" t="s">
        <v>31</v>
      </c>
      <c r="J26" s="49" t="s">
        <v>32</v>
      </c>
      <c r="K26" s="57" t="s">
        <v>9</v>
      </c>
      <c r="L26" s="49" t="s">
        <v>10</v>
      </c>
      <c r="M26" s="115">
        <v>17350120600184</v>
      </c>
      <c r="N26" s="223" t="s">
        <v>33</v>
      </c>
      <c r="O26" s="49" t="s">
        <v>370</v>
      </c>
      <c r="P26" s="97" t="s">
        <v>315</v>
      </c>
      <c r="Q26" s="95">
        <v>305</v>
      </c>
      <c r="R26" s="49">
        <v>305</v>
      </c>
      <c r="S26" s="49">
        <v>305</v>
      </c>
      <c r="T26" s="49">
        <v>305</v>
      </c>
      <c r="U26" s="49">
        <v>305</v>
      </c>
      <c r="V26" s="49"/>
      <c r="W26" s="97"/>
      <c r="X26" s="95">
        <v>331</v>
      </c>
      <c r="Y26" s="49">
        <v>333</v>
      </c>
      <c r="Z26" s="49">
        <v>79</v>
      </c>
      <c r="AA26" s="49">
        <v>277</v>
      </c>
      <c r="AB26" s="49">
        <v>46</v>
      </c>
      <c r="AC26" s="49"/>
      <c r="AD26" s="97"/>
      <c r="AE26" s="103">
        <v>36323</v>
      </c>
      <c r="AF26" s="71">
        <v>136864</v>
      </c>
      <c r="AG26" s="71">
        <v>41785</v>
      </c>
      <c r="AH26" s="71">
        <v>192828</v>
      </c>
      <c r="AI26" s="71">
        <v>21682</v>
      </c>
      <c r="AJ26" s="49"/>
      <c r="AK26" s="49"/>
      <c r="AL26" s="107">
        <v>429482</v>
      </c>
      <c r="AM26" s="334" t="s">
        <v>302</v>
      </c>
      <c r="AN26" s="349"/>
      <c r="AO26" s="116" t="s">
        <v>303</v>
      </c>
      <c r="AP26" s="55" t="s">
        <v>302</v>
      </c>
      <c r="AQ26" s="57"/>
      <c r="AR26" s="351"/>
    </row>
    <row r="27" spans="2:44" s="13" customFormat="1" ht="12.75" customHeight="1">
      <c r="B27" s="90">
        <f t="shared" si="0"/>
        <v>21</v>
      </c>
      <c r="C27" s="241" t="s">
        <v>926</v>
      </c>
      <c r="D27" s="118" t="s">
        <v>300</v>
      </c>
      <c r="E27" s="55">
        <v>110010014</v>
      </c>
      <c r="F27" s="55" t="s">
        <v>301</v>
      </c>
      <c r="G27" s="89">
        <f t="shared" si="1"/>
        <v>42309</v>
      </c>
      <c r="H27" s="92" t="s">
        <v>308</v>
      </c>
      <c r="I27" s="94" t="s">
        <v>34</v>
      </c>
      <c r="J27" s="48" t="s">
        <v>35</v>
      </c>
      <c r="K27" s="56" t="s">
        <v>36</v>
      </c>
      <c r="L27" s="48" t="s">
        <v>37</v>
      </c>
      <c r="M27" s="114">
        <v>17310120500214</v>
      </c>
      <c r="N27" s="222" t="s">
        <v>38</v>
      </c>
      <c r="O27" s="48" t="s">
        <v>306</v>
      </c>
      <c r="P27" s="98" t="s">
        <v>307</v>
      </c>
      <c r="Q27" s="94">
        <v>450</v>
      </c>
      <c r="R27" s="48">
        <v>450</v>
      </c>
      <c r="S27" s="48">
        <v>450</v>
      </c>
      <c r="T27" s="48">
        <v>450</v>
      </c>
      <c r="U27" s="48">
        <v>450</v>
      </c>
      <c r="V27" s="46"/>
      <c r="W27" s="96"/>
      <c r="X27" s="94">
        <v>480</v>
      </c>
      <c r="Y27" s="48">
        <v>448</v>
      </c>
      <c r="Z27" s="48">
        <v>346</v>
      </c>
      <c r="AA27" s="48">
        <v>465</v>
      </c>
      <c r="AB27" s="48">
        <v>315</v>
      </c>
      <c r="AC27" s="46"/>
      <c r="AD27" s="96"/>
      <c r="AE27" s="102">
        <v>92123</v>
      </c>
      <c r="AF27" s="70">
        <v>457241</v>
      </c>
      <c r="AG27" s="70">
        <v>342918</v>
      </c>
      <c r="AH27" s="70">
        <v>728109</v>
      </c>
      <c r="AI27" s="70">
        <v>448434</v>
      </c>
      <c r="AJ27" s="46"/>
      <c r="AK27" s="46"/>
      <c r="AL27" s="106">
        <v>2068825</v>
      </c>
      <c r="AM27" s="334" t="s">
        <v>302</v>
      </c>
      <c r="AN27" s="349"/>
      <c r="AO27" s="116" t="s">
        <v>303</v>
      </c>
      <c r="AP27" s="55" t="s">
        <v>302</v>
      </c>
      <c r="AQ27" s="56"/>
      <c r="AR27" s="352"/>
    </row>
    <row r="28" spans="2:44" s="13" customFormat="1" ht="12.75" customHeight="1">
      <c r="B28" s="90">
        <f t="shared" si="0"/>
        <v>22</v>
      </c>
      <c r="C28" s="241" t="s">
        <v>926</v>
      </c>
      <c r="D28" s="118" t="s">
        <v>300</v>
      </c>
      <c r="E28" s="55">
        <v>110010014</v>
      </c>
      <c r="F28" s="55" t="s">
        <v>301</v>
      </c>
      <c r="G28" s="89">
        <f t="shared" si="1"/>
        <v>42309</v>
      </c>
      <c r="H28" s="92" t="s">
        <v>308</v>
      </c>
      <c r="I28" s="94" t="s">
        <v>41</v>
      </c>
      <c r="J28" s="48" t="s">
        <v>42</v>
      </c>
      <c r="K28" s="56" t="s">
        <v>39</v>
      </c>
      <c r="L28" s="48" t="s">
        <v>40</v>
      </c>
      <c r="M28" s="114">
        <v>11001001400014</v>
      </c>
      <c r="N28" s="222" t="s">
        <v>43</v>
      </c>
      <c r="O28" s="48" t="s">
        <v>328</v>
      </c>
      <c r="P28" s="98" t="s">
        <v>307</v>
      </c>
      <c r="Q28" s="94">
        <v>258</v>
      </c>
      <c r="R28" s="48">
        <v>258</v>
      </c>
      <c r="S28" s="48">
        <v>258</v>
      </c>
      <c r="T28" s="48">
        <v>258</v>
      </c>
      <c r="U28" s="48">
        <v>258</v>
      </c>
      <c r="V28" s="46"/>
      <c r="W28" s="96"/>
      <c r="X28" s="94">
        <v>127</v>
      </c>
      <c r="Y28" s="48">
        <v>127</v>
      </c>
      <c r="Z28" s="48">
        <v>32</v>
      </c>
      <c r="AA28" s="48">
        <v>124</v>
      </c>
      <c r="AB28" s="48">
        <v>30</v>
      </c>
      <c r="AC28" s="46"/>
      <c r="AD28" s="96"/>
      <c r="AE28" s="102">
        <v>15355</v>
      </c>
      <c r="AF28" s="70">
        <v>77543</v>
      </c>
      <c r="AG28" s="70">
        <v>29858</v>
      </c>
      <c r="AH28" s="70">
        <v>112530</v>
      </c>
      <c r="AI28" s="70">
        <v>33059</v>
      </c>
      <c r="AJ28" s="46"/>
      <c r="AK28" s="46"/>
      <c r="AL28" s="106">
        <v>268345</v>
      </c>
      <c r="AM28" s="334" t="s">
        <v>302</v>
      </c>
      <c r="AN28" s="349"/>
      <c r="AO28" s="116" t="s">
        <v>303</v>
      </c>
      <c r="AP28" s="55" t="s">
        <v>302</v>
      </c>
      <c r="AQ28" s="55"/>
      <c r="AR28" s="350"/>
    </row>
    <row r="29" spans="2:44" s="13" customFormat="1" ht="12.75" customHeight="1">
      <c r="B29" s="90">
        <f t="shared" si="0"/>
        <v>23</v>
      </c>
      <c r="C29" s="241" t="s">
        <v>926</v>
      </c>
      <c r="D29" s="118" t="s">
        <v>300</v>
      </c>
      <c r="E29" s="55">
        <v>110010014</v>
      </c>
      <c r="F29" s="55" t="s">
        <v>301</v>
      </c>
      <c r="G29" s="89">
        <f t="shared" si="1"/>
        <v>42309</v>
      </c>
      <c r="H29" s="92" t="s">
        <v>308</v>
      </c>
      <c r="I29" s="94" t="s">
        <v>41</v>
      </c>
      <c r="J29" s="48" t="s">
        <v>42</v>
      </c>
      <c r="K29" s="56" t="s">
        <v>39</v>
      </c>
      <c r="L29" s="48" t="s">
        <v>40</v>
      </c>
      <c r="M29" s="114"/>
      <c r="N29" s="222">
        <v>30002311471650</v>
      </c>
      <c r="O29" s="48" t="s">
        <v>334</v>
      </c>
      <c r="P29" s="98" t="s">
        <v>307</v>
      </c>
      <c r="Q29" s="94"/>
      <c r="R29" s="48"/>
      <c r="S29" s="48"/>
      <c r="T29" s="48">
        <v>735</v>
      </c>
      <c r="U29" s="48">
        <v>735</v>
      </c>
      <c r="V29" s="48">
        <v>735</v>
      </c>
      <c r="W29" s="98">
        <v>0</v>
      </c>
      <c r="X29" s="94"/>
      <c r="Y29" s="48"/>
      <c r="Z29" s="48"/>
      <c r="AA29" s="48">
        <v>669</v>
      </c>
      <c r="AB29" s="48">
        <v>455</v>
      </c>
      <c r="AC29" s="48">
        <v>783</v>
      </c>
      <c r="AD29" s="98">
        <v>753</v>
      </c>
      <c r="AE29" s="102"/>
      <c r="AF29" s="70"/>
      <c r="AG29" s="70"/>
      <c r="AH29" s="70">
        <v>924671</v>
      </c>
      <c r="AI29" s="70">
        <v>616857</v>
      </c>
      <c r="AJ29" s="48">
        <v>1410812</v>
      </c>
      <c r="AK29" s="48">
        <v>4398</v>
      </c>
      <c r="AL29" s="106">
        <f>SUM(AH29:AK29)</f>
        <v>2956738</v>
      </c>
      <c r="AM29" s="334" t="s">
        <v>302</v>
      </c>
      <c r="AN29" s="349"/>
      <c r="AO29" s="116" t="s">
        <v>303</v>
      </c>
      <c r="AP29" s="55" t="s">
        <v>302</v>
      </c>
      <c r="AQ29" s="56"/>
      <c r="AR29" s="353"/>
    </row>
    <row r="30" spans="2:44" s="14" customFormat="1" ht="12.75" customHeight="1">
      <c r="B30" s="90">
        <f t="shared" si="0"/>
        <v>24</v>
      </c>
      <c r="C30" s="241" t="s">
        <v>926</v>
      </c>
      <c r="D30" s="118" t="s">
        <v>300</v>
      </c>
      <c r="E30" s="55">
        <v>110010014</v>
      </c>
      <c r="F30" s="55" t="s">
        <v>301</v>
      </c>
      <c r="G30" s="89">
        <f t="shared" si="1"/>
        <v>42309</v>
      </c>
      <c r="H30" s="92" t="s">
        <v>308</v>
      </c>
      <c r="I30" s="95" t="s">
        <v>46</v>
      </c>
      <c r="J30" s="49" t="s">
        <v>47</v>
      </c>
      <c r="K30" s="57" t="s">
        <v>44</v>
      </c>
      <c r="L30" s="49" t="s">
        <v>45</v>
      </c>
      <c r="M30" s="115">
        <v>17940120300031</v>
      </c>
      <c r="N30" s="223" t="s">
        <v>48</v>
      </c>
      <c r="O30" s="49" t="s">
        <v>306</v>
      </c>
      <c r="P30" s="97" t="s">
        <v>307</v>
      </c>
      <c r="Q30" s="95">
        <v>520</v>
      </c>
      <c r="R30" s="49">
        <v>520</v>
      </c>
      <c r="S30" s="49">
        <v>520</v>
      </c>
      <c r="T30" s="49">
        <v>520</v>
      </c>
      <c r="U30" s="49">
        <v>520</v>
      </c>
      <c r="V30" s="49"/>
      <c r="W30" s="97"/>
      <c r="X30" s="95">
        <v>560</v>
      </c>
      <c r="Y30" s="49">
        <v>579</v>
      </c>
      <c r="Z30" s="49">
        <v>439</v>
      </c>
      <c r="AA30" s="49">
        <v>537</v>
      </c>
      <c r="AB30" s="49">
        <v>389</v>
      </c>
      <c r="AC30" s="49"/>
      <c r="AD30" s="97"/>
      <c r="AE30" s="103">
        <v>117879</v>
      </c>
      <c r="AF30" s="71">
        <v>619257</v>
      </c>
      <c r="AG30" s="71">
        <v>454810</v>
      </c>
      <c r="AH30" s="71">
        <v>721495</v>
      </c>
      <c r="AI30" s="71">
        <v>418433</v>
      </c>
      <c r="AJ30" s="49"/>
      <c r="AK30" s="49"/>
      <c r="AL30" s="107">
        <v>2331874</v>
      </c>
      <c r="AM30" s="334" t="s">
        <v>302</v>
      </c>
      <c r="AN30" s="349"/>
      <c r="AO30" s="116" t="s">
        <v>303</v>
      </c>
      <c r="AP30" s="55" t="s">
        <v>302</v>
      </c>
      <c r="AQ30" s="57"/>
      <c r="AR30" s="351"/>
    </row>
    <row r="31" spans="2:44" s="15" customFormat="1" ht="12.75" customHeight="1">
      <c r="B31" s="90">
        <f t="shared" si="0"/>
        <v>25</v>
      </c>
      <c r="C31" s="241" t="s">
        <v>926</v>
      </c>
      <c r="D31" s="118" t="s">
        <v>300</v>
      </c>
      <c r="E31" s="55">
        <v>110010014</v>
      </c>
      <c r="F31" s="55" t="s">
        <v>301</v>
      </c>
      <c r="G31" s="89">
        <f t="shared" si="1"/>
        <v>42309</v>
      </c>
      <c r="H31" s="92" t="s">
        <v>308</v>
      </c>
      <c r="I31" s="95" t="s">
        <v>49</v>
      </c>
      <c r="J31" s="49" t="s">
        <v>50</v>
      </c>
      <c r="K31" s="57" t="s">
        <v>51</v>
      </c>
      <c r="L31" s="49" t="s">
        <v>52</v>
      </c>
      <c r="M31" s="115">
        <v>17940120300072</v>
      </c>
      <c r="N31" s="223" t="s">
        <v>53</v>
      </c>
      <c r="O31" s="49" t="s">
        <v>306</v>
      </c>
      <c r="P31" s="97" t="s">
        <v>307</v>
      </c>
      <c r="Q31" s="95">
        <v>2200</v>
      </c>
      <c r="R31" s="49">
        <v>2200</v>
      </c>
      <c r="S31" s="49">
        <v>2200</v>
      </c>
      <c r="T31" s="49">
        <v>2200</v>
      </c>
      <c r="U31" s="49">
        <v>2200</v>
      </c>
      <c r="V31" s="49"/>
      <c r="W31" s="97"/>
      <c r="X31" s="95">
        <v>2951</v>
      </c>
      <c r="Y31" s="49">
        <v>2951</v>
      </c>
      <c r="Z31" s="49">
        <v>2425</v>
      </c>
      <c r="AA31" s="49">
        <v>2264</v>
      </c>
      <c r="AB31" s="49">
        <v>1879</v>
      </c>
      <c r="AC31" s="49"/>
      <c r="AD31" s="97"/>
      <c r="AE31" s="103">
        <v>720225</v>
      </c>
      <c r="AF31" s="71">
        <v>3634859</v>
      </c>
      <c r="AG31" s="71">
        <v>2932142</v>
      </c>
      <c r="AH31" s="71">
        <v>4352329</v>
      </c>
      <c r="AI31" s="71">
        <v>2858119</v>
      </c>
      <c r="AJ31" s="49"/>
      <c r="AK31" s="49"/>
      <c r="AL31" s="107">
        <v>14497674</v>
      </c>
      <c r="AM31" s="335" t="s">
        <v>303</v>
      </c>
      <c r="AN31" s="349"/>
      <c r="AO31" s="116" t="s">
        <v>303</v>
      </c>
      <c r="AP31" s="55" t="s">
        <v>303</v>
      </c>
      <c r="AQ31" s="57"/>
      <c r="AR31" s="351" t="s">
        <v>54</v>
      </c>
    </row>
    <row r="32" spans="2:44" s="13" customFormat="1" ht="12.75" customHeight="1">
      <c r="B32" s="90">
        <f t="shared" si="0"/>
        <v>26</v>
      </c>
      <c r="C32" s="241" t="s">
        <v>926</v>
      </c>
      <c r="D32" s="118" t="s">
        <v>300</v>
      </c>
      <c r="E32" s="55">
        <v>110010014</v>
      </c>
      <c r="F32" s="55" t="s">
        <v>301</v>
      </c>
      <c r="G32" s="89">
        <f t="shared" si="1"/>
        <v>42309</v>
      </c>
      <c r="H32" s="92" t="s">
        <v>308</v>
      </c>
      <c r="I32" s="93" t="s">
        <v>199</v>
      </c>
      <c r="J32" s="46" t="s">
        <v>196</v>
      </c>
      <c r="K32" s="55" t="s">
        <v>197</v>
      </c>
      <c r="L32" s="46" t="s">
        <v>198</v>
      </c>
      <c r="M32" s="112">
        <v>17940120300098</v>
      </c>
      <c r="N32" s="222" t="s">
        <v>200</v>
      </c>
      <c r="O32" s="46" t="s">
        <v>306</v>
      </c>
      <c r="P32" s="96" t="s">
        <v>307</v>
      </c>
      <c r="Q32" s="93">
        <v>650</v>
      </c>
      <c r="R32" s="46">
        <v>830</v>
      </c>
      <c r="S32" s="46">
        <v>830</v>
      </c>
      <c r="T32" s="46">
        <v>830</v>
      </c>
      <c r="U32" s="46">
        <v>830</v>
      </c>
      <c r="V32" s="46"/>
      <c r="W32" s="96"/>
      <c r="X32" s="93">
        <v>899</v>
      </c>
      <c r="Y32" s="46">
        <v>889</v>
      </c>
      <c r="Z32" s="46">
        <v>796</v>
      </c>
      <c r="AA32" s="46">
        <v>756</v>
      </c>
      <c r="AB32" s="46">
        <v>623</v>
      </c>
      <c r="AC32" s="46"/>
      <c r="AD32" s="96"/>
      <c r="AE32" s="101">
        <v>223782</v>
      </c>
      <c r="AF32" s="51">
        <v>1066988</v>
      </c>
      <c r="AG32" s="51">
        <v>806347</v>
      </c>
      <c r="AH32" s="51">
        <v>1322791</v>
      </c>
      <c r="AI32" s="51">
        <v>810879</v>
      </c>
      <c r="AJ32" s="46"/>
      <c r="AK32" s="46"/>
      <c r="AL32" s="105">
        <v>4230787</v>
      </c>
      <c r="AM32" s="334" t="s">
        <v>302</v>
      </c>
      <c r="AN32" s="349"/>
      <c r="AO32" s="116" t="s">
        <v>303</v>
      </c>
      <c r="AP32" s="55" t="s">
        <v>302</v>
      </c>
      <c r="AQ32" s="55"/>
      <c r="AR32" s="350"/>
    </row>
    <row r="33" spans="2:44" s="13" customFormat="1" ht="12.75" customHeight="1">
      <c r="B33" s="90">
        <f t="shared" si="0"/>
        <v>27</v>
      </c>
      <c r="C33" s="241" t="s">
        <v>926</v>
      </c>
      <c r="D33" s="118" t="s">
        <v>300</v>
      </c>
      <c r="E33" s="55">
        <v>110010014</v>
      </c>
      <c r="F33" s="55" t="s">
        <v>301</v>
      </c>
      <c r="G33" s="89">
        <f t="shared" si="1"/>
        <v>42309</v>
      </c>
      <c r="H33" s="92" t="s">
        <v>308</v>
      </c>
      <c r="I33" s="93" t="s">
        <v>201</v>
      </c>
      <c r="J33" s="46" t="s">
        <v>202</v>
      </c>
      <c r="K33" s="55" t="s">
        <v>203</v>
      </c>
      <c r="L33" s="46" t="s">
        <v>204</v>
      </c>
      <c r="M33" s="112">
        <v>17940120300205</v>
      </c>
      <c r="N33" s="222" t="s">
        <v>205</v>
      </c>
      <c r="O33" s="46" t="s">
        <v>306</v>
      </c>
      <c r="P33" s="96" t="s">
        <v>307</v>
      </c>
      <c r="Q33" s="93">
        <v>385</v>
      </c>
      <c r="R33" s="46">
        <v>408</v>
      </c>
      <c r="S33" s="46">
        <v>408</v>
      </c>
      <c r="T33" s="46">
        <v>408</v>
      </c>
      <c r="U33" s="46">
        <v>408</v>
      </c>
      <c r="V33" s="46"/>
      <c r="W33" s="96"/>
      <c r="X33" s="93">
        <v>435</v>
      </c>
      <c r="Y33" s="46">
        <v>445</v>
      </c>
      <c r="Z33" s="46">
        <v>293</v>
      </c>
      <c r="AA33" s="46">
        <v>356</v>
      </c>
      <c r="AB33" s="46">
        <v>201</v>
      </c>
      <c r="AC33" s="46"/>
      <c r="AD33" s="96"/>
      <c r="AE33" s="101">
        <v>88826</v>
      </c>
      <c r="AF33" s="51">
        <v>422733</v>
      </c>
      <c r="AG33" s="51">
        <v>309113</v>
      </c>
      <c r="AH33" s="51">
        <v>472358</v>
      </c>
      <c r="AI33" s="51">
        <v>252001</v>
      </c>
      <c r="AJ33" s="46"/>
      <c r="AK33" s="46"/>
      <c r="AL33" s="105">
        <v>1545031</v>
      </c>
      <c r="AM33" s="336" t="s">
        <v>303</v>
      </c>
      <c r="AN33" s="349"/>
      <c r="AO33" s="116" t="s">
        <v>303</v>
      </c>
      <c r="AP33" s="55" t="s">
        <v>302</v>
      </c>
      <c r="AQ33" s="55"/>
      <c r="AR33" s="350"/>
    </row>
    <row r="34" spans="2:44" s="13" customFormat="1" ht="12.75" customHeight="1">
      <c r="B34" s="90">
        <f t="shared" si="0"/>
        <v>28</v>
      </c>
      <c r="C34" s="241" t="s">
        <v>926</v>
      </c>
      <c r="D34" s="118" t="s">
        <v>300</v>
      </c>
      <c r="E34" s="55">
        <v>110010014</v>
      </c>
      <c r="F34" s="55" t="s">
        <v>301</v>
      </c>
      <c r="G34" s="89">
        <f t="shared" si="1"/>
        <v>42309</v>
      </c>
      <c r="H34" s="92" t="s">
        <v>308</v>
      </c>
      <c r="I34" s="93" t="s">
        <v>206</v>
      </c>
      <c r="J34" s="46" t="s">
        <v>207</v>
      </c>
      <c r="K34" s="55" t="s">
        <v>208</v>
      </c>
      <c r="L34" s="46" t="s">
        <v>209</v>
      </c>
      <c r="M34" s="112">
        <v>17940120300064</v>
      </c>
      <c r="N34" s="222" t="s">
        <v>210</v>
      </c>
      <c r="O34" s="46" t="s">
        <v>306</v>
      </c>
      <c r="P34" s="96" t="s">
        <v>307</v>
      </c>
      <c r="Q34" s="100">
        <v>320</v>
      </c>
      <c r="R34" s="50">
        <v>320</v>
      </c>
      <c r="S34" s="50">
        <v>320</v>
      </c>
      <c r="T34" s="50">
        <v>320</v>
      </c>
      <c r="U34" s="50">
        <v>320</v>
      </c>
      <c r="V34" s="50"/>
      <c r="W34" s="99"/>
      <c r="X34" s="100">
        <v>394</v>
      </c>
      <c r="Y34" s="50">
        <v>363</v>
      </c>
      <c r="Z34" s="50">
        <v>285</v>
      </c>
      <c r="AA34" s="50">
        <v>304</v>
      </c>
      <c r="AB34" s="50">
        <v>245</v>
      </c>
      <c r="AC34" s="50"/>
      <c r="AD34" s="99"/>
      <c r="AE34" s="104">
        <v>78747</v>
      </c>
      <c r="AF34" s="72">
        <v>366150</v>
      </c>
      <c r="AG34" s="72">
        <v>265342</v>
      </c>
      <c r="AH34" s="72">
        <v>441511</v>
      </c>
      <c r="AI34" s="72">
        <v>249432</v>
      </c>
      <c r="AJ34" s="50"/>
      <c r="AK34" s="50"/>
      <c r="AL34" s="108">
        <v>1401182</v>
      </c>
      <c r="AM34" s="334" t="s">
        <v>302</v>
      </c>
      <c r="AN34" s="349"/>
      <c r="AO34" s="116" t="s">
        <v>303</v>
      </c>
      <c r="AP34" s="55" t="s">
        <v>302</v>
      </c>
      <c r="AQ34" s="76"/>
      <c r="AR34" s="354"/>
    </row>
    <row r="35" spans="2:44" s="13" customFormat="1" ht="12.75" customHeight="1">
      <c r="B35" s="90">
        <f t="shared" si="0"/>
        <v>29</v>
      </c>
      <c r="C35" s="241" t="s">
        <v>926</v>
      </c>
      <c r="D35" s="62" t="s">
        <v>300</v>
      </c>
      <c r="E35" s="55">
        <v>110010014</v>
      </c>
      <c r="F35" s="55" t="s">
        <v>301</v>
      </c>
      <c r="G35" s="89">
        <f t="shared" si="1"/>
        <v>42309</v>
      </c>
      <c r="H35" s="92" t="s">
        <v>308</v>
      </c>
      <c r="I35" s="93" t="s">
        <v>211</v>
      </c>
      <c r="J35" s="46" t="s">
        <v>212</v>
      </c>
      <c r="K35" s="55" t="s">
        <v>213</v>
      </c>
      <c r="L35" s="46" t="s">
        <v>214</v>
      </c>
      <c r="M35" s="112">
        <v>17670120900049</v>
      </c>
      <c r="N35" s="222" t="s">
        <v>215</v>
      </c>
      <c r="O35" s="46" t="s">
        <v>306</v>
      </c>
      <c r="P35" s="96" t="s">
        <v>307</v>
      </c>
      <c r="Q35" s="93">
        <v>320</v>
      </c>
      <c r="R35" s="46">
        <v>320</v>
      </c>
      <c r="S35" s="46">
        <v>320</v>
      </c>
      <c r="T35" s="46">
        <v>320</v>
      </c>
      <c r="U35" s="46">
        <v>320</v>
      </c>
      <c r="V35" s="46"/>
      <c r="W35" s="96"/>
      <c r="X35" s="93">
        <v>396</v>
      </c>
      <c r="Y35" s="46">
        <v>406</v>
      </c>
      <c r="Z35" s="46">
        <v>244</v>
      </c>
      <c r="AA35" s="46">
        <v>359</v>
      </c>
      <c r="AB35" s="46">
        <v>216</v>
      </c>
      <c r="AC35" s="46"/>
      <c r="AD35" s="96"/>
      <c r="AE35" s="101">
        <v>74114</v>
      </c>
      <c r="AF35" s="51">
        <v>340886</v>
      </c>
      <c r="AG35" s="51">
        <v>247174</v>
      </c>
      <c r="AH35" s="51">
        <v>447799</v>
      </c>
      <c r="AI35" s="51">
        <v>256898</v>
      </c>
      <c r="AJ35" s="46"/>
      <c r="AK35" s="46"/>
      <c r="AL35" s="105">
        <v>1366871</v>
      </c>
      <c r="AM35" s="334" t="s">
        <v>302</v>
      </c>
      <c r="AN35" s="349" t="s">
        <v>216</v>
      </c>
      <c r="AO35" s="116" t="s">
        <v>303</v>
      </c>
      <c r="AP35" s="55" t="s">
        <v>302</v>
      </c>
      <c r="AQ35" s="55"/>
      <c r="AR35" s="350"/>
    </row>
    <row r="36" spans="2:44" s="13" customFormat="1" ht="12.75" customHeight="1">
      <c r="B36" s="90">
        <f t="shared" si="0"/>
        <v>30</v>
      </c>
      <c r="C36" s="241" t="s">
        <v>926</v>
      </c>
      <c r="D36" s="62" t="s">
        <v>300</v>
      </c>
      <c r="E36" s="55">
        <v>110010014</v>
      </c>
      <c r="F36" s="55" t="s">
        <v>301</v>
      </c>
      <c r="G36" s="89">
        <f t="shared" si="1"/>
        <v>42309</v>
      </c>
      <c r="H36" s="92" t="s">
        <v>308</v>
      </c>
      <c r="I36" s="93" t="s">
        <v>217</v>
      </c>
      <c r="J36" s="46" t="s">
        <v>218</v>
      </c>
      <c r="K36" s="55" t="s">
        <v>219</v>
      </c>
      <c r="L36" s="46" t="s">
        <v>220</v>
      </c>
      <c r="M36" s="112">
        <v>17670120900239</v>
      </c>
      <c r="N36" s="222" t="s">
        <v>221</v>
      </c>
      <c r="O36" s="46" t="s">
        <v>306</v>
      </c>
      <c r="P36" s="96" t="s">
        <v>315</v>
      </c>
      <c r="Q36" s="93">
        <v>300</v>
      </c>
      <c r="R36" s="46">
        <v>300</v>
      </c>
      <c r="S36" s="46">
        <v>300</v>
      </c>
      <c r="T36" s="46">
        <v>300</v>
      </c>
      <c r="U36" s="46">
        <v>300</v>
      </c>
      <c r="V36" s="46"/>
      <c r="W36" s="96"/>
      <c r="X36" s="93">
        <v>385</v>
      </c>
      <c r="Y36" s="46">
        <v>395</v>
      </c>
      <c r="Z36" s="46">
        <v>59</v>
      </c>
      <c r="AA36" s="46">
        <v>365</v>
      </c>
      <c r="AB36" s="46">
        <v>32</v>
      </c>
      <c r="AC36" s="46"/>
      <c r="AD36" s="96"/>
      <c r="AE36" s="101">
        <v>43777</v>
      </c>
      <c r="AF36" s="51">
        <v>208160</v>
      </c>
      <c r="AG36" s="51">
        <v>56545</v>
      </c>
      <c r="AH36" s="51">
        <v>289789</v>
      </c>
      <c r="AI36" s="51">
        <v>32864</v>
      </c>
      <c r="AJ36" s="46"/>
      <c r="AK36" s="46"/>
      <c r="AL36" s="105">
        <v>631135</v>
      </c>
      <c r="AM36" s="334" t="s">
        <v>302</v>
      </c>
      <c r="AN36" s="349" t="s">
        <v>222</v>
      </c>
      <c r="AO36" s="116" t="s">
        <v>303</v>
      </c>
      <c r="AP36" s="55" t="s">
        <v>302</v>
      </c>
      <c r="AQ36" s="55"/>
      <c r="AR36" s="350"/>
    </row>
    <row r="37" spans="2:44" s="13" customFormat="1" ht="12.75" customHeight="1">
      <c r="B37" s="90">
        <f t="shared" si="0"/>
        <v>31</v>
      </c>
      <c r="C37" s="241" t="s">
        <v>926</v>
      </c>
      <c r="D37" s="62" t="s">
        <v>300</v>
      </c>
      <c r="E37" s="55">
        <v>110010014</v>
      </c>
      <c r="F37" s="55" t="s">
        <v>301</v>
      </c>
      <c r="G37" s="89">
        <f t="shared" si="1"/>
        <v>42309</v>
      </c>
      <c r="H37" s="92" t="s">
        <v>308</v>
      </c>
      <c r="I37" s="93" t="s">
        <v>226</v>
      </c>
      <c r="J37" s="46" t="s">
        <v>227</v>
      </c>
      <c r="K37" s="55" t="s">
        <v>219</v>
      </c>
      <c r="L37" s="46" t="s">
        <v>228</v>
      </c>
      <c r="M37" s="112">
        <v>17670120900197</v>
      </c>
      <c r="N37" s="222" t="s">
        <v>229</v>
      </c>
      <c r="O37" s="46" t="s">
        <v>306</v>
      </c>
      <c r="P37" s="96" t="s">
        <v>307</v>
      </c>
      <c r="Q37" s="93">
        <v>280</v>
      </c>
      <c r="R37" s="46">
        <v>280</v>
      </c>
      <c r="S37" s="46">
        <v>280</v>
      </c>
      <c r="T37" s="46">
        <v>280</v>
      </c>
      <c r="U37" s="46">
        <v>280</v>
      </c>
      <c r="V37" s="46"/>
      <c r="W37" s="96"/>
      <c r="X37" s="93">
        <v>272</v>
      </c>
      <c r="Y37" s="46">
        <v>245</v>
      </c>
      <c r="Z37" s="46">
        <v>197</v>
      </c>
      <c r="AA37" s="46">
        <v>228</v>
      </c>
      <c r="AB37" s="46">
        <v>152</v>
      </c>
      <c r="AC37" s="46"/>
      <c r="AD37" s="96"/>
      <c r="AE37" s="101">
        <v>54726</v>
      </c>
      <c r="AF37" s="51">
        <v>257831</v>
      </c>
      <c r="AG37" s="51">
        <v>185094</v>
      </c>
      <c r="AH37" s="51">
        <v>326272</v>
      </c>
      <c r="AI37" s="51">
        <v>188521</v>
      </c>
      <c r="AJ37" s="46"/>
      <c r="AK37" s="46"/>
      <c r="AL37" s="105">
        <v>1012444</v>
      </c>
      <c r="AM37" s="334" t="s">
        <v>302</v>
      </c>
      <c r="AN37" s="349" t="s">
        <v>230</v>
      </c>
      <c r="AO37" s="116" t="s">
        <v>303</v>
      </c>
      <c r="AP37" s="55" t="s">
        <v>302</v>
      </c>
      <c r="AQ37" s="55"/>
      <c r="AR37" s="350"/>
    </row>
    <row r="38" spans="2:44" s="13" customFormat="1" ht="12.75" customHeight="1">
      <c r="B38" s="90">
        <f t="shared" si="0"/>
        <v>32</v>
      </c>
      <c r="C38" s="241" t="s">
        <v>926</v>
      </c>
      <c r="D38" s="62" t="s">
        <v>300</v>
      </c>
      <c r="E38" s="55">
        <v>110010014</v>
      </c>
      <c r="F38" s="55" t="s">
        <v>301</v>
      </c>
      <c r="G38" s="89">
        <f t="shared" si="1"/>
        <v>42309</v>
      </c>
      <c r="H38" s="92" t="s">
        <v>308</v>
      </c>
      <c r="I38" s="93" t="s">
        <v>231</v>
      </c>
      <c r="J38" s="46" t="s">
        <v>232</v>
      </c>
      <c r="K38" s="55" t="s">
        <v>223</v>
      </c>
      <c r="L38" s="46" t="s">
        <v>224</v>
      </c>
      <c r="M38" s="112">
        <v>17670120900098</v>
      </c>
      <c r="N38" s="222" t="s">
        <v>233</v>
      </c>
      <c r="O38" s="46" t="s">
        <v>306</v>
      </c>
      <c r="P38" s="96" t="s">
        <v>307</v>
      </c>
      <c r="Q38" s="93">
        <v>250</v>
      </c>
      <c r="R38" s="46">
        <v>250</v>
      </c>
      <c r="S38" s="46">
        <v>250</v>
      </c>
      <c r="T38" s="46">
        <v>250</v>
      </c>
      <c r="U38" s="46">
        <v>250</v>
      </c>
      <c r="V38" s="46"/>
      <c r="W38" s="96"/>
      <c r="X38" s="93">
        <v>353</v>
      </c>
      <c r="Y38" s="46">
        <v>336</v>
      </c>
      <c r="Z38" s="46">
        <v>232</v>
      </c>
      <c r="AA38" s="46">
        <v>322</v>
      </c>
      <c r="AB38" s="46">
        <v>185</v>
      </c>
      <c r="AC38" s="46"/>
      <c r="AD38" s="96"/>
      <c r="AE38" s="101">
        <v>60996</v>
      </c>
      <c r="AF38" s="51">
        <v>286558</v>
      </c>
      <c r="AG38" s="51">
        <v>194941</v>
      </c>
      <c r="AH38" s="51">
        <v>372982</v>
      </c>
      <c r="AI38" s="51">
        <v>210174</v>
      </c>
      <c r="AJ38" s="46"/>
      <c r="AK38" s="46"/>
      <c r="AL38" s="105">
        <v>1125651</v>
      </c>
      <c r="AM38" s="334" t="s">
        <v>302</v>
      </c>
      <c r="AN38" s="349" t="s">
        <v>225</v>
      </c>
      <c r="AO38" s="116" t="s">
        <v>303</v>
      </c>
      <c r="AP38" s="55" t="s">
        <v>302</v>
      </c>
      <c r="AQ38" s="55"/>
      <c r="AR38" s="350"/>
    </row>
    <row r="39" spans="2:44" s="13" customFormat="1" ht="12.75" customHeight="1">
      <c r="B39" s="90">
        <f t="shared" si="0"/>
        <v>33</v>
      </c>
      <c r="C39" s="241" t="s">
        <v>926</v>
      </c>
      <c r="D39" s="62" t="s">
        <v>300</v>
      </c>
      <c r="E39" s="55">
        <v>110010014</v>
      </c>
      <c r="F39" s="55" t="s">
        <v>301</v>
      </c>
      <c r="G39" s="89">
        <f t="shared" si="1"/>
        <v>42309</v>
      </c>
      <c r="H39" s="92" t="s">
        <v>308</v>
      </c>
      <c r="I39" s="93" t="s">
        <v>234</v>
      </c>
      <c r="J39" s="46" t="s">
        <v>235</v>
      </c>
      <c r="K39" s="55" t="s">
        <v>236</v>
      </c>
      <c r="L39" s="46" t="s">
        <v>237</v>
      </c>
      <c r="M39" s="112">
        <v>17670120900288</v>
      </c>
      <c r="N39" s="222" t="s">
        <v>238</v>
      </c>
      <c r="O39" s="46" t="s">
        <v>306</v>
      </c>
      <c r="P39" s="96" t="s">
        <v>307</v>
      </c>
      <c r="Q39" s="93">
        <v>260</v>
      </c>
      <c r="R39" s="46">
        <v>260</v>
      </c>
      <c r="S39" s="46">
        <v>260</v>
      </c>
      <c r="T39" s="46">
        <v>260</v>
      </c>
      <c r="U39" s="46">
        <v>260</v>
      </c>
      <c r="V39" s="46"/>
      <c r="W39" s="96"/>
      <c r="X39" s="93">
        <v>284</v>
      </c>
      <c r="Y39" s="46">
        <v>294</v>
      </c>
      <c r="Z39" s="46">
        <v>192</v>
      </c>
      <c r="AA39" s="46">
        <v>255</v>
      </c>
      <c r="AB39" s="46">
        <v>145</v>
      </c>
      <c r="AC39" s="46"/>
      <c r="AD39" s="96"/>
      <c r="AE39" s="101">
        <v>53038</v>
      </c>
      <c r="AF39" s="51">
        <v>253525</v>
      </c>
      <c r="AG39" s="51">
        <v>187044</v>
      </c>
      <c r="AH39" s="51">
        <v>327220</v>
      </c>
      <c r="AI39" s="51">
        <v>204657</v>
      </c>
      <c r="AJ39" s="46"/>
      <c r="AK39" s="46"/>
      <c r="AL39" s="105">
        <v>1027542</v>
      </c>
      <c r="AM39" s="334" t="s">
        <v>302</v>
      </c>
      <c r="AN39" s="349" t="s">
        <v>239</v>
      </c>
      <c r="AO39" s="116" t="s">
        <v>303</v>
      </c>
      <c r="AP39" s="55" t="s">
        <v>302</v>
      </c>
      <c r="AQ39" s="55"/>
      <c r="AR39" s="350"/>
    </row>
    <row r="40" spans="2:44" s="13" customFormat="1" ht="12.75" customHeight="1">
      <c r="B40" s="90">
        <f t="shared" si="0"/>
        <v>34</v>
      </c>
      <c r="C40" s="241" t="s">
        <v>926</v>
      </c>
      <c r="D40" s="62" t="s">
        <v>300</v>
      </c>
      <c r="E40" s="55">
        <v>110010014</v>
      </c>
      <c r="F40" s="55" t="s">
        <v>301</v>
      </c>
      <c r="G40" s="89">
        <f t="shared" si="1"/>
        <v>42309</v>
      </c>
      <c r="H40" s="92" t="s">
        <v>308</v>
      </c>
      <c r="I40" s="93" t="s">
        <v>240</v>
      </c>
      <c r="J40" s="46" t="s">
        <v>218</v>
      </c>
      <c r="K40" s="55" t="s">
        <v>219</v>
      </c>
      <c r="L40" s="46" t="s">
        <v>220</v>
      </c>
      <c r="M40" s="112">
        <v>17670120900239</v>
      </c>
      <c r="N40" s="222" t="s">
        <v>241</v>
      </c>
      <c r="O40" s="46" t="s">
        <v>306</v>
      </c>
      <c r="P40" s="96" t="s">
        <v>307</v>
      </c>
      <c r="Q40" s="93">
        <v>280</v>
      </c>
      <c r="R40" s="46">
        <v>280</v>
      </c>
      <c r="S40" s="46">
        <v>280</v>
      </c>
      <c r="T40" s="46">
        <v>280</v>
      </c>
      <c r="U40" s="46">
        <v>280</v>
      </c>
      <c r="V40" s="46"/>
      <c r="W40" s="96"/>
      <c r="X40" s="93">
        <v>310</v>
      </c>
      <c r="Y40" s="46">
        <v>319</v>
      </c>
      <c r="Z40" s="46">
        <v>279</v>
      </c>
      <c r="AA40" s="46">
        <v>276</v>
      </c>
      <c r="AB40" s="46">
        <v>248</v>
      </c>
      <c r="AC40" s="46"/>
      <c r="AD40" s="96"/>
      <c r="AE40" s="101">
        <v>71069</v>
      </c>
      <c r="AF40" s="51">
        <v>339162</v>
      </c>
      <c r="AG40" s="51">
        <v>268939</v>
      </c>
      <c r="AH40" s="51">
        <v>418642</v>
      </c>
      <c r="AI40" s="51">
        <v>281191</v>
      </c>
      <c r="AJ40" s="46"/>
      <c r="AK40" s="46"/>
      <c r="AL40" s="105">
        <v>1379003</v>
      </c>
      <c r="AM40" s="334" t="s">
        <v>302</v>
      </c>
      <c r="AN40" s="349" t="s">
        <v>222</v>
      </c>
      <c r="AO40" s="116" t="s">
        <v>303</v>
      </c>
      <c r="AP40" s="55" t="s">
        <v>302</v>
      </c>
      <c r="AQ40" s="55"/>
      <c r="AR40" s="350"/>
    </row>
    <row r="41" spans="2:44" s="13" customFormat="1" ht="12.75" customHeight="1">
      <c r="B41" s="90">
        <f t="shared" si="0"/>
        <v>35</v>
      </c>
      <c r="C41" s="241" t="s">
        <v>926</v>
      </c>
      <c r="D41" s="62" t="s">
        <v>300</v>
      </c>
      <c r="E41" s="55">
        <v>110010014</v>
      </c>
      <c r="F41" s="55" t="s">
        <v>301</v>
      </c>
      <c r="G41" s="89">
        <f t="shared" si="1"/>
        <v>42309</v>
      </c>
      <c r="H41" s="92" t="s">
        <v>308</v>
      </c>
      <c r="I41" s="93" t="s">
        <v>242</v>
      </c>
      <c r="J41" s="46" t="s">
        <v>243</v>
      </c>
      <c r="K41" s="55" t="s">
        <v>244</v>
      </c>
      <c r="L41" s="46" t="s">
        <v>245</v>
      </c>
      <c r="M41" s="112">
        <v>17670120900270</v>
      </c>
      <c r="N41" s="222" t="s">
        <v>246</v>
      </c>
      <c r="O41" s="46" t="s">
        <v>334</v>
      </c>
      <c r="P41" s="96" t="s">
        <v>315</v>
      </c>
      <c r="Q41" s="93"/>
      <c r="R41" s="46"/>
      <c r="S41" s="46"/>
      <c r="T41" s="46">
        <v>350</v>
      </c>
      <c r="U41" s="46">
        <v>350</v>
      </c>
      <c r="V41" s="46">
        <v>350</v>
      </c>
      <c r="W41" s="96">
        <v>0</v>
      </c>
      <c r="X41" s="93"/>
      <c r="Y41" s="46"/>
      <c r="Z41" s="46"/>
      <c r="AA41" s="46">
        <v>305</v>
      </c>
      <c r="AB41" s="46">
        <v>181</v>
      </c>
      <c r="AC41" s="46">
        <v>349</v>
      </c>
      <c r="AD41" s="96">
        <v>308</v>
      </c>
      <c r="AE41" s="101"/>
      <c r="AF41" s="51"/>
      <c r="AG41" s="51"/>
      <c r="AH41" s="51">
        <v>425468</v>
      </c>
      <c r="AI41" s="51">
        <v>230170</v>
      </c>
      <c r="AJ41" s="46">
        <v>516909</v>
      </c>
      <c r="AK41" s="46">
        <v>1273</v>
      </c>
      <c r="AL41" s="105">
        <f>SUM(AH41:AK41)</f>
        <v>1173820</v>
      </c>
      <c r="AM41" s="334" t="s">
        <v>302</v>
      </c>
      <c r="AN41" s="349" t="s">
        <v>247</v>
      </c>
      <c r="AO41" s="116" t="s">
        <v>303</v>
      </c>
      <c r="AP41" s="55" t="s">
        <v>302</v>
      </c>
      <c r="AQ41" s="55"/>
      <c r="AR41" s="350"/>
    </row>
    <row r="42" spans="1:44" s="13" customFormat="1" ht="12.75" customHeight="1">
      <c r="A42" s="16"/>
      <c r="B42" s="90">
        <f t="shared" si="0"/>
        <v>36</v>
      </c>
      <c r="C42" s="241" t="s">
        <v>926</v>
      </c>
      <c r="D42" s="118" t="s">
        <v>300</v>
      </c>
      <c r="E42" s="55">
        <v>110010014</v>
      </c>
      <c r="F42" s="55" t="s">
        <v>301</v>
      </c>
      <c r="G42" s="89">
        <f t="shared" si="1"/>
        <v>42309</v>
      </c>
      <c r="H42" s="92" t="s">
        <v>308</v>
      </c>
      <c r="I42" s="93" t="s">
        <v>252</v>
      </c>
      <c r="J42" s="46" t="s">
        <v>248</v>
      </c>
      <c r="K42" s="55" t="s">
        <v>39</v>
      </c>
      <c r="L42" s="46" t="s">
        <v>40</v>
      </c>
      <c r="M42" s="112" t="s">
        <v>249</v>
      </c>
      <c r="N42" s="222" t="s">
        <v>250</v>
      </c>
      <c r="O42" s="46" t="s">
        <v>251</v>
      </c>
      <c r="P42" s="96" t="s">
        <v>315</v>
      </c>
      <c r="Q42" s="93">
        <v>280</v>
      </c>
      <c r="R42" s="46">
        <v>280</v>
      </c>
      <c r="S42" s="46">
        <v>280</v>
      </c>
      <c r="T42" s="46">
        <v>280</v>
      </c>
      <c r="U42" s="46">
        <v>280</v>
      </c>
      <c r="V42" s="46"/>
      <c r="W42" s="96"/>
      <c r="X42" s="93">
        <v>241</v>
      </c>
      <c r="Y42" s="46">
        <v>257</v>
      </c>
      <c r="Z42" s="46">
        <v>24</v>
      </c>
      <c r="AA42" s="46">
        <v>271</v>
      </c>
      <c r="AB42" s="46">
        <v>16</v>
      </c>
      <c r="AC42" s="46"/>
      <c r="AD42" s="96"/>
      <c r="AE42" s="101">
        <v>22312</v>
      </c>
      <c r="AF42" s="51">
        <v>111507</v>
      </c>
      <c r="AG42" s="51">
        <v>12940</v>
      </c>
      <c r="AH42" s="51">
        <v>179858</v>
      </c>
      <c r="AI42" s="51">
        <v>11936</v>
      </c>
      <c r="AJ42" s="46"/>
      <c r="AK42" s="46"/>
      <c r="AL42" s="105">
        <v>338553</v>
      </c>
      <c r="AM42" s="334" t="s">
        <v>302</v>
      </c>
      <c r="AN42" s="349"/>
      <c r="AO42" s="116" t="s">
        <v>303</v>
      </c>
      <c r="AP42" s="55" t="s">
        <v>302</v>
      </c>
      <c r="AQ42" s="55"/>
      <c r="AR42" s="350"/>
    </row>
    <row r="43" spans="2:59" s="251" customFormat="1" ht="12.75" customHeight="1">
      <c r="B43" s="90">
        <f t="shared" si="0"/>
        <v>37</v>
      </c>
      <c r="C43" s="241" t="s">
        <v>926</v>
      </c>
      <c r="D43" s="62" t="s">
        <v>300</v>
      </c>
      <c r="E43" s="55">
        <v>110010014</v>
      </c>
      <c r="F43" s="55" t="s">
        <v>55</v>
      </c>
      <c r="G43" s="89">
        <f t="shared" si="1"/>
        <v>42309</v>
      </c>
      <c r="H43" s="92" t="s">
        <v>308</v>
      </c>
      <c r="I43" s="93" t="s">
        <v>56</v>
      </c>
      <c r="J43" s="46" t="s">
        <v>57</v>
      </c>
      <c r="K43" s="55" t="s">
        <v>58</v>
      </c>
      <c r="L43" s="46" t="s">
        <v>59</v>
      </c>
      <c r="M43" s="112">
        <v>17330111000115</v>
      </c>
      <c r="N43" s="222" t="s">
        <v>60</v>
      </c>
      <c r="O43" s="46" t="s">
        <v>306</v>
      </c>
      <c r="P43" s="96" t="s">
        <v>307</v>
      </c>
      <c r="Q43" s="93">
        <v>530</v>
      </c>
      <c r="R43" s="46">
        <v>530</v>
      </c>
      <c r="S43" s="46">
        <v>530</v>
      </c>
      <c r="T43" s="46">
        <v>660</v>
      </c>
      <c r="U43" s="46">
        <v>660</v>
      </c>
      <c r="V43" s="46"/>
      <c r="W43" s="96"/>
      <c r="X43" s="93">
        <v>601</v>
      </c>
      <c r="Y43" s="46">
        <v>603</v>
      </c>
      <c r="Z43" s="46">
        <v>395</v>
      </c>
      <c r="AA43" s="46">
        <v>616</v>
      </c>
      <c r="AB43" s="46">
        <v>398</v>
      </c>
      <c r="AC43" s="46"/>
      <c r="AD43" s="96"/>
      <c r="AE43" s="101">
        <v>116618</v>
      </c>
      <c r="AF43" s="51">
        <v>612058</v>
      </c>
      <c r="AG43" s="51">
        <v>341222</v>
      </c>
      <c r="AH43" s="51">
        <v>1019291</v>
      </c>
      <c r="AI43" s="51">
        <v>447571</v>
      </c>
      <c r="AJ43" s="46"/>
      <c r="AK43" s="46"/>
      <c r="AL43" s="105">
        <v>2536760</v>
      </c>
      <c r="AM43" s="334" t="s">
        <v>302</v>
      </c>
      <c r="AN43" s="349" t="s">
        <v>61</v>
      </c>
      <c r="AO43" s="116" t="s">
        <v>303</v>
      </c>
      <c r="AP43" s="55" t="s">
        <v>302</v>
      </c>
      <c r="AQ43" s="55"/>
      <c r="AR43" s="350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2:59" s="251" customFormat="1" ht="12.75" customHeight="1">
      <c r="B44" s="90">
        <f t="shared" si="0"/>
        <v>38</v>
      </c>
      <c r="C44" s="241" t="s">
        <v>926</v>
      </c>
      <c r="D44" s="62" t="s">
        <v>300</v>
      </c>
      <c r="E44" s="55">
        <v>110010014</v>
      </c>
      <c r="F44" s="55" t="s">
        <v>55</v>
      </c>
      <c r="G44" s="89">
        <f t="shared" si="1"/>
        <v>42309</v>
      </c>
      <c r="H44" s="92" t="s">
        <v>308</v>
      </c>
      <c r="I44" s="93" t="s">
        <v>62</v>
      </c>
      <c r="J44" s="46" t="s">
        <v>63</v>
      </c>
      <c r="K44" s="55" t="s">
        <v>64</v>
      </c>
      <c r="L44" s="46" t="s">
        <v>65</v>
      </c>
      <c r="M44" s="112">
        <v>17590111500709</v>
      </c>
      <c r="N44" s="222" t="s">
        <v>66</v>
      </c>
      <c r="O44" s="46" t="s">
        <v>306</v>
      </c>
      <c r="P44" s="96" t="s">
        <v>307</v>
      </c>
      <c r="Q44" s="93">
        <v>370</v>
      </c>
      <c r="R44" s="46">
        <v>370</v>
      </c>
      <c r="S44" s="46">
        <v>370</v>
      </c>
      <c r="T44" s="46">
        <v>370</v>
      </c>
      <c r="U44" s="46">
        <v>370</v>
      </c>
      <c r="V44" s="46"/>
      <c r="W44" s="96"/>
      <c r="X44" s="93">
        <v>383</v>
      </c>
      <c r="Y44" s="46">
        <v>393</v>
      </c>
      <c r="Z44" s="46">
        <v>187</v>
      </c>
      <c r="AA44" s="46">
        <v>353</v>
      </c>
      <c r="AB44" s="46">
        <v>152</v>
      </c>
      <c r="AC44" s="46"/>
      <c r="AD44" s="96"/>
      <c r="AE44" s="101">
        <v>68820</v>
      </c>
      <c r="AF44" s="51">
        <v>373543</v>
      </c>
      <c r="AG44" s="51">
        <v>144554</v>
      </c>
      <c r="AH44" s="51">
        <v>474600</v>
      </c>
      <c r="AI44" s="51">
        <v>156840</v>
      </c>
      <c r="AJ44" s="46"/>
      <c r="AK44" s="46"/>
      <c r="AL44" s="105">
        <v>1218357</v>
      </c>
      <c r="AM44" s="334" t="s">
        <v>302</v>
      </c>
      <c r="AN44" s="349" t="s">
        <v>67</v>
      </c>
      <c r="AO44" s="116" t="s">
        <v>303</v>
      </c>
      <c r="AP44" s="55" t="s">
        <v>302</v>
      </c>
      <c r="AQ44" s="55"/>
      <c r="AR44" s="350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2:59" s="251" customFormat="1" ht="12.75" customHeight="1">
      <c r="B45" s="90">
        <f t="shared" si="0"/>
        <v>39</v>
      </c>
      <c r="C45" s="241" t="s">
        <v>926</v>
      </c>
      <c r="D45" s="62" t="s">
        <v>300</v>
      </c>
      <c r="E45" s="55">
        <v>110010014</v>
      </c>
      <c r="F45" s="55" t="s">
        <v>55</v>
      </c>
      <c r="G45" s="89">
        <v>42309</v>
      </c>
      <c r="H45" s="92" t="s">
        <v>308</v>
      </c>
      <c r="I45" s="93" t="s">
        <v>69</v>
      </c>
      <c r="J45" s="46" t="s">
        <v>70</v>
      </c>
      <c r="K45" s="55" t="s">
        <v>71</v>
      </c>
      <c r="L45" s="46" t="s">
        <v>68</v>
      </c>
      <c r="M45" s="112">
        <v>17590111500014</v>
      </c>
      <c r="N45" s="222" t="s">
        <v>72</v>
      </c>
      <c r="O45" s="46" t="s">
        <v>328</v>
      </c>
      <c r="P45" s="96" t="s">
        <v>315</v>
      </c>
      <c r="Q45" s="93">
        <v>255</v>
      </c>
      <c r="R45" s="46">
        <v>255</v>
      </c>
      <c r="S45" s="46">
        <v>255</v>
      </c>
      <c r="T45" s="46">
        <v>255</v>
      </c>
      <c r="U45" s="46">
        <v>255</v>
      </c>
      <c r="V45" s="46"/>
      <c r="W45" s="96"/>
      <c r="X45" s="93">
        <v>258</v>
      </c>
      <c r="Y45" s="46">
        <v>249</v>
      </c>
      <c r="Z45" s="46">
        <v>120</v>
      </c>
      <c r="AA45" s="46">
        <v>258</v>
      </c>
      <c r="AB45" s="46">
        <v>125</v>
      </c>
      <c r="AC45" s="46"/>
      <c r="AD45" s="96"/>
      <c r="AE45" s="101">
        <v>36028</v>
      </c>
      <c r="AF45" s="51">
        <v>190007</v>
      </c>
      <c r="AG45" s="51">
        <v>81404</v>
      </c>
      <c r="AH45" s="51">
        <v>271102</v>
      </c>
      <c r="AI45" s="51">
        <v>98663</v>
      </c>
      <c r="AJ45" s="46"/>
      <c r="AK45" s="46"/>
      <c r="AL45" s="105">
        <v>677204</v>
      </c>
      <c r="AM45" s="334" t="s">
        <v>302</v>
      </c>
      <c r="AN45" s="349" t="s">
        <v>73</v>
      </c>
      <c r="AO45" s="116" t="s">
        <v>303</v>
      </c>
      <c r="AP45" s="55" t="s">
        <v>302</v>
      </c>
      <c r="AQ45" s="55"/>
      <c r="AR45" s="350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2:59" s="251" customFormat="1" ht="12.75" customHeight="1">
      <c r="B46" s="90">
        <f t="shared" si="0"/>
        <v>40</v>
      </c>
      <c r="C46" s="241" t="s">
        <v>926</v>
      </c>
      <c r="D46" s="62" t="s">
        <v>300</v>
      </c>
      <c r="E46" s="55">
        <v>110010014</v>
      </c>
      <c r="F46" s="55" t="s">
        <v>55</v>
      </c>
      <c r="G46" s="89">
        <f>G45</f>
        <v>42309</v>
      </c>
      <c r="H46" s="92" t="s">
        <v>308</v>
      </c>
      <c r="I46" s="93" t="s">
        <v>74</v>
      </c>
      <c r="J46" s="46" t="s">
        <v>75</v>
      </c>
      <c r="K46" s="55" t="s">
        <v>76</v>
      </c>
      <c r="L46" s="46" t="s">
        <v>77</v>
      </c>
      <c r="M46" s="112">
        <v>17340111800588</v>
      </c>
      <c r="N46" s="222" t="s">
        <v>78</v>
      </c>
      <c r="O46" s="46" t="s">
        <v>328</v>
      </c>
      <c r="P46" s="96" t="s">
        <v>315</v>
      </c>
      <c r="Q46" s="93">
        <v>230</v>
      </c>
      <c r="R46" s="46">
        <v>230</v>
      </c>
      <c r="S46" s="46">
        <v>230</v>
      </c>
      <c r="T46" s="46">
        <v>400</v>
      </c>
      <c r="U46" s="46">
        <v>400</v>
      </c>
      <c r="V46" s="46"/>
      <c r="W46" s="96"/>
      <c r="X46" s="93">
        <v>188</v>
      </c>
      <c r="Y46" s="46">
        <v>193</v>
      </c>
      <c r="Z46" s="46">
        <v>132</v>
      </c>
      <c r="AA46" s="46">
        <v>404</v>
      </c>
      <c r="AB46" s="46">
        <v>356</v>
      </c>
      <c r="AC46" s="46"/>
      <c r="AD46" s="96"/>
      <c r="AE46" s="101">
        <v>40064</v>
      </c>
      <c r="AF46" s="51">
        <v>221233</v>
      </c>
      <c r="AG46" s="51">
        <v>132452</v>
      </c>
      <c r="AH46" s="51">
        <v>508823</v>
      </c>
      <c r="AI46" s="51">
        <v>281297</v>
      </c>
      <c r="AJ46" s="46"/>
      <c r="AK46" s="46"/>
      <c r="AL46" s="105">
        <v>1183869</v>
      </c>
      <c r="AM46" s="334" t="s">
        <v>302</v>
      </c>
      <c r="AN46" s="349">
        <v>149780</v>
      </c>
      <c r="AO46" s="116" t="s">
        <v>303</v>
      </c>
      <c r="AP46" s="55" t="s">
        <v>302</v>
      </c>
      <c r="AQ46" s="55"/>
      <c r="AR46" s="350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2:59" s="251" customFormat="1" ht="12.75" customHeight="1">
      <c r="B47" s="90">
        <f t="shared" si="0"/>
        <v>41</v>
      </c>
      <c r="C47" s="241" t="s">
        <v>926</v>
      </c>
      <c r="D47" s="62" t="s">
        <v>300</v>
      </c>
      <c r="E47" s="55">
        <v>110010014</v>
      </c>
      <c r="F47" s="55" t="s">
        <v>55</v>
      </c>
      <c r="G47" s="89">
        <v>42309</v>
      </c>
      <c r="H47" s="92" t="s">
        <v>308</v>
      </c>
      <c r="I47" s="93" t="s">
        <v>79</v>
      </c>
      <c r="J47" s="46" t="s">
        <v>80</v>
      </c>
      <c r="K47" s="55" t="s">
        <v>81</v>
      </c>
      <c r="L47" s="46" t="s">
        <v>82</v>
      </c>
      <c r="M47" s="112">
        <v>17540111600108</v>
      </c>
      <c r="N47" s="222" t="s">
        <v>83</v>
      </c>
      <c r="O47" s="46" t="s">
        <v>328</v>
      </c>
      <c r="P47" s="96" t="s">
        <v>315</v>
      </c>
      <c r="Q47" s="93">
        <v>243</v>
      </c>
      <c r="R47" s="46">
        <v>243</v>
      </c>
      <c r="S47" s="46">
        <v>294</v>
      </c>
      <c r="T47" s="46">
        <v>294</v>
      </c>
      <c r="U47" s="46">
        <v>294</v>
      </c>
      <c r="V47" s="46"/>
      <c r="W47" s="96"/>
      <c r="X47" s="93">
        <v>270</v>
      </c>
      <c r="Y47" s="46">
        <v>262</v>
      </c>
      <c r="Z47" s="46">
        <v>130</v>
      </c>
      <c r="AA47" s="46">
        <v>267</v>
      </c>
      <c r="AB47" s="46">
        <v>136</v>
      </c>
      <c r="AC47" s="46"/>
      <c r="AD47" s="96"/>
      <c r="AE47" s="101">
        <v>52018</v>
      </c>
      <c r="AF47" s="51">
        <v>274978</v>
      </c>
      <c r="AG47" s="51">
        <v>154284</v>
      </c>
      <c r="AH47" s="51">
        <v>399693</v>
      </c>
      <c r="AI47" s="51">
        <v>182270</v>
      </c>
      <c r="AJ47" s="46"/>
      <c r="AK47" s="46"/>
      <c r="AL47" s="105">
        <v>1063243</v>
      </c>
      <c r="AM47" s="334" t="s">
        <v>302</v>
      </c>
      <c r="AN47" s="349"/>
      <c r="AO47" s="116" t="s">
        <v>303</v>
      </c>
      <c r="AP47" s="55" t="s">
        <v>302</v>
      </c>
      <c r="AQ47" s="55"/>
      <c r="AR47" s="350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2:59" s="251" customFormat="1" ht="12.75" customHeight="1">
      <c r="B48" s="90">
        <f t="shared" si="0"/>
        <v>42</v>
      </c>
      <c r="C48" s="241" t="s">
        <v>926</v>
      </c>
      <c r="D48" s="62" t="s">
        <v>300</v>
      </c>
      <c r="E48" s="55">
        <v>110010014</v>
      </c>
      <c r="F48" s="55" t="s">
        <v>55</v>
      </c>
      <c r="G48" s="89">
        <f>G47</f>
        <v>42309</v>
      </c>
      <c r="H48" s="92" t="s">
        <v>308</v>
      </c>
      <c r="I48" s="93" t="s">
        <v>84</v>
      </c>
      <c r="J48" s="46" t="s">
        <v>85</v>
      </c>
      <c r="K48" s="55" t="s">
        <v>86</v>
      </c>
      <c r="L48" s="46" t="s">
        <v>87</v>
      </c>
      <c r="M48" s="112">
        <v>44260916000019</v>
      </c>
      <c r="N48" s="222" t="s">
        <v>88</v>
      </c>
      <c r="O48" s="46" t="s">
        <v>328</v>
      </c>
      <c r="P48" s="96" t="s">
        <v>315</v>
      </c>
      <c r="Q48" s="93">
        <v>278</v>
      </c>
      <c r="R48" s="46">
        <v>278</v>
      </c>
      <c r="S48" s="46">
        <v>337</v>
      </c>
      <c r="T48" s="46">
        <v>337</v>
      </c>
      <c r="U48" s="46">
        <v>337</v>
      </c>
      <c r="V48" s="46"/>
      <c r="W48" s="96"/>
      <c r="X48" s="93">
        <v>187</v>
      </c>
      <c r="Y48" s="46">
        <v>188</v>
      </c>
      <c r="Z48" s="46">
        <v>132</v>
      </c>
      <c r="AA48" s="46">
        <v>341</v>
      </c>
      <c r="AB48" s="46">
        <v>170</v>
      </c>
      <c r="AC48" s="46"/>
      <c r="AD48" s="96"/>
      <c r="AE48" s="101">
        <v>34403</v>
      </c>
      <c r="AF48" s="51">
        <v>174650</v>
      </c>
      <c r="AG48" s="51">
        <v>89208</v>
      </c>
      <c r="AH48" s="51">
        <v>345994</v>
      </c>
      <c r="AI48" s="51">
        <v>173114</v>
      </c>
      <c r="AJ48" s="46"/>
      <c r="AK48" s="46"/>
      <c r="AL48" s="105">
        <v>817369</v>
      </c>
      <c r="AM48" s="334" t="s">
        <v>302</v>
      </c>
      <c r="AN48" s="349" t="s">
        <v>89</v>
      </c>
      <c r="AO48" s="116" t="s">
        <v>303</v>
      </c>
      <c r="AP48" s="55" t="s">
        <v>302</v>
      </c>
      <c r="AQ48" s="55"/>
      <c r="AR48" s="350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17"/>
      <c r="BF48" s="17"/>
      <c r="BG48" s="17"/>
    </row>
    <row r="49" spans="2:59" s="251" customFormat="1" ht="12.75" customHeight="1">
      <c r="B49" s="169">
        <f t="shared" si="0"/>
        <v>43</v>
      </c>
      <c r="C49" s="241" t="s">
        <v>926</v>
      </c>
      <c r="D49" s="62" t="s">
        <v>300</v>
      </c>
      <c r="E49" s="55">
        <v>110010014</v>
      </c>
      <c r="F49" s="55" t="s">
        <v>55</v>
      </c>
      <c r="G49" s="89">
        <f aca="true" t="shared" si="2" ref="G49:G61">G48</f>
        <v>42309</v>
      </c>
      <c r="H49" s="92" t="s">
        <v>308</v>
      </c>
      <c r="I49" s="93" t="s">
        <v>90</v>
      </c>
      <c r="J49" s="46" t="s">
        <v>91</v>
      </c>
      <c r="K49" s="55" t="s">
        <v>92</v>
      </c>
      <c r="L49" s="46" t="s">
        <v>93</v>
      </c>
      <c r="M49" s="112">
        <v>17750111100039</v>
      </c>
      <c r="N49" s="222" t="s">
        <v>94</v>
      </c>
      <c r="O49" s="46" t="s">
        <v>306</v>
      </c>
      <c r="P49" s="96" t="s">
        <v>307</v>
      </c>
      <c r="Q49" s="93">
        <v>1200</v>
      </c>
      <c r="R49" s="46">
        <v>1200</v>
      </c>
      <c r="S49" s="46">
        <v>1200</v>
      </c>
      <c r="T49" s="46">
        <v>1200</v>
      </c>
      <c r="U49" s="46">
        <v>1200</v>
      </c>
      <c r="V49" s="46"/>
      <c r="W49" s="96"/>
      <c r="X49" s="93">
        <v>1196</v>
      </c>
      <c r="Y49" s="46">
        <v>1252</v>
      </c>
      <c r="Z49" s="46">
        <v>554</v>
      </c>
      <c r="AA49" s="46">
        <v>1157</v>
      </c>
      <c r="AB49" s="46">
        <v>490</v>
      </c>
      <c r="AC49" s="46"/>
      <c r="AD49" s="96"/>
      <c r="AE49" s="101">
        <v>245710</v>
      </c>
      <c r="AF49" s="51">
        <v>1346931</v>
      </c>
      <c r="AG49" s="51">
        <v>743652</v>
      </c>
      <c r="AH49" s="51">
        <v>1854514</v>
      </c>
      <c r="AI49" s="51">
        <v>849979</v>
      </c>
      <c r="AJ49" s="46"/>
      <c r="AK49" s="46"/>
      <c r="AL49" s="105">
        <v>5040786</v>
      </c>
      <c r="AM49" s="334" t="s">
        <v>302</v>
      </c>
      <c r="AN49" s="349">
        <v>119705</v>
      </c>
      <c r="AO49" s="116" t="s">
        <v>303</v>
      </c>
      <c r="AP49" s="55" t="s">
        <v>302</v>
      </c>
      <c r="AQ49" s="55"/>
      <c r="AR49" s="350" t="s">
        <v>380</v>
      </c>
      <c r="AS49" s="170"/>
      <c r="AT49" s="170"/>
      <c r="AU49" s="170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2:59" s="251" customFormat="1" ht="12.75" customHeight="1">
      <c r="B50" s="169">
        <f t="shared" si="0"/>
        <v>44</v>
      </c>
      <c r="C50" s="241" t="s">
        <v>926</v>
      </c>
      <c r="D50" s="118" t="s">
        <v>300</v>
      </c>
      <c r="E50" s="55">
        <v>110010014</v>
      </c>
      <c r="F50" s="55" t="s">
        <v>55</v>
      </c>
      <c r="G50" s="89">
        <f t="shared" si="2"/>
        <v>42309</v>
      </c>
      <c r="H50" s="92" t="s">
        <v>308</v>
      </c>
      <c r="I50" s="93" t="s">
        <v>95</v>
      </c>
      <c r="J50" s="46" t="s">
        <v>96</v>
      </c>
      <c r="K50" s="55" t="s">
        <v>203</v>
      </c>
      <c r="L50" s="46" t="s">
        <v>204</v>
      </c>
      <c r="M50" s="112">
        <v>17750111101177</v>
      </c>
      <c r="N50" s="222" t="s">
        <v>97</v>
      </c>
      <c r="O50" s="46" t="s">
        <v>306</v>
      </c>
      <c r="P50" s="96" t="s">
        <v>315</v>
      </c>
      <c r="Q50" s="93">
        <v>370</v>
      </c>
      <c r="R50" s="46">
        <v>370</v>
      </c>
      <c r="S50" s="46">
        <v>370</v>
      </c>
      <c r="T50" s="46">
        <v>470</v>
      </c>
      <c r="U50" s="46">
        <v>470</v>
      </c>
      <c r="V50" s="46"/>
      <c r="W50" s="96"/>
      <c r="X50" s="93">
        <v>332</v>
      </c>
      <c r="Y50" s="46">
        <v>321</v>
      </c>
      <c r="Z50" s="46">
        <v>135</v>
      </c>
      <c r="AA50" s="46">
        <v>486</v>
      </c>
      <c r="AB50" s="46">
        <v>229</v>
      </c>
      <c r="AC50" s="46"/>
      <c r="AD50" s="96"/>
      <c r="AE50" s="101">
        <v>68435</v>
      </c>
      <c r="AF50" s="51">
        <v>320281</v>
      </c>
      <c r="AG50" s="51">
        <v>110564</v>
      </c>
      <c r="AH50" s="51">
        <v>592531</v>
      </c>
      <c r="AI50" s="51">
        <v>170409</v>
      </c>
      <c r="AJ50" s="46"/>
      <c r="AK50" s="46"/>
      <c r="AL50" s="105">
        <v>1262220</v>
      </c>
      <c r="AM50" s="334" t="s">
        <v>302</v>
      </c>
      <c r="AN50" s="349">
        <v>134389</v>
      </c>
      <c r="AO50" s="116" t="s">
        <v>303</v>
      </c>
      <c r="AP50" s="55" t="s">
        <v>302</v>
      </c>
      <c r="AQ50" s="55"/>
      <c r="AR50" s="350"/>
      <c r="AS50" s="170"/>
      <c r="AT50" s="170"/>
      <c r="AU50" s="170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2:59" s="251" customFormat="1" ht="12.75" customHeight="1">
      <c r="B51" s="169">
        <f t="shared" si="0"/>
        <v>45</v>
      </c>
      <c r="C51" s="241" t="s">
        <v>926</v>
      </c>
      <c r="D51" s="62" t="s">
        <v>300</v>
      </c>
      <c r="E51" s="55">
        <v>110010014</v>
      </c>
      <c r="F51" s="55" t="s">
        <v>55</v>
      </c>
      <c r="G51" s="89">
        <f t="shared" si="2"/>
        <v>42309</v>
      </c>
      <c r="H51" s="92" t="s">
        <v>308</v>
      </c>
      <c r="I51" s="93" t="s">
        <v>98</v>
      </c>
      <c r="J51" s="46" t="s">
        <v>99</v>
      </c>
      <c r="K51" s="55" t="s">
        <v>100</v>
      </c>
      <c r="L51" s="46" t="s">
        <v>101</v>
      </c>
      <c r="M51" s="112">
        <v>10270000200268</v>
      </c>
      <c r="N51" s="222" t="s">
        <v>102</v>
      </c>
      <c r="O51" s="46" t="s">
        <v>328</v>
      </c>
      <c r="P51" s="96" t="s">
        <v>315</v>
      </c>
      <c r="Q51" s="93">
        <v>550</v>
      </c>
      <c r="R51" s="46">
        <v>550</v>
      </c>
      <c r="S51" s="46">
        <v>550</v>
      </c>
      <c r="T51" s="46">
        <v>550</v>
      </c>
      <c r="U51" s="46">
        <v>550</v>
      </c>
      <c r="V51" s="46"/>
      <c r="W51" s="96"/>
      <c r="X51" s="93">
        <v>419</v>
      </c>
      <c r="Y51" s="46">
        <v>400</v>
      </c>
      <c r="Z51" s="46">
        <v>175</v>
      </c>
      <c r="AA51" s="46">
        <v>358</v>
      </c>
      <c r="AB51" s="46">
        <v>160</v>
      </c>
      <c r="AC51" s="46"/>
      <c r="AD51" s="96"/>
      <c r="AE51" s="101">
        <v>75815</v>
      </c>
      <c r="AF51" s="51">
        <v>385543</v>
      </c>
      <c r="AG51" s="51">
        <v>191087</v>
      </c>
      <c r="AH51" s="51">
        <v>543952</v>
      </c>
      <c r="AI51" s="51">
        <v>238609</v>
      </c>
      <c r="AJ51" s="46"/>
      <c r="AK51" s="46"/>
      <c r="AL51" s="105">
        <v>1435006</v>
      </c>
      <c r="AM51" s="334" t="s">
        <v>302</v>
      </c>
      <c r="AN51" s="349">
        <v>144588</v>
      </c>
      <c r="AO51" s="116" t="s">
        <v>303</v>
      </c>
      <c r="AP51" s="55" t="s">
        <v>302</v>
      </c>
      <c r="AQ51" s="55"/>
      <c r="AR51" s="350"/>
      <c r="AS51" s="170"/>
      <c r="AT51" s="170"/>
      <c r="AU51" s="170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2:59" s="251" customFormat="1" ht="12.75" customHeight="1">
      <c r="B52" s="169">
        <f t="shared" si="0"/>
        <v>46</v>
      </c>
      <c r="C52" s="241" t="s">
        <v>926</v>
      </c>
      <c r="D52" s="62" t="s">
        <v>300</v>
      </c>
      <c r="E52" s="55">
        <v>110010014</v>
      </c>
      <c r="F52" s="55" t="s">
        <v>55</v>
      </c>
      <c r="G52" s="89">
        <f t="shared" si="2"/>
        <v>42309</v>
      </c>
      <c r="H52" s="92" t="s">
        <v>308</v>
      </c>
      <c r="I52" s="93" t="s">
        <v>103</v>
      </c>
      <c r="J52" s="46" t="s">
        <v>104</v>
      </c>
      <c r="K52" s="55" t="s">
        <v>105</v>
      </c>
      <c r="L52" s="46" t="s">
        <v>106</v>
      </c>
      <c r="M52" s="112">
        <v>17750111100583</v>
      </c>
      <c r="N52" s="222" t="s">
        <v>107</v>
      </c>
      <c r="O52" s="46" t="s">
        <v>306</v>
      </c>
      <c r="P52" s="96" t="s">
        <v>307</v>
      </c>
      <c r="Q52" s="93">
        <v>450</v>
      </c>
      <c r="R52" s="46">
        <v>500</v>
      </c>
      <c r="S52" s="46">
        <v>500</v>
      </c>
      <c r="T52" s="46">
        <v>500</v>
      </c>
      <c r="U52" s="46">
        <v>500</v>
      </c>
      <c r="V52" s="46"/>
      <c r="W52" s="96"/>
      <c r="X52" s="93">
        <v>342</v>
      </c>
      <c r="Y52" s="46">
        <v>373</v>
      </c>
      <c r="Z52" s="46">
        <v>267</v>
      </c>
      <c r="AA52" s="46">
        <v>434</v>
      </c>
      <c r="AB52" s="46">
        <v>308</v>
      </c>
      <c r="AC52" s="46"/>
      <c r="AD52" s="96"/>
      <c r="AE52" s="101">
        <v>71557</v>
      </c>
      <c r="AF52" s="51">
        <v>457538</v>
      </c>
      <c r="AG52" s="51">
        <v>306418</v>
      </c>
      <c r="AH52" s="51">
        <v>792343</v>
      </c>
      <c r="AI52" s="51">
        <v>453806</v>
      </c>
      <c r="AJ52" s="46"/>
      <c r="AK52" s="46"/>
      <c r="AL52" s="105">
        <v>2081662</v>
      </c>
      <c r="AM52" s="334" t="s">
        <v>302</v>
      </c>
      <c r="AN52" s="349">
        <v>104733</v>
      </c>
      <c r="AO52" s="116" t="s">
        <v>303</v>
      </c>
      <c r="AP52" s="55" t="s">
        <v>302</v>
      </c>
      <c r="AQ52" s="55"/>
      <c r="AR52" s="350"/>
      <c r="AS52" s="170"/>
      <c r="AT52" s="170"/>
      <c r="AU52" s="170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2:59" s="251" customFormat="1" ht="12.75" customHeight="1">
      <c r="B53" s="169">
        <f t="shared" si="0"/>
        <v>47</v>
      </c>
      <c r="C53" s="241" t="s">
        <v>926</v>
      </c>
      <c r="D53" s="62" t="s">
        <v>300</v>
      </c>
      <c r="E53" s="55">
        <v>110010014</v>
      </c>
      <c r="F53" s="55" t="s">
        <v>55</v>
      </c>
      <c r="G53" s="89">
        <f t="shared" si="2"/>
        <v>42309</v>
      </c>
      <c r="H53" s="92" t="s">
        <v>308</v>
      </c>
      <c r="I53" s="93" t="s">
        <v>108</v>
      </c>
      <c r="J53" s="46" t="s">
        <v>109</v>
      </c>
      <c r="K53" s="55" t="s">
        <v>110</v>
      </c>
      <c r="L53" s="46" t="s">
        <v>93</v>
      </c>
      <c r="M53" s="112">
        <v>17750111100369</v>
      </c>
      <c r="N53" s="222" t="s">
        <v>111</v>
      </c>
      <c r="O53" s="46" t="s">
        <v>328</v>
      </c>
      <c r="P53" s="96" t="s">
        <v>315</v>
      </c>
      <c r="Q53" s="93">
        <v>500</v>
      </c>
      <c r="R53" s="46">
        <v>500</v>
      </c>
      <c r="S53" s="46">
        <v>500</v>
      </c>
      <c r="T53" s="46">
        <v>500</v>
      </c>
      <c r="U53" s="46">
        <v>500</v>
      </c>
      <c r="V53" s="46"/>
      <c r="W53" s="96"/>
      <c r="X53" s="93">
        <v>425</v>
      </c>
      <c r="Y53" s="46">
        <v>489</v>
      </c>
      <c r="Z53" s="46">
        <v>246</v>
      </c>
      <c r="AA53" s="46">
        <v>361</v>
      </c>
      <c r="AB53" s="46">
        <v>174</v>
      </c>
      <c r="AC53" s="46"/>
      <c r="AD53" s="96"/>
      <c r="AE53" s="101">
        <v>68527</v>
      </c>
      <c r="AF53" s="51">
        <v>358602</v>
      </c>
      <c r="AG53" s="51">
        <v>229238</v>
      </c>
      <c r="AH53" s="51">
        <v>409891</v>
      </c>
      <c r="AI53" s="51">
        <v>230929</v>
      </c>
      <c r="AJ53" s="46"/>
      <c r="AK53" s="46"/>
      <c r="AL53" s="105">
        <v>1297187</v>
      </c>
      <c r="AM53" s="334" t="s">
        <v>302</v>
      </c>
      <c r="AN53" s="349">
        <v>143455</v>
      </c>
      <c r="AO53" s="116" t="s">
        <v>302</v>
      </c>
      <c r="AP53" s="55" t="s">
        <v>302</v>
      </c>
      <c r="AQ53" s="84"/>
      <c r="AR53" s="355"/>
      <c r="AS53" s="170"/>
      <c r="AT53" s="170"/>
      <c r="AU53" s="170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2:59" s="251" customFormat="1" ht="12.75" customHeight="1">
      <c r="B54" s="169">
        <f t="shared" si="0"/>
        <v>48</v>
      </c>
      <c r="C54" s="241" t="s">
        <v>926</v>
      </c>
      <c r="D54" s="62" t="s">
        <v>300</v>
      </c>
      <c r="E54" s="55">
        <v>110010014</v>
      </c>
      <c r="F54" s="55" t="s">
        <v>55</v>
      </c>
      <c r="G54" s="89">
        <f t="shared" si="2"/>
        <v>42309</v>
      </c>
      <c r="H54" s="92" t="s">
        <v>308</v>
      </c>
      <c r="I54" s="93" t="s">
        <v>112</v>
      </c>
      <c r="J54" s="46" t="s">
        <v>104</v>
      </c>
      <c r="K54" s="55" t="s">
        <v>105</v>
      </c>
      <c r="L54" s="46" t="s">
        <v>106</v>
      </c>
      <c r="M54" s="112">
        <v>17750111100682</v>
      </c>
      <c r="N54" s="222" t="s">
        <v>113</v>
      </c>
      <c r="O54" s="46" t="s">
        <v>328</v>
      </c>
      <c r="P54" s="96" t="s">
        <v>315</v>
      </c>
      <c r="Q54" s="93">
        <v>250</v>
      </c>
      <c r="R54" s="46">
        <v>250</v>
      </c>
      <c r="S54" s="46">
        <v>250</v>
      </c>
      <c r="T54" s="46">
        <v>250</v>
      </c>
      <c r="U54" s="46">
        <v>250</v>
      </c>
      <c r="V54" s="46"/>
      <c r="W54" s="96"/>
      <c r="X54" s="93">
        <v>138</v>
      </c>
      <c r="Y54" s="46">
        <v>142</v>
      </c>
      <c r="Z54" s="46">
        <v>95</v>
      </c>
      <c r="AA54" s="46">
        <v>168</v>
      </c>
      <c r="AB54" s="46">
        <v>92</v>
      </c>
      <c r="AC54" s="46"/>
      <c r="AD54" s="96"/>
      <c r="AE54" s="101">
        <v>28872</v>
      </c>
      <c r="AF54" s="51">
        <v>149602</v>
      </c>
      <c r="AG54" s="51">
        <v>72537</v>
      </c>
      <c r="AH54" s="51">
        <v>241449</v>
      </c>
      <c r="AI54" s="51">
        <v>106998</v>
      </c>
      <c r="AJ54" s="46"/>
      <c r="AK54" s="46"/>
      <c r="AL54" s="105">
        <v>599458</v>
      </c>
      <c r="AM54" s="334" t="s">
        <v>302</v>
      </c>
      <c r="AN54" s="349">
        <v>137581</v>
      </c>
      <c r="AO54" s="116" t="s">
        <v>303</v>
      </c>
      <c r="AP54" s="55" t="s">
        <v>302</v>
      </c>
      <c r="AQ54" s="55"/>
      <c r="AR54" s="350"/>
      <c r="AS54" s="170"/>
      <c r="AT54" s="170"/>
      <c r="AU54" s="170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2:59" s="251" customFormat="1" ht="12.75" customHeight="1">
      <c r="B55" s="169">
        <f t="shared" si="0"/>
        <v>49</v>
      </c>
      <c r="C55" s="241" t="s">
        <v>926</v>
      </c>
      <c r="D55" s="118" t="s">
        <v>300</v>
      </c>
      <c r="E55" s="55">
        <v>110010014</v>
      </c>
      <c r="F55" s="55" t="s">
        <v>55</v>
      </c>
      <c r="G55" s="89">
        <f t="shared" si="2"/>
        <v>42309</v>
      </c>
      <c r="H55" s="92" t="s">
        <v>308</v>
      </c>
      <c r="I55" s="93" t="s">
        <v>114</v>
      </c>
      <c r="J55" s="46" t="s">
        <v>115</v>
      </c>
      <c r="K55" s="55" t="s">
        <v>116</v>
      </c>
      <c r="L55" s="46" t="s">
        <v>17</v>
      </c>
      <c r="M55" s="112">
        <v>17350111501243</v>
      </c>
      <c r="N55" s="222" t="s">
        <v>117</v>
      </c>
      <c r="O55" s="46" t="s">
        <v>306</v>
      </c>
      <c r="P55" s="96" t="s">
        <v>307</v>
      </c>
      <c r="Q55" s="93">
        <v>390</v>
      </c>
      <c r="R55" s="46">
        <v>390</v>
      </c>
      <c r="S55" s="46">
        <v>390</v>
      </c>
      <c r="T55" s="46">
        <v>440</v>
      </c>
      <c r="U55" s="46">
        <v>440</v>
      </c>
      <c r="V55" s="46"/>
      <c r="W55" s="96"/>
      <c r="X55" s="93">
        <v>418</v>
      </c>
      <c r="Y55" s="46">
        <v>421</v>
      </c>
      <c r="Z55" s="46">
        <v>248</v>
      </c>
      <c r="AA55" s="46">
        <v>509</v>
      </c>
      <c r="AB55" s="46">
        <v>280</v>
      </c>
      <c r="AC55" s="46"/>
      <c r="AD55" s="96"/>
      <c r="AE55" s="101">
        <v>87923</v>
      </c>
      <c r="AF55" s="51">
        <v>464182</v>
      </c>
      <c r="AG55" s="51">
        <v>254829</v>
      </c>
      <c r="AH55" s="51">
        <v>738346</v>
      </c>
      <c r="AI55" s="51">
        <v>326387</v>
      </c>
      <c r="AJ55" s="46"/>
      <c r="AK55" s="46"/>
      <c r="AL55" s="105">
        <v>1871667</v>
      </c>
      <c r="AM55" s="334" t="s">
        <v>302</v>
      </c>
      <c r="AN55" s="349" t="s">
        <v>118</v>
      </c>
      <c r="AO55" s="116" t="s">
        <v>303</v>
      </c>
      <c r="AP55" s="55" t="s">
        <v>302</v>
      </c>
      <c r="AQ55" s="55"/>
      <c r="AR55" s="350"/>
      <c r="AS55" s="171"/>
      <c r="AT55" s="171"/>
      <c r="AU55" s="171"/>
      <c r="AV55" s="18"/>
      <c r="AW55" s="18"/>
      <c r="AX55" s="18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2:59" s="251" customFormat="1" ht="12.75" customHeight="1">
      <c r="B56" s="169">
        <f t="shared" si="0"/>
        <v>50</v>
      </c>
      <c r="C56" s="241" t="s">
        <v>926</v>
      </c>
      <c r="D56" s="62" t="s">
        <v>300</v>
      </c>
      <c r="E56" s="55">
        <v>110010014</v>
      </c>
      <c r="F56" s="55" t="s">
        <v>55</v>
      </c>
      <c r="G56" s="89">
        <f t="shared" si="2"/>
        <v>42309</v>
      </c>
      <c r="H56" s="92" t="s">
        <v>308</v>
      </c>
      <c r="I56" s="93" t="s">
        <v>119</v>
      </c>
      <c r="J56" s="46" t="s">
        <v>120</v>
      </c>
      <c r="K56" s="55" t="s">
        <v>121</v>
      </c>
      <c r="L56" s="46" t="s">
        <v>122</v>
      </c>
      <c r="M56" s="112" t="s">
        <v>123</v>
      </c>
      <c r="N56" s="222" t="s">
        <v>124</v>
      </c>
      <c r="O56" s="46" t="s">
        <v>306</v>
      </c>
      <c r="P56" s="96" t="s">
        <v>315</v>
      </c>
      <c r="Q56" s="93">
        <v>560</v>
      </c>
      <c r="R56" s="46">
        <v>560</v>
      </c>
      <c r="S56" s="46">
        <v>560</v>
      </c>
      <c r="T56" s="46">
        <v>560</v>
      </c>
      <c r="U56" s="46">
        <v>560</v>
      </c>
      <c r="V56" s="46"/>
      <c r="W56" s="96"/>
      <c r="X56" s="93">
        <v>446</v>
      </c>
      <c r="Y56" s="46">
        <v>538</v>
      </c>
      <c r="Z56" s="46">
        <v>214</v>
      </c>
      <c r="AA56" s="46">
        <v>631</v>
      </c>
      <c r="AB56" s="46">
        <v>358</v>
      </c>
      <c r="AC56" s="46"/>
      <c r="AD56" s="96"/>
      <c r="AE56" s="101">
        <v>86532</v>
      </c>
      <c r="AF56" s="51">
        <v>434466</v>
      </c>
      <c r="AG56" s="51">
        <v>217177</v>
      </c>
      <c r="AH56" s="51">
        <v>866317</v>
      </c>
      <c r="AI56" s="51">
        <v>385762</v>
      </c>
      <c r="AJ56" s="46"/>
      <c r="AK56" s="46"/>
      <c r="AL56" s="105">
        <v>1990254</v>
      </c>
      <c r="AM56" s="334" t="s">
        <v>302</v>
      </c>
      <c r="AN56" s="349">
        <v>140553</v>
      </c>
      <c r="AO56" s="116" t="s">
        <v>303</v>
      </c>
      <c r="AP56" s="55" t="s">
        <v>302</v>
      </c>
      <c r="AQ56" s="77"/>
      <c r="AR56" s="356"/>
      <c r="AS56" s="170"/>
      <c r="AT56" s="170"/>
      <c r="AU56" s="170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2:59" s="251" customFormat="1" ht="12.75" customHeight="1">
      <c r="B57" s="169">
        <f t="shared" si="0"/>
        <v>51</v>
      </c>
      <c r="C57" s="241" t="s">
        <v>926</v>
      </c>
      <c r="D57" s="62" t="s">
        <v>300</v>
      </c>
      <c r="E57" s="55">
        <v>110010014</v>
      </c>
      <c r="F57" s="55" t="s">
        <v>55</v>
      </c>
      <c r="G57" s="89">
        <f t="shared" si="2"/>
        <v>42309</v>
      </c>
      <c r="H57" s="92" t="s">
        <v>308</v>
      </c>
      <c r="I57" s="93" t="s">
        <v>125</v>
      </c>
      <c r="J57" s="46" t="s">
        <v>126</v>
      </c>
      <c r="K57" s="55" t="s">
        <v>127</v>
      </c>
      <c r="L57" s="46" t="s">
        <v>128</v>
      </c>
      <c r="M57" s="112">
        <v>17780111500151</v>
      </c>
      <c r="N57" s="222" t="s">
        <v>129</v>
      </c>
      <c r="O57" s="46" t="s">
        <v>306</v>
      </c>
      <c r="P57" s="96" t="s">
        <v>315</v>
      </c>
      <c r="Q57" s="93">
        <v>600</v>
      </c>
      <c r="R57" s="46">
        <v>600</v>
      </c>
      <c r="S57" s="46">
        <v>600</v>
      </c>
      <c r="T57" s="46">
        <v>600</v>
      </c>
      <c r="U57" s="46">
        <v>600</v>
      </c>
      <c r="V57" s="46"/>
      <c r="W57" s="96"/>
      <c r="X57" s="93">
        <v>229</v>
      </c>
      <c r="Y57" s="46">
        <v>313</v>
      </c>
      <c r="Z57" s="46">
        <v>152</v>
      </c>
      <c r="AA57" s="46">
        <v>245</v>
      </c>
      <c r="AB57" s="46">
        <v>154</v>
      </c>
      <c r="AC57" s="46"/>
      <c r="AD57" s="96"/>
      <c r="AE57" s="101">
        <v>50262</v>
      </c>
      <c r="AF57" s="51">
        <v>272541</v>
      </c>
      <c r="AG57" s="51">
        <v>171060</v>
      </c>
      <c r="AH57" s="51">
        <v>424213</v>
      </c>
      <c r="AI57" s="51">
        <v>210869</v>
      </c>
      <c r="AJ57" s="46"/>
      <c r="AK57" s="46"/>
      <c r="AL57" s="105">
        <v>1128945</v>
      </c>
      <c r="AM57" s="334" t="s">
        <v>302</v>
      </c>
      <c r="AN57" s="349"/>
      <c r="AO57" s="116" t="s">
        <v>303</v>
      </c>
      <c r="AP57" s="55" t="s">
        <v>302</v>
      </c>
      <c r="AQ57" s="55"/>
      <c r="AR57" s="350"/>
      <c r="AS57" s="170"/>
      <c r="AT57" s="170"/>
      <c r="AU57" s="170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2:59" s="251" customFormat="1" ht="12.75" customHeight="1">
      <c r="B58" s="169">
        <f t="shared" si="0"/>
        <v>52</v>
      </c>
      <c r="C58" s="241" t="s">
        <v>926</v>
      </c>
      <c r="D58" s="62" t="s">
        <v>300</v>
      </c>
      <c r="E58" s="55">
        <v>110010014</v>
      </c>
      <c r="F58" s="55" t="s">
        <v>55</v>
      </c>
      <c r="G58" s="89">
        <f t="shared" si="2"/>
        <v>42309</v>
      </c>
      <c r="H58" s="92" t="s">
        <v>308</v>
      </c>
      <c r="I58" s="93" t="s">
        <v>131</v>
      </c>
      <c r="J58" s="46" t="s">
        <v>132</v>
      </c>
      <c r="K58" s="55" t="s">
        <v>127</v>
      </c>
      <c r="L58" s="46" t="s">
        <v>128</v>
      </c>
      <c r="M58" s="112">
        <v>17780111500698</v>
      </c>
      <c r="N58" s="222" t="s">
        <v>133</v>
      </c>
      <c r="O58" s="46" t="s">
        <v>328</v>
      </c>
      <c r="P58" s="96" t="s">
        <v>307</v>
      </c>
      <c r="Q58" s="93">
        <v>390</v>
      </c>
      <c r="R58" s="46">
        <v>390</v>
      </c>
      <c r="S58" s="46">
        <v>390</v>
      </c>
      <c r="T58" s="46">
        <v>390</v>
      </c>
      <c r="U58" s="46">
        <v>390</v>
      </c>
      <c r="V58" s="46"/>
      <c r="W58" s="96"/>
      <c r="X58" s="93">
        <v>306</v>
      </c>
      <c r="Y58" s="46">
        <v>307</v>
      </c>
      <c r="Z58" s="46">
        <v>226</v>
      </c>
      <c r="AA58" s="46">
        <v>199</v>
      </c>
      <c r="AB58" s="46">
        <v>121</v>
      </c>
      <c r="AC58" s="46"/>
      <c r="AD58" s="96"/>
      <c r="AE58" s="101">
        <v>69606</v>
      </c>
      <c r="AF58" s="51">
        <v>343092</v>
      </c>
      <c r="AG58" s="51">
        <v>250337</v>
      </c>
      <c r="AH58" s="51">
        <v>355287</v>
      </c>
      <c r="AI58" s="51">
        <v>166007</v>
      </c>
      <c r="AJ58" s="46"/>
      <c r="AK58" s="46"/>
      <c r="AL58" s="105">
        <v>1184329</v>
      </c>
      <c r="AM58" s="334" t="s">
        <v>302</v>
      </c>
      <c r="AN58" s="349"/>
      <c r="AO58" s="116" t="s">
        <v>303</v>
      </c>
      <c r="AP58" s="55" t="s">
        <v>302</v>
      </c>
      <c r="AQ58" s="55"/>
      <c r="AR58" s="350"/>
      <c r="AS58" s="170"/>
      <c r="AT58" s="170"/>
      <c r="AU58" s="17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2:59" s="251" customFormat="1" ht="12.75" customHeight="1">
      <c r="B59" s="169">
        <f t="shared" si="0"/>
        <v>53</v>
      </c>
      <c r="C59" s="241" t="s">
        <v>926</v>
      </c>
      <c r="D59" s="118" t="s">
        <v>300</v>
      </c>
      <c r="E59" s="55">
        <v>110010014</v>
      </c>
      <c r="F59" s="55" t="s">
        <v>55</v>
      </c>
      <c r="G59" s="89">
        <f t="shared" si="2"/>
        <v>42309</v>
      </c>
      <c r="H59" s="92" t="s">
        <v>308</v>
      </c>
      <c r="I59" s="93" t="s">
        <v>134</v>
      </c>
      <c r="J59" s="46" t="s">
        <v>135</v>
      </c>
      <c r="K59" s="55" t="s">
        <v>136</v>
      </c>
      <c r="L59" s="46" t="s">
        <v>137</v>
      </c>
      <c r="M59" s="112">
        <v>17780111500680</v>
      </c>
      <c r="N59" s="222" t="s">
        <v>138</v>
      </c>
      <c r="O59" s="46" t="s">
        <v>306</v>
      </c>
      <c r="P59" s="96" t="s">
        <v>307</v>
      </c>
      <c r="Q59" s="93">
        <v>600</v>
      </c>
      <c r="R59" s="46">
        <v>600</v>
      </c>
      <c r="S59" s="46">
        <v>600</v>
      </c>
      <c r="T59" s="46">
        <v>800</v>
      </c>
      <c r="U59" s="46">
        <v>800</v>
      </c>
      <c r="V59" s="46"/>
      <c r="W59" s="96"/>
      <c r="X59" s="93">
        <v>394</v>
      </c>
      <c r="Y59" s="46">
        <v>397</v>
      </c>
      <c r="Z59" s="46">
        <v>230</v>
      </c>
      <c r="AA59" s="46">
        <v>364</v>
      </c>
      <c r="AB59" s="46">
        <v>229</v>
      </c>
      <c r="AC59" s="46"/>
      <c r="AD59" s="96"/>
      <c r="AE59" s="101">
        <v>84075</v>
      </c>
      <c r="AF59" s="51">
        <v>439134</v>
      </c>
      <c r="AG59" s="51">
        <v>199992</v>
      </c>
      <c r="AH59" s="51">
        <v>601347</v>
      </c>
      <c r="AI59" s="51">
        <v>225087</v>
      </c>
      <c r="AJ59" s="46"/>
      <c r="AK59" s="46"/>
      <c r="AL59" s="105">
        <v>1549635</v>
      </c>
      <c r="AM59" s="334" t="s">
        <v>302</v>
      </c>
      <c r="AN59" s="349"/>
      <c r="AO59" s="116" t="s">
        <v>303</v>
      </c>
      <c r="AP59" s="55" t="s">
        <v>302</v>
      </c>
      <c r="AQ59" s="55"/>
      <c r="AR59" s="350"/>
      <c r="AS59" s="170"/>
      <c r="AT59" s="170"/>
      <c r="AU59" s="170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2:59" s="251" customFormat="1" ht="12.75" customHeight="1">
      <c r="B60" s="169">
        <f t="shared" si="0"/>
        <v>54</v>
      </c>
      <c r="C60" s="241" t="s">
        <v>926</v>
      </c>
      <c r="D60" s="62" t="s">
        <v>300</v>
      </c>
      <c r="E60" s="55">
        <v>110010014</v>
      </c>
      <c r="F60" s="55" t="s">
        <v>55</v>
      </c>
      <c r="G60" s="89">
        <f t="shared" si="2"/>
        <v>42309</v>
      </c>
      <c r="H60" s="92" t="s">
        <v>308</v>
      </c>
      <c r="I60" s="93" t="s">
        <v>139</v>
      </c>
      <c r="J60" s="46" t="s">
        <v>140</v>
      </c>
      <c r="K60" s="55" t="s">
        <v>141</v>
      </c>
      <c r="L60" s="46" t="s">
        <v>130</v>
      </c>
      <c r="M60" s="112">
        <v>17780111500466</v>
      </c>
      <c r="N60" s="222" t="s">
        <v>142</v>
      </c>
      <c r="O60" s="46" t="s">
        <v>306</v>
      </c>
      <c r="P60" s="96" t="s">
        <v>307</v>
      </c>
      <c r="Q60" s="93">
        <v>330</v>
      </c>
      <c r="R60" s="46">
        <v>550</v>
      </c>
      <c r="S60" s="46">
        <v>550</v>
      </c>
      <c r="T60" s="46">
        <v>550</v>
      </c>
      <c r="U60" s="46">
        <v>550</v>
      </c>
      <c r="V60" s="46"/>
      <c r="W60" s="96"/>
      <c r="X60" s="93">
        <v>660</v>
      </c>
      <c r="Y60" s="46">
        <v>645</v>
      </c>
      <c r="Z60" s="46">
        <v>443</v>
      </c>
      <c r="AA60" s="46">
        <v>440</v>
      </c>
      <c r="AB60" s="46">
        <v>164</v>
      </c>
      <c r="AC60" s="46"/>
      <c r="AD60" s="96"/>
      <c r="AE60" s="101">
        <v>113026</v>
      </c>
      <c r="AF60" s="51">
        <v>505408</v>
      </c>
      <c r="AG60" s="51">
        <v>225609</v>
      </c>
      <c r="AH60" s="51">
        <v>446982</v>
      </c>
      <c r="AI60" s="51">
        <v>149615</v>
      </c>
      <c r="AJ60" s="46"/>
      <c r="AK60" s="46"/>
      <c r="AL60" s="105">
        <v>1440640</v>
      </c>
      <c r="AM60" s="334" t="s">
        <v>302</v>
      </c>
      <c r="AN60" s="349"/>
      <c r="AO60" s="116" t="s">
        <v>303</v>
      </c>
      <c r="AP60" s="55" t="s">
        <v>302</v>
      </c>
      <c r="AQ60" s="55"/>
      <c r="AR60" s="350"/>
      <c r="AS60" s="170"/>
      <c r="AT60" s="170"/>
      <c r="AU60" s="170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2:63" s="251" customFormat="1" ht="12.75" customHeight="1">
      <c r="B61" s="169">
        <f t="shared" si="0"/>
        <v>55</v>
      </c>
      <c r="C61" s="241" t="s">
        <v>926</v>
      </c>
      <c r="D61" s="62" t="s">
        <v>300</v>
      </c>
      <c r="E61" s="55">
        <v>110010014</v>
      </c>
      <c r="F61" s="55" t="s">
        <v>55</v>
      </c>
      <c r="G61" s="89">
        <f t="shared" si="2"/>
        <v>42309</v>
      </c>
      <c r="H61" s="92" t="s">
        <v>308</v>
      </c>
      <c r="I61" s="93" t="s">
        <v>144</v>
      </c>
      <c r="J61" s="46" t="s">
        <v>145</v>
      </c>
      <c r="K61" s="55" t="s">
        <v>146</v>
      </c>
      <c r="L61" s="46" t="s">
        <v>143</v>
      </c>
      <c r="M61" s="112">
        <v>17690111400833</v>
      </c>
      <c r="N61" s="222" t="s">
        <v>147</v>
      </c>
      <c r="O61" s="46" t="s">
        <v>306</v>
      </c>
      <c r="P61" s="96" t="s">
        <v>307</v>
      </c>
      <c r="Q61" s="93"/>
      <c r="R61" s="46">
        <v>570</v>
      </c>
      <c r="S61" s="46">
        <v>528</v>
      </c>
      <c r="T61" s="46">
        <v>650</v>
      </c>
      <c r="U61" s="46">
        <v>650</v>
      </c>
      <c r="V61" s="46"/>
      <c r="W61" s="96"/>
      <c r="X61" s="93"/>
      <c r="Y61" s="46">
        <v>608</v>
      </c>
      <c r="Z61" s="46">
        <v>262</v>
      </c>
      <c r="AA61" s="46">
        <v>552</v>
      </c>
      <c r="AB61" s="46">
        <v>330</v>
      </c>
      <c r="AC61" s="46"/>
      <c r="AD61" s="96"/>
      <c r="AE61" s="101"/>
      <c r="AF61" s="51">
        <v>812080</v>
      </c>
      <c r="AG61" s="51">
        <v>54812</v>
      </c>
      <c r="AH61" s="51">
        <v>876557</v>
      </c>
      <c r="AI61" s="51">
        <v>356737</v>
      </c>
      <c r="AJ61" s="46"/>
      <c r="AK61" s="46"/>
      <c r="AL61" s="105">
        <v>2100186</v>
      </c>
      <c r="AM61" s="334" t="s">
        <v>302</v>
      </c>
      <c r="AN61" s="349"/>
      <c r="AO61" s="116" t="s">
        <v>303</v>
      </c>
      <c r="AP61" s="55" t="s">
        <v>302</v>
      </c>
      <c r="AQ61" s="55"/>
      <c r="AR61" s="350"/>
      <c r="AS61" s="170"/>
      <c r="AT61" s="170"/>
      <c r="AU61" s="170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</row>
    <row r="62" spans="2:47" s="250" customFormat="1" ht="12.75" customHeight="1">
      <c r="B62" s="169">
        <f t="shared" si="0"/>
        <v>56</v>
      </c>
      <c r="C62" s="241" t="s">
        <v>926</v>
      </c>
      <c r="D62" s="118" t="s">
        <v>300</v>
      </c>
      <c r="E62" s="55">
        <v>110010014</v>
      </c>
      <c r="F62" s="55" t="s">
        <v>55</v>
      </c>
      <c r="G62" s="89">
        <v>42309</v>
      </c>
      <c r="H62" s="92" t="s">
        <v>308</v>
      </c>
      <c r="I62" s="94" t="s">
        <v>79</v>
      </c>
      <c r="J62" s="48" t="s">
        <v>148</v>
      </c>
      <c r="K62" s="56" t="s">
        <v>149</v>
      </c>
      <c r="L62" s="48" t="s">
        <v>150</v>
      </c>
      <c r="M62" s="114">
        <v>11001001400014</v>
      </c>
      <c r="N62" s="222" t="s">
        <v>151</v>
      </c>
      <c r="O62" s="48" t="s">
        <v>328</v>
      </c>
      <c r="P62" s="98" t="s">
        <v>315</v>
      </c>
      <c r="Q62" s="94">
        <v>530</v>
      </c>
      <c r="R62" s="48">
        <v>530</v>
      </c>
      <c r="S62" s="48">
        <v>530</v>
      </c>
      <c r="T62" s="48">
        <v>530</v>
      </c>
      <c r="U62" s="48">
        <v>530</v>
      </c>
      <c r="V62" s="46"/>
      <c r="W62" s="96"/>
      <c r="X62" s="94">
        <v>66</v>
      </c>
      <c r="Y62" s="48">
        <v>108</v>
      </c>
      <c r="Z62" s="48">
        <v>30</v>
      </c>
      <c r="AA62" s="48">
        <v>147</v>
      </c>
      <c r="AB62" s="48">
        <v>96</v>
      </c>
      <c r="AC62" s="46"/>
      <c r="AD62" s="96"/>
      <c r="AE62" s="102">
        <v>10598</v>
      </c>
      <c r="AF62" s="70">
        <v>-6299</v>
      </c>
      <c r="AG62" s="70">
        <v>-22710</v>
      </c>
      <c r="AH62" s="70">
        <v>100351</v>
      </c>
      <c r="AI62" s="70">
        <v>42089</v>
      </c>
      <c r="AJ62" s="46"/>
      <c r="AK62" s="46"/>
      <c r="AL62" s="106">
        <v>124029</v>
      </c>
      <c r="AM62" s="334" t="s">
        <v>302</v>
      </c>
      <c r="AN62" s="349"/>
      <c r="AO62" s="116" t="s">
        <v>303</v>
      </c>
      <c r="AP62" s="55" t="s">
        <v>302</v>
      </c>
      <c r="AQ62" s="55"/>
      <c r="AR62" s="350"/>
      <c r="AS62" s="58"/>
      <c r="AT62" s="19"/>
      <c r="AU62" s="19"/>
    </row>
    <row r="63" spans="2:47" s="250" customFormat="1" ht="12.75" customHeight="1">
      <c r="B63" s="169">
        <f t="shared" si="0"/>
        <v>57</v>
      </c>
      <c r="C63" s="241" t="s">
        <v>926</v>
      </c>
      <c r="D63" s="62" t="s">
        <v>300</v>
      </c>
      <c r="E63" s="55">
        <v>110010014</v>
      </c>
      <c r="F63" s="55" t="s">
        <v>55</v>
      </c>
      <c r="G63" s="89">
        <v>42309</v>
      </c>
      <c r="H63" s="92" t="s">
        <v>308</v>
      </c>
      <c r="I63" s="94" t="s">
        <v>152</v>
      </c>
      <c r="J63" s="48" t="s">
        <v>153</v>
      </c>
      <c r="K63" s="56" t="s">
        <v>154</v>
      </c>
      <c r="L63" s="48" t="s">
        <v>155</v>
      </c>
      <c r="M63" s="114">
        <v>17130111200016</v>
      </c>
      <c r="N63" s="222" t="s">
        <v>156</v>
      </c>
      <c r="O63" s="48" t="s">
        <v>306</v>
      </c>
      <c r="P63" s="98" t="s">
        <v>307</v>
      </c>
      <c r="Q63" s="94">
        <v>400</v>
      </c>
      <c r="R63" s="48">
        <v>400</v>
      </c>
      <c r="S63" s="48">
        <v>400</v>
      </c>
      <c r="T63" s="48">
        <v>400</v>
      </c>
      <c r="U63" s="48">
        <v>400</v>
      </c>
      <c r="V63" s="46"/>
      <c r="W63" s="96"/>
      <c r="X63" s="94">
        <v>365</v>
      </c>
      <c r="Y63" s="48">
        <v>367</v>
      </c>
      <c r="Z63" s="48">
        <v>227</v>
      </c>
      <c r="AA63" s="48">
        <v>372</v>
      </c>
      <c r="AB63" s="48">
        <v>201</v>
      </c>
      <c r="AC63" s="46"/>
      <c r="AD63" s="96"/>
      <c r="AE63" s="102">
        <v>76298</v>
      </c>
      <c r="AF63" s="70">
        <v>392920</v>
      </c>
      <c r="AG63" s="70">
        <v>250662</v>
      </c>
      <c r="AH63" s="70">
        <v>597340</v>
      </c>
      <c r="AI63" s="70">
        <v>306766</v>
      </c>
      <c r="AJ63" s="46"/>
      <c r="AK63" s="46"/>
      <c r="AL63" s="106">
        <v>1623986</v>
      </c>
      <c r="AM63" s="334" t="s">
        <v>302</v>
      </c>
      <c r="AN63" s="349"/>
      <c r="AO63" s="116" t="s">
        <v>303</v>
      </c>
      <c r="AP63" s="55" t="s">
        <v>302</v>
      </c>
      <c r="AQ63" s="55"/>
      <c r="AR63" s="350"/>
      <c r="AS63" s="58"/>
      <c r="AT63" s="19"/>
      <c r="AU63" s="19"/>
    </row>
    <row r="64" spans="2:47" s="250" customFormat="1" ht="12.75" customHeight="1">
      <c r="B64" s="169">
        <f t="shared" si="0"/>
        <v>58</v>
      </c>
      <c r="C64" s="241" t="s">
        <v>926</v>
      </c>
      <c r="D64" s="62" t="s">
        <v>300</v>
      </c>
      <c r="E64" s="55">
        <v>110010014</v>
      </c>
      <c r="F64" s="55" t="s">
        <v>55</v>
      </c>
      <c r="G64" s="89">
        <v>42309</v>
      </c>
      <c r="H64" s="92" t="s">
        <v>308</v>
      </c>
      <c r="I64" s="94" t="s">
        <v>157</v>
      </c>
      <c r="J64" s="48" t="s">
        <v>158</v>
      </c>
      <c r="K64" s="56" t="s">
        <v>159</v>
      </c>
      <c r="L64" s="48" t="s">
        <v>160</v>
      </c>
      <c r="M64" s="114">
        <v>17130111201261</v>
      </c>
      <c r="N64" s="222" t="s">
        <v>161</v>
      </c>
      <c r="O64" s="48" t="s">
        <v>328</v>
      </c>
      <c r="P64" s="98" t="s">
        <v>315</v>
      </c>
      <c r="Q64" s="94">
        <v>600</v>
      </c>
      <c r="R64" s="48">
        <v>600</v>
      </c>
      <c r="S64" s="48">
        <v>600</v>
      </c>
      <c r="T64" s="48">
        <v>600</v>
      </c>
      <c r="U64" s="48">
        <v>600</v>
      </c>
      <c r="V64" s="46"/>
      <c r="W64" s="96"/>
      <c r="X64" s="94">
        <v>286</v>
      </c>
      <c r="Y64" s="48">
        <v>320</v>
      </c>
      <c r="Z64" s="48">
        <v>137</v>
      </c>
      <c r="AA64" s="48">
        <v>429</v>
      </c>
      <c r="AB64" s="48">
        <v>198</v>
      </c>
      <c r="AC64" s="46"/>
      <c r="AD64" s="96"/>
      <c r="AE64" s="102">
        <v>55898</v>
      </c>
      <c r="AF64" s="70">
        <v>282295</v>
      </c>
      <c r="AG64" s="70">
        <v>88388</v>
      </c>
      <c r="AH64" s="70">
        <v>557806</v>
      </c>
      <c r="AI64" s="70">
        <v>152938</v>
      </c>
      <c r="AJ64" s="46"/>
      <c r="AK64" s="46"/>
      <c r="AL64" s="106">
        <v>1137325</v>
      </c>
      <c r="AM64" s="334" t="s">
        <v>302</v>
      </c>
      <c r="AN64" s="349"/>
      <c r="AO64" s="116" t="s">
        <v>303</v>
      </c>
      <c r="AP64" s="55" t="s">
        <v>302</v>
      </c>
      <c r="AQ64" s="55"/>
      <c r="AR64" s="350"/>
      <c r="AS64" s="58"/>
      <c r="AT64" s="19"/>
      <c r="AU64" s="19"/>
    </row>
    <row r="65" spans="2:47" s="250" customFormat="1" ht="12.75" customHeight="1">
      <c r="B65" s="169">
        <f t="shared" si="0"/>
        <v>59</v>
      </c>
      <c r="C65" s="241" t="s">
        <v>926</v>
      </c>
      <c r="D65" s="62" t="s">
        <v>300</v>
      </c>
      <c r="E65" s="55">
        <v>110010014</v>
      </c>
      <c r="F65" s="55" t="s">
        <v>55</v>
      </c>
      <c r="G65" s="89">
        <v>42309</v>
      </c>
      <c r="H65" s="92" t="s">
        <v>308</v>
      </c>
      <c r="I65" s="94" t="s">
        <v>162</v>
      </c>
      <c r="J65" s="48" t="s">
        <v>163</v>
      </c>
      <c r="K65" s="56" t="s">
        <v>164</v>
      </c>
      <c r="L65" s="48" t="s">
        <v>155</v>
      </c>
      <c r="M65" s="114">
        <v>17130111201246</v>
      </c>
      <c r="N65" s="222" t="s">
        <v>165</v>
      </c>
      <c r="O65" s="48" t="s">
        <v>328</v>
      </c>
      <c r="P65" s="98" t="s">
        <v>315</v>
      </c>
      <c r="Q65" s="94">
        <v>320</v>
      </c>
      <c r="R65" s="48">
        <v>320</v>
      </c>
      <c r="S65" s="48">
        <v>320</v>
      </c>
      <c r="T65" s="48">
        <v>320</v>
      </c>
      <c r="U65" s="48">
        <v>320</v>
      </c>
      <c r="V65" s="46"/>
      <c r="W65" s="96"/>
      <c r="X65" s="94">
        <v>166</v>
      </c>
      <c r="Y65" s="48">
        <v>173</v>
      </c>
      <c r="Z65" s="48">
        <v>152</v>
      </c>
      <c r="AA65" s="48">
        <v>141</v>
      </c>
      <c r="AB65" s="48">
        <v>82</v>
      </c>
      <c r="AC65" s="46"/>
      <c r="AD65" s="96"/>
      <c r="AE65" s="102">
        <v>23107</v>
      </c>
      <c r="AF65" s="70">
        <v>107986</v>
      </c>
      <c r="AG65" s="70">
        <v>92606</v>
      </c>
      <c r="AH65" s="70">
        <v>127068</v>
      </c>
      <c r="AI65" s="70">
        <v>70720</v>
      </c>
      <c r="AJ65" s="46"/>
      <c r="AK65" s="46"/>
      <c r="AL65" s="106">
        <v>421487</v>
      </c>
      <c r="AM65" s="334" t="s">
        <v>302</v>
      </c>
      <c r="AN65" s="349"/>
      <c r="AO65" s="116" t="s">
        <v>303</v>
      </c>
      <c r="AP65" s="55" t="s">
        <v>302</v>
      </c>
      <c r="AQ65" s="55"/>
      <c r="AR65" s="350"/>
      <c r="AS65" s="58"/>
      <c r="AT65" s="19"/>
      <c r="AU65" s="19"/>
    </row>
    <row r="66" spans="2:47" s="250" customFormat="1" ht="12.75" customHeight="1">
      <c r="B66" s="169">
        <f t="shared" si="0"/>
        <v>60</v>
      </c>
      <c r="C66" s="241" t="s">
        <v>926</v>
      </c>
      <c r="D66" s="118" t="s">
        <v>300</v>
      </c>
      <c r="E66" s="55">
        <v>110010014</v>
      </c>
      <c r="F66" s="55" t="s">
        <v>55</v>
      </c>
      <c r="G66" s="89">
        <v>42309</v>
      </c>
      <c r="H66" s="92" t="s">
        <v>308</v>
      </c>
      <c r="I66" s="94" t="s">
        <v>166</v>
      </c>
      <c r="J66" s="48" t="s">
        <v>167</v>
      </c>
      <c r="K66" s="56" t="s">
        <v>168</v>
      </c>
      <c r="L66" s="48" t="s">
        <v>169</v>
      </c>
      <c r="M66" s="114">
        <v>10020000500765</v>
      </c>
      <c r="N66" s="222" t="s">
        <v>170</v>
      </c>
      <c r="O66" s="48" t="s">
        <v>328</v>
      </c>
      <c r="P66" s="98" t="s">
        <v>307</v>
      </c>
      <c r="Q66" s="94">
        <v>400</v>
      </c>
      <c r="R66" s="48">
        <v>400</v>
      </c>
      <c r="S66" s="48">
        <v>400</v>
      </c>
      <c r="T66" s="48">
        <v>500</v>
      </c>
      <c r="U66" s="48">
        <v>500</v>
      </c>
      <c r="V66" s="46"/>
      <c r="W66" s="96"/>
      <c r="X66" s="94">
        <v>465</v>
      </c>
      <c r="Y66" s="48">
        <v>460</v>
      </c>
      <c r="Z66" s="48">
        <v>201</v>
      </c>
      <c r="AA66" s="48">
        <v>515</v>
      </c>
      <c r="AB66" s="48">
        <v>278</v>
      </c>
      <c r="AC66" s="46"/>
      <c r="AD66" s="96"/>
      <c r="AE66" s="102">
        <v>84275</v>
      </c>
      <c r="AF66" s="70">
        <v>451951</v>
      </c>
      <c r="AG66" s="70">
        <v>240061</v>
      </c>
      <c r="AH66" s="70">
        <v>813437</v>
      </c>
      <c r="AI66" s="70">
        <v>387639</v>
      </c>
      <c r="AJ66" s="46"/>
      <c r="AK66" s="46"/>
      <c r="AL66" s="106">
        <v>1977363</v>
      </c>
      <c r="AM66" s="334" t="s">
        <v>302</v>
      </c>
      <c r="AN66" s="349"/>
      <c r="AO66" s="116" t="s">
        <v>303</v>
      </c>
      <c r="AP66" s="55" t="s">
        <v>302</v>
      </c>
      <c r="AQ66" s="55"/>
      <c r="AR66" s="350"/>
      <c r="AS66" s="58"/>
      <c r="AT66" s="19"/>
      <c r="AU66" s="19"/>
    </row>
    <row r="67" spans="2:47" s="250" customFormat="1" ht="12.75" customHeight="1">
      <c r="B67" s="169">
        <f t="shared" si="0"/>
        <v>61</v>
      </c>
      <c r="C67" s="241" t="s">
        <v>926</v>
      </c>
      <c r="D67" s="62" t="s">
        <v>300</v>
      </c>
      <c r="E67" s="55">
        <v>110010014</v>
      </c>
      <c r="F67" s="55" t="s">
        <v>55</v>
      </c>
      <c r="G67" s="89">
        <v>42309</v>
      </c>
      <c r="H67" s="92" t="s">
        <v>308</v>
      </c>
      <c r="I67" s="94" t="s">
        <v>171</v>
      </c>
      <c r="J67" s="48" t="s">
        <v>172</v>
      </c>
      <c r="K67" s="56" t="s">
        <v>9</v>
      </c>
      <c r="L67" s="48" t="s">
        <v>10</v>
      </c>
      <c r="M67" s="114">
        <v>17140111000464</v>
      </c>
      <c r="N67" s="222" t="s">
        <v>173</v>
      </c>
      <c r="O67" s="48" t="s">
        <v>328</v>
      </c>
      <c r="P67" s="98" t="s">
        <v>315</v>
      </c>
      <c r="Q67" s="94">
        <v>548</v>
      </c>
      <c r="R67" s="48">
        <v>570</v>
      </c>
      <c r="S67" s="48">
        <v>570</v>
      </c>
      <c r="T67" s="48">
        <v>570</v>
      </c>
      <c r="U67" s="48">
        <v>570</v>
      </c>
      <c r="V67" s="46"/>
      <c r="W67" s="96"/>
      <c r="X67" s="94">
        <v>557</v>
      </c>
      <c r="Y67" s="48">
        <v>557</v>
      </c>
      <c r="Z67" s="48">
        <v>262</v>
      </c>
      <c r="AA67" s="48">
        <v>354</v>
      </c>
      <c r="AB67" s="48">
        <v>202</v>
      </c>
      <c r="AC67" s="46"/>
      <c r="AD67" s="96"/>
      <c r="AE67" s="102">
        <v>73656</v>
      </c>
      <c r="AF67" s="70">
        <v>360440</v>
      </c>
      <c r="AG67" s="70">
        <v>145788</v>
      </c>
      <c r="AH67" s="70">
        <v>277558</v>
      </c>
      <c r="AI67" s="70">
        <v>82261</v>
      </c>
      <c r="AJ67" s="46"/>
      <c r="AK67" s="46"/>
      <c r="AL67" s="106">
        <v>939703</v>
      </c>
      <c r="AM67" s="334" t="s">
        <v>302</v>
      </c>
      <c r="AN67" s="349"/>
      <c r="AO67" s="116" t="s">
        <v>303</v>
      </c>
      <c r="AP67" s="55" t="s">
        <v>302</v>
      </c>
      <c r="AQ67" s="55"/>
      <c r="AR67" s="350"/>
      <c r="AS67" s="58"/>
      <c r="AT67" s="19"/>
      <c r="AU67" s="19"/>
    </row>
    <row r="68" spans="2:47" s="250" customFormat="1" ht="12.75" customHeight="1">
      <c r="B68" s="169">
        <f t="shared" si="0"/>
        <v>62</v>
      </c>
      <c r="C68" s="241" t="s">
        <v>926</v>
      </c>
      <c r="D68" s="62" t="s">
        <v>300</v>
      </c>
      <c r="E68" s="55">
        <v>110010014</v>
      </c>
      <c r="F68" s="55" t="s">
        <v>55</v>
      </c>
      <c r="G68" s="89">
        <v>42309</v>
      </c>
      <c r="H68" s="92" t="s">
        <v>308</v>
      </c>
      <c r="I68" s="94" t="s">
        <v>174</v>
      </c>
      <c r="J68" s="48" t="s">
        <v>175</v>
      </c>
      <c r="K68" s="56" t="s">
        <v>176</v>
      </c>
      <c r="L68" s="48" t="s">
        <v>177</v>
      </c>
      <c r="M68" s="114">
        <v>11001001400014</v>
      </c>
      <c r="N68" s="222" t="s">
        <v>178</v>
      </c>
      <c r="O68" s="48" t="s">
        <v>328</v>
      </c>
      <c r="P68" s="98" t="s">
        <v>315</v>
      </c>
      <c r="Q68" s="94">
        <v>120</v>
      </c>
      <c r="R68" s="48">
        <v>120</v>
      </c>
      <c r="S68" s="48">
        <v>120</v>
      </c>
      <c r="T68" s="48">
        <v>270</v>
      </c>
      <c r="U68" s="48">
        <v>270</v>
      </c>
      <c r="V68" s="46"/>
      <c r="W68" s="96"/>
      <c r="X68" s="94">
        <v>133</v>
      </c>
      <c r="Y68" s="48">
        <v>221</v>
      </c>
      <c r="Z68" s="48">
        <v>126</v>
      </c>
      <c r="AA68" s="48">
        <v>278</v>
      </c>
      <c r="AB68" s="48">
        <v>146</v>
      </c>
      <c r="AC68" s="46"/>
      <c r="AD68" s="96"/>
      <c r="AE68" s="102">
        <v>20760</v>
      </c>
      <c r="AF68" s="70">
        <v>125724</v>
      </c>
      <c r="AG68" s="70">
        <v>64590</v>
      </c>
      <c r="AH68" s="70">
        <v>233468</v>
      </c>
      <c r="AI68" s="70">
        <v>105306</v>
      </c>
      <c r="AJ68" s="46"/>
      <c r="AK68" s="46"/>
      <c r="AL68" s="106">
        <v>549848</v>
      </c>
      <c r="AM68" s="334" t="s">
        <v>302</v>
      </c>
      <c r="AN68" s="349"/>
      <c r="AO68" s="116" t="s">
        <v>303</v>
      </c>
      <c r="AP68" s="55" t="s">
        <v>302</v>
      </c>
      <c r="AQ68" s="55"/>
      <c r="AR68" s="350"/>
      <c r="AS68" s="58"/>
      <c r="AT68" s="19"/>
      <c r="AU68" s="19"/>
    </row>
    <row r="69" spans="2:47" s="250" customFormat="1" ht="12.75" customHeight="1">
      <c r="B69" s="169">
        <f t="shared" si="0"/>
        <v>63</v>
      </c>
      <c r="C69" s="241" t="s">
        <v>926</v>
      </c>
      <c r="D69" s="62" t="s">
        <v>300</v>
      </c>
      <c r="E69" s="55">
        <v>110010014</v>
      </c>
      <c r="F69" s="55" t="s">
        <v>55</v>
      </c>
      <c r="G69" s="89">
        <v>42309</v>
      </c>
      <c r="H69" s="92" t="s">
        <v>308</v>
      </c>
      <c r="I69" s="94" t="s">
        <v>125</v>
      </c>
      <c r="J69" s="48" t="s">
        <v>179</v>
      </c>
      <c r="K69" s="56" t="s">
        <v>180</v>
      </c>
      <c r="L69" s="48" t="s">
        <v>181</v>
      </c>
      <c r="M69" s="114">
        <v>17630111700303</v>
      </c>
      <c r="N69" s="222" t="s">
        <v>182</v>
      </c>
      <c r="O69" s="48" t="s">
        <v>306</v>
      </c>
      <c r="P69" s="98" t="s">
        <v>315</v>
      </c>
      <c r="Q69" s="94">
        <v>250</v>
      </c>
      <c r="R69" s="48">
        <v>250</v>
      </c>
      <c r="S69" s="48">
        <v>250</v>
      </c>
      <c r="T69" s="48">
        <v>250</v>
      </c>
      <c r="U69" s="48">
        <v>250</v>
      </c>
      <c r="V69" s="46"/>
      <c r="W69" s="96"/>
      <c r="X69" s="94">
        <v>264</v>
      </c>
      <c r="Y69" s="48">
        <v>245</v>
      </c>
      <c r="Z69" s="48">
        <v>81</v>
      </c>
      <c r="AA69" s="48">
        <v>313</v>
      </c>
      <c r="AB69" s="48">
        <v>171</v>
      </c>
      <c r="AC69" s="46"/>
      <c r="AD69" s="96"/>
      <c r="AE69" s="102">
        <v>37256</v>
      </c>
      <c r="AF69" s="70">
        <v>182473</v>
      </c>
      <c r="AG69" s="70">
        <v>62960</v>
      </c>
      <c r="AH69" s="70">
        <v>313512</v>
      </c>
      <c r="AI69" s="70">
        <v>99989</v>
      </c>
      <c r="AJ69" s="46"/>
      <c r="AK69" s="46"/>
      <c r="AL69" s="106">
        <v>696190</v>
      </c>
      <c r="AM69" s="334" t="s">
        <v>302</v>
      </c>
      <c r="AN69" s="349"/>
      <c r="AO69" s="116" t="s">
        <v>303</v>
      </c>
      <c r="AP69" s="55" t="s">
        <v>302</v>
      </c>
      <c r="AQ69" s="55"/>
      <c r="AR69" s="350"/>
      <c r="AS69" s="58"/>
      <c r="AT69" s="19"/>
      <c r="AU69" s="19"/>
    </row>
    <row r="70" spans="2:47" s="250" customFormat="1" ht="12.75" customHeight="1">
      <c r="B70" s="169">
        <f t="shared" si="0"/>
        <v>64</v>
      </c>
      <c r="C70" s="241" t="s">
        <v>926</v>
      </c>
      <c r="D70" s="62" t="s">
        <v>300</v>
      </c>
      <c r="E70" s="55">
        <v>110010014</v>
      </c>
      <c r="F70" s="55" t="s">
        <v>183</v>
      </c>
      <c r="G70" s="89">
        <v>42309</v>
      </c>
      <c r="H70" s="92" t="s">
        <v>308</v>
      </c>
      <c r="I70" s="94" t="s">
        <v>184</v>
      </c>
      <c r="J70" s="48" t="s">
        <v>185</v>
      </c>
      <c r="K70" s="56" t="s">
        <v>186</v>
      </c>
      <c r="L70" s="48" t="s">
        <v>187</v>
      </c>
      <c r="M70" s="114">
        <v>10200000700736</v>
      </c>
      <c r="N70" s="222">
        <v>30002230836607</v>
      </c>
      <c r="O70" s="48" t="s">
        <v>306</v>
      </c>
      <c r="P70" s="98" t="s">
        <v>307</v>
      </c>
      <c r="Q70" s="94">
        <v>330</v>
      </c>
      <c r="R70" s="48">
        <v>330</v>
      </c>
      <c r="S70" s="48">
        <v>330</v>
      </c>
      <c r="T70" s="48">
        <v>330</v>
      </c>
      <c r="U70" s="48">
        <v>330</v>
      </c>
      <c r="V70" s="46"/>
      <c r="W70" s="96"/>
      <c r="X70" s="94">
        <v>308</v>
      </c>
      <c r="Y70" s="48">
        <v>316</v>
      </c>
      <c r="Z70" s="48">
        <v>307</v>
      </c>
      <c r="AA70" s="48">
        <v>308</v>
      </c>
      <c r="AB70" s="48">
        <v>277</v>
      </c>
      <c r="AC70" s="46"/>
      <c r="AD70" s="96"/>
      <c r="AE70" s="102">
        <v>82485</v>
      </c>
      <c r="AF70" s="70">
        <v>448488</v>
      </c>
      <c r="AG70" s="70">
        <v>403075</v>
      </c>
      <c r="AH70" s="70">
        <v>734902</v>
      </c>
      <c r="AI70" s="70">
        <v>535022</v>
      </c>
      <c r="AJ70" s="46"/>
      <c r="AK70" s="46"/>
      <c r="AL70" s="106">
        <v>2203972</v>
      </c>
      <c r="AM70" s="334" t="s">
        <v>302</v>
      </c>
      <c r="AN70" s="349"/>
      <c r="AO70" s="116" t="s">
        <v>303</v>
      </c>
      <c r="AP70" s="55" t="s">
        <v>302</v>
      </c>
      <c r="AQ70" s="55"/>
      <c r="AR70" s="350"/>
      <c r="AS70" s="58"/>
      <c r="AT70" s="19"/>
      <c r="AU70" s="19"/>
    </row>
    <row r="71" spans="2:59" s="250" customFormat="1" ht="12.75" customHeight="1">
      <c r="B71" s="169">
        <f t="shared" si="0"/>
        <v>65</v>
      </c>
      <c r="C71" s="241" t="s">
        <v>926</v>
      </c>
      <c r="D71" s="118" t="s">
        <v>300</v>
      </c>
      <c r="E71" s="55">
        <v>110010014</v>
      </c>
      <c r="F71" s="55" t="s">
        <v>183</v>
      </c>
      <c r="G71" s="89">
        <v>42309</v>
      </c>
      <c r="H71" s="92" t="s">
        <v>308</v>
      </c>
      <c r="I71" s="94" t="s">
        <v>188</v>
      </c>
      <c r="J71" s="48" t="s">
        <v>189</v>
      </c>
      <c r="K71" s="56" t="s">
        <v>16</v>
      </c>
      <c r="L71" s="48" t="s">
        <v>17</v>
      </c>
      <c r="M71" s="114">
        <v>12001002000028</v>
      </c>
      <c r="N71" s="222" t="s">
        <v>190</v>
      </c>
      <c r="O71" s="48" t="s">
        <v>306</v>
      </c>
      <c r="P71" s="98" t="s">
        <v>307</v>
      </c>
      <c r="Q71" s="94">
        <v>350</v>
      </c>
      <c r="R71" s="48">
        <v>350</v>
      </c>
      <c r="S71" s="48">
        <v>350</v>
      </c>
      <c r="T71" s="48">
        <v>350</v>
      </c>
      <c r="U71" s="48">
        <v>350</v>
      </c>
      <c r="V71" s="46"/>
      <c r="W71" s="96"/>
      <c r="X71" s="94">
        <v>366</v>
      </c>
      <c r="Y71" s="48">
        <v>399</v>
      </c>
      <c r="Z71" s="48">
        <v>284</v>
      </c>
      <c r="AA71" s="48">
        <v>396</v>
      </c>
      <c r="AB71" s="48">
        <v>351</v>
      </c>
      <c r="AC71" s="46"/>
      <c r="AD71" s="96"/>
      <c r="AE71" s="102">
        <v>85024</v>
      </c>
      <c r="AF71" s="70">
        <v>469064</v>
      </c>
      <c r="AG71" s="70">
        <v>367219</v>
      </c>
      <c r="AH71" s="70">
        <v>820868</v>
      </c>
      <c r="AI71" s="70">
        <v>536620</v>
      </c>
      <c r="AJ71" s="46"/>
      <c r="AK71" s="46"/>
      <c r="AL71" s="106">
        <v>2278795</v>
      </c>
      <c r="AM71" s="334" t="s">
        <v>302</v>
      </c>
      <c r="AN71" s="349"/>
      <c r="AO71" s="116" t="s">
        <v>303</v>
      </c>
      <c r="AP71" s="55" t="s">
        <v>302</v>
      </c>
      <c r="AQ71" s="55"/>
      <c r="AR71" s="350"/>
      <c r="AS71" s="58"/>
      <c r="AT71" s="58"/>
      <c r="AU71" s="58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2:59" s="250" customFormat="1" ht="12.75" customHeight="1">
      <c r="B72" s="169">
        <f t="shared" si="0"/>
        <v>66</v>
      </c>
      <c r="C72" s="241" t="s">
        <v>926</v>
      </c>
      <c r="D72" s="62" t="s">
        <v>300</v>
      </c>
      <c r="E72" s="55">
        <v>110010014</v>
      </c>
      <c r="F72" s="55" t="s">
        <v>183</v>
      </c>
      <c r="G72" s="89">
        <v>42309</v>
      </c>
      <c r="H72" s="92" t="s">
        <v>308</v>
      </c>
      <c r="I72" s="94" t="s">
        <v>131</v>
      </c>
      <c r="J72" s="48" t="s">
        <v>191</v>
      </c>
      <c r="K72" s="56" t="s">
        <v>192</v>
      </c>
      <c r="L72" s="48" t="s">
        <v>93</v>
      </c>
      <c r="M72" s="114">
        <v>17750111100039</v>
      </c>
      <c r="N72" s="222" t="s">
        <v>193</v>
      </c>
      <c r="O72" s="48" t="s">
        <v>306</v>
      </c>
      <c r="P72" s="98" t="s">
        <v>315</v>
      </c>
      <c r="Q72" s="94">
        <v>260</v>
      </c>
      <c r="R72" s="48">
        <v>260</v>
      </c>
      <c r="S72" s="48">
        <v>260</v>
      </c>
      <c r="T72" s="48">
        <v>260</v>
      </c>
      <c r="U72" s="48">
        <v>260</v>
      </c>
      <c r="V72" s="46"/>
      <c r="W72" s="96"/>
      <c r="X72" s="94">
        <v>170</v>
      </c>
      <c r="Y72" s="48">
        <v>173</v>
      </c>
      <c r="Z72" s="48">
        <v>87</v>
      </c>
      <c r="AA72" s="48">
        <v>158</v>
      </c>
      <c r="AB72" s="48">
        <v>85</v>
      </c>
      <c r="AC72" s="46"/>
      <c r="AD72" s="96"/>
      <c r="AE72" s="102">
        <v>33343</v>
      </c>
      <c r="AF72" s="70">
        <v>174992</v>
      </c>
      <c r="AG72" s="70">
        <v>87287</v>
      </c>
      <c r="AH72" s="70">
        <v>248001</v>
      </c>
      <c r="AI72" s="70">
        <v>103799</v>
      </c>
      <c r="AJ72" s="46"/>
      <c r="AK72" s="46"/>
      <c r="AL72" s="106">
        <v>647422</v>
      </c>
      <c r="AM72" s="334" t="s">
        <v>302</v>
      </c>
      <c r="AN72" s="349"/>
      <c r="AO72" s="116" t="s">
        <v>302</v>
      </c>
      <c r="AP72" s="55" t="s">
        <v>302</v>
      </c>
      <c r="AQ72" s="55"/>
      <c r="AR72" s="350"/>
      <c r="AS72" s="58"/>
      <c r="AT72" s="58"/>
      <c r="AU72" s="58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2:59" s="250" customFormat="1" ht="12.75" customHeight="1">
      <c r="B73" s="169">
        <f aca="true" t="shared" si="3" ref="B73:B136">1+B72</f>
        <v>67</v>
      </c>
      <c r="C73" s="241" t="s">
        <v>926</v>
      </c>
      <c r="D73" s="62" t="s">
        <v>300</v>
      </c>
      <c r="E73" s="55">
        <v>110010014</v>
      </c>
      <c r="F73" s="55" t="s">
        <v>183</v>
      </c>
      <c r="G73" s="89">
        <v>42309</v>
      </c>
      <c r="H73" s="92" t="s">
        <v>308</v>
      </c>
      <c r="I73" s="94" t="s">
        <v>131</v>
      </c>
      <c r="J73" s="48" t="s">
        <v>194</v>
      </c>
      <c r="K73" s="56" t="s">
        <v>92</v>
      </c>
      <c r="L73" s="48" t="s">
        <v>93</v>
      </c>
      <c r="M73" s="114">
        <v>11001001400014</v>
      </c>
      <c r="N73" s="222" t="s">
        <v>195</v>
      </c>
      <c r="O73" s="48" t="s">
        <v>306</v>
      </c>
      <c r="P73" s="98" t="s">
        <v>307</v>
      </c>
      <c r="Q73" s="94">
        <v>283</v>
      </c>
      <c r="R73" s="48">
        <v>290</v>
      </c>
      <c r="S73" s="48">
        <v>290</v>
      </c>
      <c r="T73" s="48">
        <v>290</v>
      </c>
      <c r="U73" s="48">
        <v>290</v>
      </c>
      <c r="V73" s="46"/>
      <c r="W73" s="96"/>
      <c r="X73" s="94">
        <v>256</v>
      </c>
      <c r="Y73" s="48">
        <v>259</v>
      </c>
      <c r="Z73" s="48">
        <v>141</v>
      </c>
      <c r="AA73" s="48">
        <v>245</v>
      </c>
      <c r="AB73" s="48">
        <v>156</v>
      </c>
      <c r="AC73" s="46"/>
      <c r="AD73" s="96"/>
      <c r="AE73" s="102">
        <v>54088</v>
      </c>
      <c r="AF73" s="70">
        <v>285475</v>
      </c>
      <c r="AG73" s="70">
        <v>148248</v>
      </c>
      <c r="AH73" s="70">
        <v>442495</v>
      </c>
      <c r="AI73" s="70">
        <v>201033</v>
      </c>
      <c r="AJ73" s="46"/>
      <c r="AK73" s="46"/>
      <c r="AL73" s="106">
        <v>1131339</v>
      </c>
      <c r="AM73" s="334" t="s">
        <v>302</v>
      </c>
      <c r="AN73" s="349"/>
      <c r="AO73" s="116" t="s">
        <v>303</v>
      </c>
      <c r="AP73" s="55" t="s">
        <v>302</v>
      </c>
      <c r="AQ73" s="55"/>
      <c r="AR73" s="350"/>
      <c r="AS73" s="58"/>
      <c r="AT73" s="58"/>
      <c r="AU73" s="58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2:59" s="250" customFormat="1" ht="12.75" customHeight="1">
      <c r="B74" s="169">
        <f t="shared" si="3"/>
        <v>68</v>
      </c>
      <c r="C74" s="241" t="s">
        <v>926</v>
      </c>
      <c r="D74" s="118" t="s">
        <v>300</v>
      </c>
      <c r="E74" s="55">
        <v>110010014</v>
      </c>
      <c r="F74" s="177" t="s">
        <v>933</v>
      </c>
      <c r="G74" s="265">
        <f>G72</f>
        <v>42309</v>
      </c>
      <c r="H74" s="266" t="s">
        <v>308</v>
      </c>
      <c r="I74" s="267" t="s">
        <v>934</v>
      </c>
      <c r="J74" s="46" t="s">
        <v>935</v>
      </c>
      <c r="K74" s="281" t="s">
        <v>936</v>
      </c>
      <c r="L74" s="49" t="s">
        <v>937</v>
      </c>
      <c r="M74" s="282">
        <v>19920835600162</v>
      </c>
      <c r="N74" s="283">
        <v>30000112124579</v>
      </c>
      <c r="O74" s="276" t="s">
        <v>328</v>
      </c>
      <c r="P74" s="284" t="s">
        <v>315</v>
      </c>
      <c r="Q74" s="275">
        <v>500</v>
      </c>
      <c r="R74" s="276">
        <v>500</v>
      </c>
      <c r="S74" s="276">
        <v>500</v>
      </c>
      <c r="T74" s="276">
        <v>500</v>
      </c>
      <c r="U74" s="276">
        <v>500</v>
      </c>
      <c r="V74" s="285"/>
      <c r="W74" s="286"/>
      <c r="X74" s="275">
        <v>192</v>
      </c>
      <c r="Y74" s="276">
        <v>222</v>
      </c>
      <c r="Z74" s="276">
        <v>77</v>
      </c>
      <c r="AA74" s="276">
        <v>209</v>
      </c>
      <c r="AB74" s="276">
        <v>80</v>
      </c>
      <c r="AC74" s="285"/>
      <c r="AD74" s="286"/>
      <c r="AE74" s="277">
        <v>32223</v>
      </c>
      <c r="AF74" s="278">
        <v>173421</v>
      </c>
      <c r="AG74" s="278">
        <v>83164</v>
      </c>
      <c r="AH74" s="278">
        <v>261113</v>
      </c>
      <c r="AI74" s="278">
        <v>98768</v>
      </c>
      <c r="AJ74" s="287"/>
      <c r="AK74" s="287"/>
      <c r="AL74" s="288">
        <v>648689</v>
      </c>
      <c r="AM74" s="334" t="s">
        <v>302</v>
      </c>
      <c r="AN74" s="349"/>
      <c r="AO74" s="116" t="s">
        <v>303</v>
      </c>
      <c r="AP74" s="55" t="s">
        <v>302</v>
      </c>
      <c r="AQ74" s="55"/>
      <c r="AR74" s="350"/>
      <c r="AS74" s="58"/>
      <c r="AT74" s="58"/>
      <c r="AU74" s="58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2:59" s="250" customFormat="1" ht="14.25">
      <c r="B75" s="169">
        <f t="shared" si="3"/>
        <v>69</v>
      </c>
      <c r="C75" s="241" t="s">
        <v>926</v>
      </c>
      <c r="D75" s="62" t="s">
        <v>300</v>
      </c>
      <c r="E75" s="55">
        <v>110010014</v>
      </c>
      <c r="F75" s="55" t="s">
        <v>301</v>
      </c>
      <c r="G75" s="89">
        <f>G73</f>
        <v>42309</v>
      </c>
      <c r="H75" s="92" t="s">
        <v>394</v>
      </c>
      <c r="I75" s="94" t="s">
        <v>350</v>
      </c>
      <c r="J75" s="48" t="s">
        <v>383</v>
      </c>
      <c r="K75" s="56">
        <v>67000</v>
      </c>
      <c r="L75" s="48" t="s">
        <v>384</v>
      </c>
      <c r="M75" s="114"/>
      <c r="N75" s="222" t="s">
        <v>385</v>
      </c>
      <c r="O75" s="48" t="s">
        <v>386</v>
      </c>
      <c r="P75" s="98" t="s">
        <v>387</v>
      </c>
      <c r="Q75" s="94">
        <v>440</v>
      </c>
      <c r="R75" s="48">
        <v>440</v>
      </c>
      <c r="S75" s="48">
        <v>460</v>
      </c>
      <c r="T75" s="48">
        <v>460</v>
      </c>
      <c r="U75" s="48">
        <v>460</v>
      </c>
      <c r="V75" s="48"/>
      <c r="W75" s="98"/>
      <c r="X75" s="94"/>
      <c r="Y75" s="48">
        <v>11</v>
      </c>
      <c r="Z75" s="48"/>
      <c r="AA75" s="48"/>
      <c r="AB75" s="48"/>
      <c r="AC75" s="48"/>
      <c r="AD75" s="98"/>
      <c r="AE75" s="94">
        <v>100149</v>
      </c>
      <c r="AF75" s="48">
        <v>504684</v>
      </c>
      <c r="AG75" s="48">
        <v>333177</v>
      </c>
      <c r="AH75" s="48">
        <v>695115</v>
      </c>
      <c r="AI75" s="48">
        <v>371694</v>
      </c>
      <c r="AJ75" s="48"/>
      <c r="AK75" s="48"/>
      <c r="AL75" s="98">
        <v>2004819</v>
      </c>
      <c r="AM75" s="334" t="s">
        <v>302</v>
      </c>
      <c r="AN75" s="349"/>
      <c r="AO75" s="116" t="s">
        <v>303</v>
      </c>
      <c r="AP75" s="55" t="s">
        <v>302</v>
      </c>
      <c r="AQ75" s="48"/>
      <c r="AR75" s="353"/>
      <c r="AS75" s="58"/>
      <c r="AT75" s="58"/>
      <c r="AU75" s="58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2:61" s="250" customFormat="1" ht="37.5" customHeight="1">
      <c r="B76" s="169">
        <f t="shared" si="3"/>
        <v>70</v>
      </c>
      <c r="C76" s="241" t="s">
        <v>926</v>
      </c>
      <c r="D76" s="62" t="s">
        <v>300</v>
      </c>
      <c r="E76" s="55">
        <v>110010014</v>
      </c>
      <c r="F76" s="55" t="s">
        <v>301</v>
      </c>
      <c r="G76" s="89">
        <f>G75</f>
        <v>42309</v>
      </c>
      <c r="H76" s="92" t="s">
        <v>388</v>
      </c>
      <c r="I76" s="94" t="s">
        <v>389</v>
      </c>
      <c r="J76" s="48" t="s">
        <v>390</v>
      </c>
      <c r="K76" s="56">
        <v>57071</v>
      </c>
      <c r="L76" s="48" t="s">
        <v>391</v>
      </c>
      <c r="M76" s="114"/>
      <c r="N76" s="222" t="s">
        <v>392</v>
      </c>
      <c r="O76" s="48" t="s">
        <v>393</v>
      </c>
      <c r="P76" s="98" t="s">
        <v>387</v>
      </c>
      <c r="Q76" s="94">
        <v>430</v>
      </c>
      <c r="R76" s="48">
        <v>430</v>
      </c>
      <c r="S76" s="48">
        <v>430</v>
      </c>
      <c r="T76" s="48">
        <v>430</v>
      </c>
      <c r="U76" s="48">
        <v>430</v>
      </c>
      <c r="V76" s="48"/>
      <c r="W76" s="98"/>
      <c r="X76" s="94">
        <v>547</v>
      </c>
      <c r="Y76" s="48">
        <v>526</v>
      </c>
      <c r="Z76" s="48">
        <v>369</v>
      </c>
      <c r="AA76" s="48">
        <v>504</v>
      </c>
      <c r="AB76" s="48">
        <v>301</v>
      </c>
      <c r="AC76" s="48"/>
      <c r="AD76" s="98"/>
      <c r="AE76" s="94">
        <v>107589</v>
      </c>
      <c r="AF76" s="48">
        <v>543204</v>
      </c>
      <c r="AG76" s="48">
        <v>373963</v>
      </c>
      <c r="AH76" s="48">
        <v>708816</v>
      </c>
      <c r="AI76" s="48">
        <v>406336</v>
      </c>
      <c r="AJ76" s="48"/>
      <c r="AK76" s="48"/>
      <c r="AL76" s="98">
        <v>2139908</v>
      </c>
      <c r="AM76" s="334" t="s">
        <v>302</v>
      </c>
      <c r="AN76" s="349"/>
      <c r="AO76" s="116" t="s">
        <v>303</v>
      </c>
      <c r="AP76" s="55" t="s">
        <v>302</v>
      </c>
      <c r="AQ76" s="48"/>
      <c r="AR76" s="353"/>
      <c r="AS76" s="58"/>
      <c r="AT76" s="58"/>
      <c r="AU76" s="58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2:61" s="250" customFormat="1" ht="37.5" customHeight="1">
      <c r="B77" s="169">
        <f t="shared" si="3"/>
        <v>71</v>
      </c>
      <c r="C77" s="241" t="s">
        <v>926</v>
      </c>
      <c r="D77" s="118" t="s">
        <v>927</v>
      </c>
      <c r="E77" s="55">
        <v>110010014</v>
      </c>
      <c r="F77" s="177" t="s">
        <v>55</v>
      </c>
      <c r="G77" s="265">
        <f>G75</f>
        <v>42309</v>
      </c>
      <c r="H77" s="266" t="s">
        <v>928</v>
      </c>
      <c r="I77" s="267" t="s">
        <v>929</v>
      </c>
      <c r="J77" s="46" t="s">
        <v>930</v>
      </c>
      <c r="K77" s="268">
        <v>38019</v>
      </c>
      <c r="L77" s="49" t="s">
        <v>931</v>
      </c>
      <c r="M77" s="269">
        <v>17380111900426</v>
      </c>
      <c r="N77" s="270">
        <v>42</v>
      </c>
      <c r="O77" s="271" t="s">
        <v>932</v>
      </c>
      <c r="P77" s="272" t="s">
        <v>387</v>
      </c>
      <c r="Q77" s="93">
        <v>530</v>
      </c>
      <c r="R77" s="46">
        <v>530</v>
      </c>
      <c r="S77" s="46">
        <v>530</v>
      </c>
      <c r="T77" s="46">
        <v>775</v>
      </c>
      <c r="U77" s="46">
        <v>775</v>
      </c>
      <c r="V77" s="273"/>
      <c r="W77" s="274"/>
      <c r="X77" s="275">
        <v>485</v>
      </c>
      <c r="Y77" s="276">
        <v>519</v>
      </c>
      <c r="Z77" s="276">
        <v>479</v>
      </c>
      <c r="AA77" s="276">
        <v>980</v>
      </c>
      <c r="AB77" s="276">
        <v>756</v>
      </c>
      <c r="AC77" s="276"/>
      <c r="AD77" s="274"/>
      <c r="AE77" s="277">
        <v>110317</v>
      </c>
      <c r="AF77" s="278">
        <v>607312</v>
      </c>
      <c r="AG77" s="278">
        <v>289658</v>
      </c>
      <c r="AH77" s="278">
        <v>1261174</v>
      </c>
      <c r="AI77" s="278">
        <v>463683</v>
      </c>
      <c r="AJ77" s="279"/>
      <c r="AK77" s="279"/>
      <c r="AL77" s="280">
        <v>2732144</v>
      </c>
      <c r="AM77" s="334" t="s">
        <v>302</v>
      </c>
      <c r="AN77" s="349"/>
      <c r="AO77" s="116" t="s">
        <v>303</v>
      </c>
      <c r="AP77" s="55" t="s">
        <v>302</v>
      </c>
      <c r="AQ77" s="48"/>
      <c r="AR77" s="353"/>
      <c r="AS77" s="58"/>
      <c r="AT77" s="58"/>
      <c r="AU77" s="58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2:59" s="250" customFormat="1" ht="14.25">
      <c r="B78" s="169">
        <f t="shared" si="3"/>
        <v>72</v>
      </c>
      <c r="C78" s="172" t="s">
        <v>395</v>
      </c>
      <c r="D78" s="172" t="s">
        <v>396</v>
      </c>
      <c r="E78" s="173">
        <v>130016538</v>
      </c>
      <c r="F78" s="55"/>
      <c r="G78" s="174">
        <v>42309</v>
      </c>
      <c r="H78" s="175" t="s">
        <v>308</v>
      </c>
      <c r="I78" s="253" t="s">
        <v>397</v>
      </c>
      <c r="J78" s="254" t="s">
        <v>398</v>
      </c>
      <c r="K78" s="172" t="s">
        <v>58</v>
      </c>
      <c r="L78" s="254" t="s">
        <v>59</v>
      </c>
      <c r="M78" s="172" t="s">
        <v>399</v>
      </c>
      <c r="N78" s="255" t="s">
        <v>400</v>
      </c>
      <c r="O78" s="254" t="s">
        <v>251</v>
      </c>
      <c r="P78" s="256" t="s">
        <v>315</v>
      </c>
      <c r="Q78" s="253">
        <v>355</v>
      </c>
      <c r="R78" s="254">
        <v>355</v>
      </c>
      <c r="S78" s="254">
        <v>355</v>
      </c>
      <c r="T78" s="254">
        <v>355</v>
      </c>
      <c r="U78" s="254">
        <v>355</v>
      </c>
      <c r="V78" s="254"/>
      <c r="W78" s="256"/>
      <c r="X78" s="257"/>
      <c r="Y78" s="258"/>
      <c r="Z78" s="258"/>
      <c r="AA78" s="258"/>
      <c r="AB78" s="258"/>
      <c r="AC78" s="258"/>
      <c r="AD78" s="259"/>
      <c r="AE78" s="257">
        <v>124662</v>
      </c>
      <c r="AF78" s="258">
        <v>136549</v>
      </c>
      <c r="AG78" s="258">
        <v>268768</v>
      </c>
      <c r="AH78" s="258">
        <v>200380</v>
      </c>
      <c r="AI78" s="258">
        <v>45499</v>
      </c>
      <c r="AJ78" s="258"/>
      <c r="AK78" s="258"/>
      <c r="AL78" s="258">
        <v>775858</v>
      </c>
      <c r="AM78" s="337" t="s">
        <v>302</v>
      </c>
      <c r="AN78" s="349" t="s">
        <v>439</v>
      </c>
      <c r="AO78" s="176" t="s">
        <v>303</v>
      </c>
      <c r="AP78" s="177" t="s">
        <v>302</v>
      </c>
      <c r="AQ78" s="178"/>
      <c r="AR78" s="357"/>
      <c r="AS78" s="58"/>
      <c r="AT78" s="58"/>
      <c r="AU78" s="58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2:59" s="250" customFormat="1" ht="14.25">
      <c r="B79" s="169">
        <f t="shared" si="3"/>
        <v>73</v>
      </c>
      <c r="C79" s="172" t="s">
        <v>395</v>
      </c>
      <c r="D79" s="172" t="s">
        <v>396</v>
      </c>
      <c r="E79" s="179">
        <f>E78</f>
        <v>130016538</v>
      </c>
      <c r="F79" s="55"/>
      <c r="G79" s="174">
        <v>42309</v>
      </c>
      <c r="H79" s="175" t="s">
        <v>308</v>
      </c>
      <c r="I79" s="253" t="s">
        <v>401</v>
      </c>
      <c r="J79" s="254" t="s">
        <v>402</v>
      </c>
      <c r="K79" s="172" t="s">
        <v>180</v>
      </c>
      <c r="L79" s="254" t="s">
        <v>181</v>
      </c>
      <c r="M79" s="172" t="s">
        <v>403</v>
      </c>
      <c r="N79" s="255" t="s">
        <v>404</v>
      </c>
      <c r="O79" s="254" t="s">
        <v>405</v>
      </c>
      <c r="P79" s="256" t="s">
        <v>307</v>
      </c>
      <c r="Q79" s="253">
        <v>275</v>
      </c>
      <c r="R79" s="254">
        <v>275</v>
      </c>
      <c r="S79" s="254">
        <v>275</v>
      </c>
      <c r="T79" s="254">
        <v>275</v>
      </c>
      <c r="U79" s="254">
        <v>275</v>
      </c>
      <c r="V79" s="254"/>
      <c r="W79" s="256"/>
      <c r="X79" s="257"/>
      <c r="Y79" s="258"/>
      <c r="Z79" s="258"/>
      <c r="AA79" s="258"/>
      <c r="AB79" s="258"/>
      <c r="AC79" s="258"/>
      <c r="AD79" s="259"/>
      <c r="AE79" s="257">
        <v>162826</v>
      </c>
      <c r="AF79" s="258">
        <v>160525</v>
      </c>
      <c r="AG79" s="258">
        <v>280485</v>
      </c>
      <c r="AH79" s="258">
        <v>210157</v>
      </c>
      <c r="AI79" s="258">
        <v>43802</v>
      </c>
      <c r="AJ79" s="258"/>
      <c r="AK79" s="258"/>
      <c r="AL79" s="258">
        <v>857795</v>
      </c>
      <c r="AM79" s="337" t="s">
        <v>302</v>
      </c>
      <c r="AN79" s="349" t="s">
        <v>439</v>
      </c>
      <c r="AO79" s="176" t="s">
        <v>303</v>
      </c>
      <c r="AP79" s="177" t="s">
        <v>302</v>
      </c>
      <c r="AQ79" s="178"/>
      <c r="AR79" s="357"/>
      <c r="AS79" s="58"/>
      <c r="AT79" s="58"/>
      <c r="AU79" s="58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:59" s="250" customFormat="1" ht="63.75">
      <c r="B80" s="169">
        <f t="shared" si="3"/>
        <v>74</v>
      </c>
      <c r="C80" s="172" t="s">
        <v>395</v>
      </c>
      <c r="D80" s="172" t="s">
        <v>396</v>
      </c>
      <c r="E80" s="179">
        <f>E79</f>
        <v>130016538</v>
      </c>
      <c r="F80" s="55" t="s">
        <v>406</v>
      </c>
      <c r="G80" s="174">
        <v>42309</v>
      </c>
      <c r="H80" s="175" t="s">
        <v>308</v>
      </c>
      <c r="I80" s="253" t="s">
        <v>407</v>
      </c>
      <c r="J80" s="254" t="s">
        <v>408</v>
      </c>
      <c r="K80" s="172" t="s">
        <v>409</v>
      </c>
      <c r="L80" s="254" t="s">
        <v>10</v>
      </c>
      <c r="M80" s="172" t="s">
        <v>410</v>
      </c>
      <c r="N80" s="255" t="s">
        <v>411</v>
      </c>
      <c r="O80" s="254" t="s">
        <v>251</v>
      </c>
      <c r="P80" s="256" t="s">
        <v>315</v>
      </c>
      <c r="Q80" s="253">
        <v>400</v>
      </c>
      <c r="R80" s="254">
        <v>400</v>
      </c>
      <c r="S80" s="254">
        <v>400</v>
      </c>
      <c r="T80" s="254">
        <v>400</v>
      </c>
      <c r="U80" s="254">
        <v>400</v>
      </c>
      <c r="V80" s="254"/>
      <c r="W80" s="256"/>
      <c r="X80" s="257"/>
      <c r="Y80" s="258"/>
      <c r="Z80" s="258"/>
      <c r="AA80" s="258"/>
      <c r="AB80" s="258"/>
      <c r="AC80" s="258"/>
      <c r="AD80" s="259"/>
      <c r="AE80" s="257">
        <v>101374</v>
      </c>
      <c r="AF80" s="258">
        <v>179671</v>
      </c>
      <c r="AG80" s="258">
        <v>183397</v>
      </c>
      <c r="AH80" s="258">
        <v>265981</v>
      </c>
      <c r="AI80" s="258">
        <v>53150</v>
      </c>
      <c r="AJ80" s="258"/>
      <c r="AK80" s="258"/>
      <c r="AL80" s="258">
        <v>783573</v>
      </c>
      <c r="AM80" s="337" t="s">
        <v>302</v>
      </c>
      <c r="AN80" s="349" t="s">
        <v>439</v>
      </c>
      <c r="AO80" s="176" t="s">
        <v>303</v>
      </c>
      <c r="AP80" s="177" t="s">
        <v>303</v>
      </c>
      <c r="AQ80" s="178">
        <v>-0.2</v>
      </c>
      <c r="AR80" s="358" t="s">
        <v>440</v>
      </c>
      <c r="AS80" s="58"/>
      <c r="AT80" s="58"/>
      <c r="AU80" s="58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:59" s="250" customFormat="1" ht="14.25">
      <c r="B81" s="169">
        <f t="shared" si="3"/>
        <v>75</v>
      </c>
      <c r="C81" s="172" t="s">
        <v>395</v>
      </c>
      <c r="D81" s="172" t="s">
        <v>396</v>
      </c>
      <c r="E81" s="179">
        <f>E80</f>
        <v>130016538</v>
      </c>
      <c r="F81" s="55" t="s">
        <v>406</v>
      </c>
      <c r="G81" s="174">
        <v>42309</v>
      </c>
      <c r="H81" s="175" t="s">
        <v>308</v>
      </c>
      <c r="I81" s="253" t="s">
        <v>412</v>
      </c>
      <c r="J81" s="254" t="s">
        <v>413</v>
      </c>
      <c r="K81" s="172">
        <v>87031</v>
      </c>
      <c r="L81" s="254" t="s">
        <v>414</v>
      </c>
      <c r="M81" s="172" t="s">
        <v>415</v>
      </c>
      <c r="N81" s="255" t="s">
        <v>416</v>
      </c>
      <c r="O81" s="254" t="s">
        <v>251</v>
      </c>
      <c r="P81" s="256" t="s">
        <v>315</v>
      </c>
      <c r="Q81" s="253">
        <v>271</v>
      </c>
      <c r="R81" s="254">
        <v>271</v>
      </c>
      <c r="S81" s="254">
        <v>271</v>
      </c>
      <c r="T81" s="254">
        <v>271</v>
      </c>
      <c r="U81" s="254">
        <v>271</v>
      </c>
      <c r="V81" s="254"/>
      <c r="W81" s="256"/>
      <c r="X81" s="257"/>
      <c r="Y81" s="258"/>
      <c r="Z81" s="258"/>
      <c r="AA81" s="258"/>
      <c r="AB81" s="258"/>
      <c r="AC81" s="258"/>
      <c r="AD81" s="259"/>
      <c r="AE81" s="257">
        <v>63113</v>
      </c>
      <c r="AF81" s="258">
        <v>119255</v>
      </c>
      <c r="AG81" s="258">
        <v>135563</v>
      </c>
      <c r="AH81" s="258">
        <v>154573</v>
      </c>
      <c r="AI81" s="258">
        <v>34347</v>
      </c>
      <c r="AJ81" s="258"/>
      <c r="AK81" s="258"/>
      <c r="AL81" s="258">
        <v>506851</v>
      </c>
      <c r="AM81" s="337" t="s">
        <v>302</v>
      </c>
      <c r="AN81" s="349" t="s">
        <v>439</v>
      </c>
      <c r="AO81" s="176" t="s">
        <v>303</v>
      </c>
      <c r="AP81" s="177" t="s">
        <v>302</v>
      </c>
      <c r="AQ81" s="178"/>
      <c r="AR81" s="357"/>
      <c r="AS81" s="58"/>
      <c r="AT81" s="58"/>
      <c r="AU81" s="58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:59" s="250" customFormat="1" ht="14.25">
      <c r="B82" s="169">
        <f t="shared" si="3"/>
        <v>76</v>
      </c>
      <c r="C82" s="172" t="s">
        <v>395</v>
      </c>
      <c r="D82" s="172" t="s">
        <v>396</v>
      </c>
      <c r="E82" s="179">
        <f>E81</f>
        <v>130016538</v>
      </c>
      <c r="F82" s="55"/>
      <c r="G82" s="174">
        <f>G81</f>
        <v>42309</v>
      </c>
      <c r="H82" s="175" t="s">
        <v>308</v>
      </c>
      <c r="I82" s="253" t="s">
        <v>417</v>
      </c>
      <c r="J82" s="254" t="s">
        <v>418</v>
      </c>
      <c r="K82" s="172" t="s">
        <v>64</v>
      </c>
      <c r="L82" s="254" t="s">
        <v>65</v>
      </c>
      <c r="M82" s="172" t="s">
        <v>419</v>
      </c>
      <c r="N82" s="255" t="s">
        <v>420</v>
      </c>
      <c r="O82" s="254" t="s">
        <v>251</v>
      </c>
      <c r="P82" s="256" t="s">
        <v>315</v>
      </c>
      <c r="Q82" s="253">
        <v>400</v>
      </c>
      <c r="R82" s="254">
        <v>400</v>
      </c>
      <c r="S82" s="254">
        <v>400</v>
      </c>
      <c r="T82" s="254">
        <v>400</v>
      </c>
      <c r="U82" s="254">
        <v>400</v>
      </c>
      <c r="V82" s="254"/>
      <c r="W82" s="256"/>
      <c r="X82" s="257"/>
      <c r="Y82" s="258"/>
      <c r="Z82" s="258"/>
      <c r="AA82" s="258"/>
      <c r="AB82" s="258"/>
      <c r="AC82" s="258"/>
      <c r="AD82" s="259"/>
      <c r="AE82" s="257">
        <v>115214</v>
      </c>
      <c r="AF82" s="258">
        <v>117875</v>
      </c>
      <c r="AG82" s="258">
        <v>347286</v>
      </c>
      <c r="AH82" s="258">
        <v>285138</v>
      </c>
      <c r="AI82" s="258">
        <v>51378</v>
      </c>
      <c r="AJ82" s="258"/>
      <c r="AK82" s="258"/>
      <c r="AL82" s="258">
        <v>916891</v>
      </c>
      <c r="AM82" s="338" t="s">
        <v>303</v>
      </c>
      <c r="AN82" s="349">
        <v>176129</v>
      </c>
      <c r="AO82" s="176" t="s">
        <v>303</v>
      </c>
      <c r="AP82" s="177" t="s">
        <v>302</v>
      </c>
      <c r="AQ82" s="178"/>
      <c r="AR82" s="357"/>
      <c r="AS82" s="58"/>
      <c r="AT82" s="58"/>
      <c r="AU82" s="58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:59" s="250" customFormat="1" ht="14.25">
      <c r="B83" s="169">
        <f t="shared" si="3"/>
        <v>77</v>
      </c>
      <c r="C83" s="172" t="s">
        <v>395</v>
      </c>
      <c r="D83" s="172" t="s">
        <v>396</v>
      </c>
      <c r="E83" s="179">
        <f>E82</f>
        <v>130016538</v>
      </c>
      <c r="F83" s="55"/>
      <c r="G83" s="174">
        <f>G82</f>
        <v>42309</v>
      </c>
      <c r="H83" s="175" t="s">
        <v>308</v>
      </c>
      <c r="I83" s="253" t="s">
        <v>421</v>
      </c>
      <c r="J83" s="254" t="s">
        <v>422</v>
      </c>
      <c r="K83" s="172" t="s">
        <v>423</v>
      </c>
      <c r="L83" s="254" t="s">
        <v>424</v>
      </c>
      <c r="M83" s="172" t="s">
        <v>425</v>
      </c>
      <c r="N83" s="255" t="s">
        <v>426</v>
      </c>
      <c r="O83" s="254" t="s">
        <v>251</v>
      </c>
      <c r="P83" s="256" t="s">
        <v>307</v>
      </c>
      <c r="Q83" s="253">
        <v>400</v>
      </c>
      <c r="R83" s="254">
        <v>400</v>
      </c>
      <c r="S83" s="254">
        <v>400</v>
      </c>
      <c r="T83" s="254">
        <v>400</v>
      </c>
      <c r="U83" s="254">
        <v>400</v>
      </c>
      <c r="V83" s="254"/>
      <c r="W83" s="256"/>
      <c r="X83" s="257"/>
      <c r="Y83" s="258"/>
      <c r="Z83" s="258"/>
      <c r="AA83" s="258"/>
      <c r="AB83" s="258"/>
      <c r="AC83" s="258"/>
      <c r="AD83" s="259"/>
      <c r="AE83" s="257">
        <v>204148</v>
      </c>
      <c r="AF83" s="258">
        <v>241433</v>
      </c>
      <c r="AG83" s="258">
        <v>369854</v>
      </c>
      <c r="AH83" s="258">
        <v>268817</v>
      </c>
      <c r="AI83" s="258">
        <v>56140</v>
      </c>
      <c r="AJ83" s="258"/>
      <c r="AK83" s="258"/>
      <c r="AL83" s="258">
        <v>1140392</v>
      </c>
      <c r="AM83" s="337" t="s">
        <v>302</v>
      </c>
      <c r="AN83" s="349" t="s">
        <v>439</v>
      </c>
      <c r="AO83" s="176" t="s">
        <v>303</v>
      </c>
      <c r="AP83" s="177" t="s">
        <v>303</v>
      </c>
      <c r="AQ83" s="178"/>
      <c r="AR83" s="357"/>
      <c r="AS83" s="58"/>
      <c r="AT83" s="58"/>
      <c r="AU83" s="58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2:59" s="250" customFormat="1" ht="14.25">
      <c r="B84" s="169">
        <f t="shared" si="3"/>
        <v>78</v>
      </c>
      <c r="C84" s="172" t="s">
        <v>395</v>
      </c>
      <c r="D84" s="172" t="s">
        <v>396</v>
      </c>
      <c r="E84" s="179">
        <v>130016538</v>
      </c>
      <c r="F84" s="55"/>
      <c r="G84" s="174">
        <f>G83</f>
        <v>42309</v>
      </c>
      <c r="H84" s="175" t="s">
        <v>308</v>
      </c>
      <c r="I84" s="253" t="s">
        <v>427</v>
      </c>
      <c r="J84" s="254" t="s">
        <v>428</v>
      </c>
      <c r="K84" s="172" t="s">
        <v>429</v>
      </c>
      <c r="L84" s="254" t="s">
        <v>430</v>
      </c>
      <c r="M84" s="172" t="s">
        <v>431</v>
      </c>
      <c r="N84" s="255" t="s">
        <v>432</v>
      </c>
      <c r="O84" s="254" t="s">
        <v>251</v>
      </c>
      <c r="P84" s="256" t="s">
        <v>315</v>
      </c>
      <c r="Q84" s="253">
        <v>472</v>
      </c>
      <c r="R84" s="254">
        <v>472</v>
      </c>
      <c r="S84" s="254">
        <v>472</v>
      </c>
      <c r="T84" s="254">
        <v>472</v>
      </c>
      <c r="U84" s="254">
        <v>415</v>
      </c>
      <c r="V84" s="254"/>
      <c r="W84" s="256"/>
      <c r="X84" s="257">
        <v>297</v>
      </c>
      <c r="Y84" s="258">
        <v>305</v>
      </c>
      <c r="Z84" s="258">
        <v>395</v>
      </c>
      <c r="AA84" s="258">
        <v>192</v>
      </c>
      <c r="AB84" s="258">
        <v>54</v>
      </c>
      <c r="AC84" s="258"/>
      <c r="AD84" s="259"/>
      <c r="AE84" s="257">
        <v>69939</v>
      </c>
      <c r="AF84" s="258">
        <v>99132</v>
      </c>
      <c r="AG84" s="258">
        <v>170165</v>
      </c>
      <c r="AH84" s="258">
        <v>163822</v>
      </c>
      <c r="AI84" s="258">
        <v>35943</v>
      </c>
      <c r="AJ84" s="258"/>
      <c r="AK84" s="258"/>
      <c r="AL84" s="258">
        <v>539001</v>
      </c>
      <c r="AM84" s="337" t="s">
        <v>302</v>
      </c>
      <c r="AN84" s="349">
        <v>114071</v>
      </c>
      <c r="AO84" s="176" t="s">
        <v>303</v>
      </c>
      <c r="AP84" s="177" t="s">
        <v>302</v>
      </c>
      <c r="AQ84" s="178"/>
      <c r="AR84" s="357"/>
      <c r="AS84" s="58"/>
      <c r="AT84" s="58"/>
      <c r="AU84" s="58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2:59" s="250" customFormat="1" ht="14.25">
      <c r="B85" s="169">
        <f t="shared" si="3"/>
        <v>79</v>
      </c>
      <c r="C85" s="172" t="s">
        <v>395</v>
      </c>
      <c r="D85" s="172" t="s">
        <v>396</v>
      </c>
      <c r="E85" s="179">
        <v>130016538</v>
      </c>
      <c r="F85" s="55" t="s">
        <v>433</v>
      </c>
      <c r="G85" s="174">
        <v>42309</v>
      </c>
      <c r="H85" s="175" t="s">
        <v>308</v>
      </c>
      <c r="I85" s="253" t="s">
        <v>434</v>
      </c>
      <c r="J85" s="254" t="s">
        <v>435</v>
      </c>
      <c r="K85" s="172" t="s">
        <v>436</v>
      </c>
      <c r="L85" s="254" t="s">
        <v>437</v>
      </c>
      <c r="M85" s="172"/>
      <c r="N85" s="255" t="s">
        <v>438</v>
      </c>
      <c r="O85" s="254" t="s">
        <v>405</v>
      </c>
      <c r="P85" s="256" t="s">
        <v>307</v>
      </c>
      <c r="Q85" s="253">
        <v>1450</v>
      </c>
      <c r="R85" s="254">
        <v>1450</v>
      </c>
      <c r="S85" s="254">
        <v>1450</v>
      </c>
      <c r="T85" s="254">
        <v>1450</v>
      </c>
      <c r="U85" s="254">
        <v>1450</v>
      </c>
      <c r="V85" s="254"/>
      <c r="W85" s="256"/>
      <c r="X85" s="257">
        <v>2018</v>
      </c>
      <c r="Y85" s="258">
        <v>1980</v>
      </c>
      <c r="Z85" s="258">
        <v>1388</v>
      </c>
      <c r="AA85" s="258">
        <v>1948</v>
      </c>
      <c r="AB85" s="258">
        <v>1399</v>
      </c>
      <c r="AC85" s="258"/>
      <c r="AD85" s="259"/>
      <c r="AE85" s="257">
        <v>2184836</v>
      </c>
      <c r="AF85" s="258">
        <v>1547089</v>
      </c>
      <c r="AG85" s="258">
        <v>3910637</v>
      </c>
      <c r="AH85" s="258">
        <v>2257641</v>
      </c>
      <c r="AI85" s="258">
        <v>417258</v>
      </c>
      <c r="AJ85" s="258"/>
      <c r="AK85" s="258"/>
      <c r="AL85" s="258">
        <v>10317461</v>
      </c>
      <c r="AM85" s="338" t="s">
        <v>302</v>
      </c>
      <c r="AN85" s="349" t="s">
        <v>441</v>
      </c>
      <c r="AO85" s="176" t="s">
        <v>303</v>
      </c>
      <c r="AP85" s="177" t="s">
        <v>302</v>
      </c>
      <c r="AQ85" s="178"/>
      <c r="AR85" s="357"/>
      <c r="AS85" s="58"/>
      <c r="AT85" s="58"/>
      <c r="AU85" s="58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2:59" s="250" customFormat="1" ht="25.5">
      <c r="B86" s="169">
        <f t="shared" si="3"/>
        <v>80</v>
      </c>
      <c r="C86" s="119" t="s">
        <v>443</v>
      </c>
      <c r="D86" s="119" t="s">
        <v>396</v>
      </c>
      <c r="E86" s="120">
        <v>110068012</v>
      </c>
      <c r="F86" s="55" t="s">
        <v>444</v>
      </c>
      <c r="G86" s="121">
        <v>42309</v>
      </c>
      <c r="H86" s="122" t="s">
        <v>308</v>
      </c>
      <c r="I86" s="123" t="s">
        <v>445</v>
      </c>
      <c r="J86" s="123" t="s">
        <v>446</v>
      </c>
      <c r="K86" s="124">
        <v>51100</v>
      </c>
      <c r="L86" s="123" t="s">
        <v>447</v>
      </c>
      <c r="M86" s="125" t="s">
        <v>448</v>
      </c>
      <c r="N86" s="126" t="s">
        <v>449</v>
      </c>
      <c r="O86" s="127" t="s">
        <v>450</v>
      </c>
      <c r="P86" s="128" t="s">
        <v>307</v>
      </c>
      <c r="Q86" s="158">
        <v>760</v>
      </c>
      <c r="R86" s="158">
        <v>760</v>
      </c>
      <c r="S86" s="158">
        <v>760</v>
      </c>
      <c r="T86" s="158">
        <v>760</v>
      </c>
      <c r="U86" s="158">
        <v>760</v>
      </c>
      <c r="V86" s="158"/>
      <c r="W86" s="159"/>
      <c r="X86" s="158"/>
      <c r="Y86" s="158"/>
      <c r="Z86" s="158"/>
      <c r="AA86" s="158"/>
      <c r="AB86" s="158"/>
      <c r="AC86" s="158"/>
      <c r="AD86" s="159"/>
      <c r="AE86" s="158">
        <v>175691</v>
      </c>
      <c r="AF86" s="158">
        <v>970569</v>
      </c>
      <c r="AG86" s="158">
        <v>805834</v>
      </c>
      <c r="AH86" s="158">
        <v>1718054</v>
      </c>
      <c r="AI86" s="158">
        <v>1213243</v>
      </c>
      <c r="AJ86" s="158"/>
      <c r="AK86" s="158"/>
      <c r="AL86" s="159">
        <v>4883391</v>
      </c>
      <c r="AM86" s="339" t="s">
        <v>302</v>
      </c>
      <c r="AN86" s="349" t="s">
        <v>774</v>
      </c>
      <c r="AO86" s="176" t="s">
        <v>303</v>
      </c>
      <c r="AP86" s="125" t="s">
        <v>302</v>
      </c>
      <c r="AQ86" s="127"/>
      <c r="AR86" s="166"/>
      <c r="AS86" s="58"/>
      <c r="AT86" s="58"/>
      <c r="AU86" s="58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9" s="250" customFormat="1" ht="25.5">
      <c r="B87" s="169">
        <f t="shared" si="3"/>
        <v>81</v>
      </c>
      <c r="C87" s="119" t="s">
        <v>443</v>
      </c>
      <c r="D87" s="119" t="s">
        <v>396</v>
      </c>
      <c r="E87" s="120">
        <v>110068012</v>
      </c>
      <c r="F87" s="55" t="s">
        <v>451</v>
      </c>
      <c r="G87" s="121">
        <v>42309</v>
      </c>
      <c r="H87" s="122" t="s">
        <v>308</v>
      </c>
      <c r="I87" s="123" t="s">
        <v>452</v>
      </c>
      <c r="J87" s="123" t="s">
        <v>453</v>
      </c>
      <c r="K87" s="124">
        <v>29470</v>
      </c>
      <c r="L87" s="123" t="s">
        <v>454</v>
      </c>
      <c r="M87" s="125" t="s">
        <v>455</v>
      </c>
      <c r="N87" s="126" t="s">
        <v>456</v>
      </c>
      <c r="O87" s="127" t="s">
        <v>405</v>
      </c>
      <c r="P87" s="128" t="s">
        <v>307</v>
      </c>
      <c r="Q87" s="158">
        <v>900</v>
      </c>
      <c r="R87" s="158">
        <v>900</v>
      </c>
      <c r="S87" s="158">
        <v>900</v>
      </c>
      <c r="T87" s="158">
        <v>900</v>
      </c>
      <c r="U87" s="158">
        <v>900</v>
      </c>
      <c r="V87" s="158"/>
      <c r="W87" s="159"/>
      <c r="X87" s="158"/>
      <c r="Y87" s="158"/>
      <c r="Z87" s="158"/>
      <c r="AA87" s="158"/>
      <c r="AB87" s="158"/>
      <c r="AC87" s="158"/>
      <c r="AD87" s="159"/>
      <c r="AE87" s="158">
        <v>209064</v>
      </c>
      <c r="AF87" s="158">
        <v>1125369</v>
      </c>
      <c r="AG87" s="158">
        <v>991456</v>
      </c>
      <c r="AH87" s="158">
        <v>1780767</v>
      </c>
      <c r="AI87" s="158">
        <v>1280604</v>
      </c>
      <c r="AJ87" s="158"/>
      <c r="AK87" s="158"/>
      <c r="AL87" s="159">
        <v>5387260</v>
      </c>
      <c r="AM87" s="339" t="s">
        <v>302</v>
      </c>
      <c r="AN87" s="349" t="s">
        <v>774</v>
      </c>
      <c r="AO87" s="176" t="s">
        <v>303</v>
      </c>
      <c r="AP87" s="125" t="s">
        <v>302</v>
      </c>
      <c r="AQ87" s="127"/>
      <c r="AR87" s="166"/>
      <c r="AS87" s="58"/>
      <c r="AT87" s="58"/>
      <c r="AU87" s="58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2:59" s="250" customFormat="1" ht="25.5">
      <c r="B88" s="169">
        <f t="shared" si="3"/>
        <v>82</v>
      </c>
      <c r="C88" s="119" t="s">
        <v>443</v>
      </c>
      <c r="D88" s="119" t="s">
        <v>396</v>
      </c>
      <c r="E88" s="120">
        <v>110068012</v>
      </c>
      <c r="F88" s="55" t="s">
        <v>457</v>
      </c>
      <c r="G88" s="121">
        <v>42309</v>
      </c>
      <c r="H88" s="122" t="s">
        <v>308</v>
      </c>
      <c r="I88" s="123" t="s">
        <v>458</v>
      </c>
      <c r="J88" s="123" t="s">
        <v>459</v>
      </c>
      <c r="K88" s="124">
        <v>13617</v>
      </c>
      <c r="L88" s="123" t="s">
        <v>460</v>
      </c>
      <c r="M88" s="125" t="s">
        <v>461</v>
      </c>
      <c r="N88" s="126" t="s">
        <v>462</v>
      </c>
      <c r="O88" s="127" t="s">
        <v>463</v>
      </c>
      <c r="P88" s="128" t="s">
        <v>307</v>
      </c>
      <c r="Q88" s="160" t="s">
        <v>773</v>
      </c>
      <c r="R88" s="158"/>
      <c r="S88" s="158"/>
      <c r="T88" s="158"/>
      <c r="U88" s="158"/>
      <c r="V88" s="158"/>
      <c r="W88" s="159"/>
      <c r="X88" s="158"/>
      <c r="Y88" s="158"/>
      <c r="Z88" s="158"/>
      <c r="AA88" s="158"/>
      <c r="AB88" s="158"/>
      <c r="AC88" s="158"/>
      <c r="AD88" s="159"/>
      <c r="AE88" s="158"/>
      <c r="AF88" s="158"/>
      <c r="AG88" s="158"/>
      <c r="AH88" s="158"/>
      <c r="AI88" s="158"/>
      <c r="AJ88" s="158"/>
      <c r="AK88" s="158"/>
      <c r="AL88" s="159"/>
      <c r="AM88" s="339" t="s">
        <v>302</v>
      </c>
      <c r="AN88" s="349" t="s">
        <v>774</v>
      </c>
      <c r="AO88" s="176" t="s">
        <v>303</v>
      </c>
      <c r="AP88" s="125" t="s">
        <v>302</v>
      </c>
      <c r="AQ88" s="127"/>
      <c r="AR88" s="166"/>
      <c r="AS88" s="58"/>
      <c r="AT88" s="58"/>
      <c r="AU88" s="58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2:59" s="250" customFormat="1" ht="25.5">
      <c r="B89" s="169">
        <f t="shared" si="3"/>
        <v>83</v>
      </c>
      <c r="C89" s="119" t="s">
        <v>443</v>
      </c>
      <c r="D89" s="119" t="s">
        <v>396</v>
      </c>
      <c r="E89" s="120">
        <v>110068012</v>
      </c>
      <c r="F89" s="55" t="s">
        <v>464</v>
      </c>
      <c r="G89" s="121">
        <v>42309</v>
      </c>
      <c r="H89" s="122" t="s">
        <v>308</v>
      </c>
      <c r="I89" s="123" t="s">
        <v>465</v>
      </c>
      <c r="J89" s="123" t="s">
        <v>466</v>
      </c>
      <c r="K89" s="124">
        <v>33700</v>
      </c>
      <c r="L89" s="123" t="s">
        <v>467</v>
      </c>
      <c r="M89" s="125" t="s">
        <v>468</v>
      </c>
      <c r="N89" s="126" t="s">
        <v>469</v>
      </c>
      <c r="O89" s="127" t="s">
        <v>470</v>
      </c>
      <c r="P89" s="128" t="s">
        <v>307</v>
      </c>
      <c r="Q89" s="160" t="s">
        <v>773</v>
      </c>
      <c r="R89" s="158"/>
      <c r="S89" s="158"/>
      <c r="T89" s="158"/>
      <c r="U89" s="158"/>
      <c r="V89" s="158"/>
      <c r="W89" s="159"/>
      <c r="X89" s="158"/>
      <c r="Y89" s="158"/>
      <c r="Z89" s="158"/>
      <c r="AA89" s="158"/>
      <c r="AB89" s="158"/>
      <c r="AC89" s="158"/>
      <c r="AD89" s="159"/>
      <c r="AE89" s="158"/>
      <c r="AF89" s="158"/>
      <c r="AG89" s="158"/>
      <c r="AH89" s="158"/>
      <c r="AI89" s="158"/>
      <c r="AJ89" s="158"/>
      <c r="AK89" s="158"/>
      <c r="AL89" s="159"/>
      <c r="AM89" s="339" t="s">
        <v>302</v>
      </c>
      <c r="AN89" s="349" t="s">
        <v>774</v>
      </c>
      <c r="AO89" s="176" t="s">
        <v>303</v>
      </c>
      <c r="AP89" s="125" t="s">
        <v>302</v>
      </c>
      <c r="AQ89" s="127"/>
      <c r="AR89" s="166"/>
      <c r="AS89" s="58"/>
      <c r="AT89" s="58"/>
      <c r="AU89" s="58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2:59" s="250" customFormat="1" ht="25.5">
      <c r="B90" s="169">
        <f t="shared" si="3"/>
        <v>84</v>
      </c>
      <c r="C90" s="119" t="s">
        <v>443</v>
      </c>
      <c r="D90" s="119" t="s">
        <v>396</v>
      </c>
      <c r="E90" s="120">
        <v>110068012</v>
      </c>
      <c r="F90" s="55" t="s">
        <v>471</v>
      </c>
      <c r="G90" s="121">
        <v>42309</v>
      </c>
      <c r="H90" s="122" t="s">
        <v>308</v>
      </c>
      <c r="I90" s="123" t="s">
        <v>472</v>
      </c>
      <c r="J90" s="123" t="s">
        <v>473</v>
      </c>
      <c r="K90" s="124">
        <v>31035</v>
      </c>
      <c r="L90" s="123" t="s">
        <v>122</v>
      </c>
      <c r="M90" s="125" t="s">
        <v>474</v>
      </c>
      <c r="N90" s="126" t="s">
        <v>475</v>
      </c>
      <c r="O90" s="127" t="s">
        <v>405</v>
      </c>
      <c r="P90" s="128" t="s">
        <v>307</v>
      </c>
      <c r="Q90" s="158">
        <v>1250</v>
      </c>
      <c r="R90" s="158">
        <v>1250</v>
      </c>
      <c r="S90" s="158">
        <v>1250</v>
      </c>
      <c r="T90" s="158">
        <v>1600</v>
      </c>
      <c r="U90" s="158">
        <v>1600</v>
      </c>
      <c r="V90" s="158"/>
      <c r="W90" s="159"/>
      <c r="X90" s="158"/>
      <c r="Y90" s="158"/>
      <c r="Z90" s="158"/>
      <c r="AA90" s="158"/>
      <c r="AB90" s="158"/>
      <c r="AC90" s="158"/>
      <c r="AD90" s="159"/>
      <c r="AE90" s="158">
        <v>311693</v>
      </c>
      <c r="AF90" s="158">
        <v>1701705</v>
      </c>
      <c r="AG90" s="158">
        <v>1266735</v>
      </c>
      <c r="AH90" s="158">
        <v>3087193</v>
      </c>
      <c r="AI90" s="158">
        <v>1893810</v>
      </c>
      <c r="AJ90" s="158"/>
      <c r="AK90" s="158"/>
      <c r="AL90" s="159">
        <v>8261136</v>
      </c>
      <c r="AM90" s="339" t="s">
        <v>302</v>
      </c>
      <c r="AN90" s="349" t="s">
        <v>774</v>
      </c>
      <c r="AO90" s="176" t="s">
        <v>303</v>
      </c>
      <c r="AP90" s="125" t="s">
        <v>302</v>
      </c>
      <c r="AQ90" s="127"/>
      <c r="AR90" s="166"/>
      <c r="AS90" s="58"/>
      <c r="AT90" s="58"/>
      <c r="AU90" s="58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2:59" s="250" customFormat="1" ht="25.5">
      <c r="B91" s="169">
        <f t="shared" si="3"/>
        <v>85</v>
      </c>
      <c r="C91" s="119" t="s">
        <v>443</v>
      </c>
      <c r="D91" s="119" t="s">
        <v>396</v>
      </c>
      <c r="E91" s="120">
        <v>110068012</v>
      </c>
      <c r="F91" s="55" t="s">
        <v>476</v>
      </c>
      <c r="G91" s="121">
        <v>42309</v>
      </c>
      <c r="H91" s="122" t="s">
        <v>308</v>
      </c>
      <c r="I91" s="123" t="s">
        <v>477</v>
      </c>
      <c r="J91" s="123" t="s">
        <v>478</v>
      </c>
      <c r="K91" s="124">
        <v>75015</v>
      </c>
      <c r="L91" s="123" t="s">
        <v>93</v>
      </c>
      <c r="M91" s="125" t="s">
        <v>479</v>
      </c>
      <c r="N91" s="126" t="s">
        <v>480</v>
      </c>
      <c r="O91" s="127" t="s">
        <v>450</v>
      </c>
      <c r="P91" s="128" t="s">
        <v>315</v>
      </c>
      <c r="Q91" s="158">
        <v>726</v>
      </c>
      <c r="R91" s="158">
        <v>765</v>
      </c>
      <c r="S91" s="158">
        <v>765</v>
      </c>
      <c r="T91" s="158">
        <v>840</v>
      </c>
      <c r="U91" s="158">
        <v>840</v>
      </c>
      <c r="V91" s="158"/>
      <c r="W91" s="159"/>
      <c r="X91" s="158"/>
      <c r="Y91" s="158"/>
      <c r="Z91" s="158"/>
      <c r="AA91" s="158"/>
      <c r="AB91" s="158"/>
      <c r="AC91" s="158"/>
      <c r="AD91" s="159"/>
      <c r="AE91" s="158">
        <v>120955</v>
      </c>
      <c r="AF91" s="158">
        <v>653477</v>
      </c>
      <c r="AG91" s="158">
        <v>360002</v>
      </c>
      <c r="AH91" s="158">
        <v>1107626</v>
      </c>
      <c r="AI91" s="158">
        <v>489163</v>
      </c>
      <c r="AJ91" s="158"/>
      <c r="AK91" s="158"/>
      <c r="AL91" s="159">
        <v>2731223</v>
      </c>
      <c r="AM91" s="339" t="s">
        <v>302</v>
      </c>
      <c r="AN91" s="349" t="s">
        <v>774</v>
      </c>
      <c r="AO91" s="176" t="s">
        <v>303</v>
      </c>
      <c r="AP91" s="125" t="s">
        <v>302</v>
      </c>
      <c r="AQ91" s="127"/>
      <c r="AR91" s="166"/>
      <c r="AS91" s="58"/>
      <c r="AT91" s="58"/>
      <c r="AU91" s="58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2:59" s="250" customFormat="1" ht="25.5">
      <c r="B92" s="169">
        <f t="shared" si="3"/>
        <v>86</v>
      </c>
      <c r="C92" s="119" t="s">
        <v>443</v>
      </c>
      <c r="D92" s="119" t="s">
        <v>396</v>
      </c>
      <c r="E92" s="120">
        <v>110068012</v>
      </c>
      <c r="F92" s="55" t="s">
        <v>476</v>
      </c>
      <c r="G92" s="121">
        <v>42309</v>
      </c>
      <c r="H92" s="122" t="s">
        <v>308</v>
      </c>
      <c r="I92" s="123" t="s">
        <v>481</v>
      </c>
      <c r="J92" s="123" t="s">
        <v>482</v>
      </c>
      <c r="K92" s="124">
        <v>91200</v>
      </c>
      <c r="L92" s="123" t="s">
        <v>483</v>
      </c>
      <c r="M92" s="125" t="s">
        <v>479</v>
      </c>
      <c r="N92" s="126" t="s">
        <v>484</v>
      </c>
      <c r="O92" s="127" t="s">
        <v>251</v>
      </c>
      <c r="P92" s="128" t="s">
        <v>307</v>
      </c>
      <c r="Q92" s="158">
        <v>300</v>
      </c>
      <c r="R92" s="158">
        <v>300</v>
      </c>
      <c r="S92" s="158">
        <v>300</v>
      </c>
      <c r="T92" s="158">
        <v>300</v>
      </c>
      <c r="U92" s="158">
        <v>300</v>
      </c>
      <c r="V92" s="158"/>
      <c r="W92" s="159"/>
      <c r="X92" s="158"/>
      <c r="Y92" s="158"/>
      <c r="Z92" s="158"/>
      <c r="AA92" s="158"/>
      <c r="AB92" s="158"/>
      <c r="AC92" s="158"/>
      <c r="AD92" s="159"/>
      <c r="AE92" s="158">
        <v>62576</v>
      </c>
      <c r="AF92" s="158">
        <v>335864</v>
      </c>
      <c r="AG92" s="158">
        <v>283989</v>
      </c>
      <c r="AH92" s="158">
        <v>596865</v>
      </c>
      <c r="AI92" s="158">
        <v>415526</v>
      </c>
      <c r="AJ92" s="158"/>
      <c r="AK92" s="158"/>
      <c r="AL92" s="159">
        <v>1694820</v>
      </c>
      <c r="AM92" s="339" t="s">
        <v>302</v>
      </c>
      <c r="AN92" s="349" t="s">
        <v>774</v>
      </c>
      <c r="AO92" s="176" t="s">
        <v>303</v>
      </c>
      <c r="AP92" s="125" t="s">
        <v>302</v>
      </c>
      <c r="AQ92" s="127"/>
      <c r="AR92" s="166"/>
      <c r="AS92" s="58"/>
      <c r="AT92" s="58"/>
      <c r="AU92" s="58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2:59" s="250" customFormat="1" ht="25.5">
      <c r="B93" s="169">
        <f t="shared" si="3"/>
        <v>87</v>
      </c>
      <c r="C93" s="119" t="s">
        <v>443</v>
      </c>
      <c r="D93" s="119" t="s">
        <v>396</v>
      </c>
      <c r="E93" s="120">
        <v>110068012</v>
      </c>
      <c r="F93" s="55" t="s">
        <v>485</v>
      </c>
      <c r="G93" s="121">
        <v>42309</v>
      </c>
      <c r="H93" s="122" t="s">
        <v>308</v>
      </c>
      <c r="I93" s="123" t="s">
        <v>486</v>
      </c>
      <c r="J93" s="123" t="s">
        <v>487</v>
      </c>
      <c r="K93" s="124">
        <v>33700</v>
      </c>
      <c r="L93" s="123" t="s">
        <v>467</v>
      </c>
      <c r="M93" s="125" t="s">
        <v>488</v>
      </c>
      <c r="N93" s="126" t="s">
        <v>489</v>
      </c>
      <c r="O93" s="127" t="s">
        <v>251</v>
      </c>
      <c r="P93" s="128" t="s">
        <v>315</v>
      </c>
      <c r="Q93" s="158">
        <v>362</v>
      </c>
      <c r="R93" s="158">
        <v>362</v>
      </c>
      <c r="S93" s="158">
        <v>362</v>
      </c>
      <c r="T93" s="158">
        <v>362</v>
      </c>
      <c r="U93" s="158">
        <v>362</v>
      </c>
      <c r="V93" s="158"/>
      <c r="W93" s="159"/>
      <c r="X93" s="158"/>
      <c r="Y93" s="158"/>
      <c r="Z93" s="158"/>
      <c r="AA93" s="158"/>
      <c r="AB93" s="158"/>
      <c r="AC93" s="158"/>
      <c r="AD93" s="159"/>
      <c r="AE93" s="158">
        <v>45789</v>
      </c>
      <c r="AF93" s="158">
        <v>233275</v>
      </c>
      <c r="AG93" s="158">
        <v>148998</v>
      </c>
      <c r="AH93" s="158">
        <v>381385</v>
      </c>
      <c r="AI93" s="158">
        <v>187598</v>
      </c>
      <c r="AJ93" s="158"/>
      <c r="AK93" s="158"/>
      <c r="AL93" s="159">
        <v>997045</v>
      </c>
      <c r="AM93" s="339" t="s">
        <v>302</v>
      </c>
      <c r="AN93" s="349" t="s">
        <v>774</v>
      </c>
      <c r="AO93" s="176" t="s">
        <v>303</v>
      </c>
      <c r="AP93" s="125" t="s">
        <v>302</v>
      </c>
      <c r="AQ93" s="127"/>
      <c r="AR93" s="166"/>
      <c r="AS93" s="58"/>
      <c r="AT93" s="58"/>
      <c r="AU93" s="58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2:59" s="250" customFormat="1" ht="25.5">
      <c r="B94" s="169">
        <f t="shared" si="3"/>
        <v>88</v>
      </c>
      <c r="C94" s="119" t="s">
        <v>443</v>
      </c>
      <c r="D94" s="119" t="s">
        <v>396</v>
      </c>
      <c r="E94" s="120">
        <v>110068012</v>
      </c>
      <c r="F94" s="55" t="s">
        <v>490</v>
      </c>
      <c r="G94" s="121">
        <v>42309</v>
      </c>
      <c r="H94" s="122" t="s">
        <v>308</v>
      </c>
      <c r="I94" s="123" t="s">
        <v>491</v>
      </c>
      <c r="J94" s="123" t="s">
        <v>492</v>
      </c>
      <c r="K94" s="124" t="s">
        <v>493</v>
      </c>
      <c r="L94" s="123" t="s">
        <v>483</v>
      </c>
      <c r="M94" s="125" t="s">
        <v>494</v>
      </c>
      <c r="N94" s="126" t="s">
        <v>495</v>
      </c>
      <c r="O94" s="127" t="s">
        <v>450</v>
      </c>
      <c r="P94" s="128" t="s">
        <v>307</v>
      </c>
      <c r="Q94" s="158">
        <v>1000</v>
      </c>
      <c r="R94" s="158">
        <v>1000</v>
      </c>
      <c r="S94" s="158">
        <v>1000</v>
      </c>
      <c r="T94" s="158">
        <v>1060</v>
      </c>
      <c r="U94" s="158">
        <v>1060</v>
      </c>
      <c r="V94" s="158"/>
      <c r="W94" s="159"/>
      <c r="X94" s="158"/>
      <c r="Y94" s="158"/>
      <c r="Z94" s="158"/>
      <c r="AA94" s="158"/>
      <c r="AB94" s="158"/>
      <c r="AC94" s="158"/>
      <c r="AD94" s="159"/>
      <c r="AE94" s="158">
        <v>214432</v>
      </c>
      <c r="AF94" s="158">
        <v>1184247</v>
      </c>
      <c r="AG94" s="158">
        <v>937889</v>
      </c>
      <c r="AH94" s="158">
        <v>2047767</v>
      </c>
      <c r="AI94" s="158">
        <v>1368976</v>
      </c>
      <c r="AJ94" s="158"/>
      <c r="AK94" s="158"/>
      <c r="AL94" s="159">
        <v>5753311</v>
      </c>
      <c r="AM94" s="339" t="s">
        <v>302</v>
      </c>
      <c r="AN94" s="349" t="s">
        <v>774</v>
      </c>
      <c r="AO94" s="176" t="s">
        <v>303</v>
      </c>
      <c r="AP94" s="125" t="s">
        <v>302</v>
      </c>
      <c r="AQ94" s="127"/>
      <c r="AR94" s="166"/>
      <c r="AS94" s="58"/>
      <c r="AT94" s="58"/>
      <c r="AU94" s="58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2:59" s="250" customFormat="1" ht="25.5">
      <c r="B95" s="169">
        <f t="shared" si="3"/>
        <v>89</v>
      </c>
      <c r="C95" s="119" t="s">
        <v>443</v>
      </c>
      <c r="D95" s="119" t="s">
        <v>396</v>
      </c>
      <c r="E95" s="120">
        <v>110068012</v>
      </c>
      <c r="F95" s="55" t="s">
        <v>490</v>
      </c>
      <c r="G95" s="121">
        <v>42309</v>
      </c>
      <c r="H95" s="122" t="s">
        <v>308</v>
      </c>
      <c r="I95" s="123" t="s">
        <v>491</v>
      </c>
      <c r="J95" s="123" t="s">
        <v>496</v>
      </c>
      <c r="K95" s="124" t="s">
        <v>493</v>
      </c>
      <c r="L95" s="123" t="s">
        <v>483</v>
      </c>
      <c r="M95" s="125" t="s">
        <v>497</v>
      </c>
      <c r="N95" s="126" t="s">
        <v>498</v>
      </c>
      <c r="O95" s="127" t="s">
        <v>251</v>
      </c>
      <c r="P95" s="128" t="s">
        <v>315</v>
      </c>
      <c r="Q95" s="158">
        <v>200</v>
      </c>
      <c r="R95" s="158">
        <v>200</v>
      </c>
      <c r="S95" s="158">
        <v>900</v>
      </c>
      <c r="T95" s="158">
        <v>900</v>
      </c>
      <c r="U95" s="158">
        <v>900</v>
      </c>
      <c r="V95" s="158"/>
      <c r="W95" s="159"/>
      <c r="X95" s="158"/>
      <c r="Y95" s="158"/>
      <c r="Z95" s="158"/>
      <c r="AA95" s="158"/>
      <c r="AB95" s="158"/>
      <c r="AC95" s="158"/>
      <c r="AD95" s="159"/>
      <c r="AE95" s="158">
        <v>23920</v>
      </c>
      <c r="AF95" s="158">
        <v>121005</v>
      </c>
      <c r="AG95" s="158">
        <v>92141</v>
      </c>
      <c r="AH95" s="158">
        <v>197442</v>
      </c>
      <c r="AI95" s="158">
        <v>129945</v>
      </c>
      <c r="AJ95" s="158"/>
      <c r="AK95" s="158"/>
      <c r="AL95" s="159">
        <v>564453</v>
      </c>
      <c r="AM95" s="339" t="s">
        <v>302</v>
      </c>
      <c r="AN95" s="349" t="s">
        <v>774</v>
      </c>
      <c r="AO95" s="176" t="s">
        <v>303</v>
      </c>
      <c r="AP95" s="125" t="s">
        <v>302</v>
      </c>
      <c r="AQ95" s="127"/>
      <c r="AR95" s="166"/>
      <c r="AS95" s="58"/>
      <c r="AT95" s="58"/>
      <c r="AU95" s="58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2:59" s="250" customFormat="1" ht="25.5">
      <c r="B96" s="169">
        <f t="shared" si="3"/>
        <v>90</v>
      </c>
      <c r="C96" s="119" t="s">
        <v>443</v>
      </c>
      <c r="D96" s="119" t="s">
        <v>396</v>
      </c>
      <c r="E96" s="120">
        <v>110068012</v>
      </c>
      <c r="F96" s="55" t="s">
        <v>499</v>
      </c>
      <c r="G96" s="121">
        <v>42309</v>
      </c>
      <c r="H96" s="122" t="s">
        <v>308</v>
      </c>
      <c r="I96" s="123" t="s">
        <v>500</v>
      </c>
      <c r="J96" s="123" t="s">
        <v>501</v>
      </c>
      <c r="K96" s="124">
        <v>94385</v>
      </c>
      <c r="L96" s="123" t="s">
        <v>502</v>
      </c>
      <c r="M96" s="125" t="s">
        <v>503</v>
      </c>
      <c r="N96" s="126" t="s">
        <v>504</v>
      </c>
      <c r="O96" s="127" t="s">
        <v>251</v>
      </c>
      <c r="P96" s="128" t="s">
        <v>307</v>
      </c>
      <c r="Q96" s="158">
        <v>416</v>
      </c>
      <c r="R96" s="158">
        <v>416</v>
      </c>
      <c r="S96" s="158">
        <v>416</v>
      </c>
      <c r="T96" s="158">
        <v>416</v>
      </c>
      <c r="U96" s="158">
        <v>416</v>
      </c>
      <c r="V96" s="158"/>
      <c r="W96" s="159"/>
      <c r="X96" s="158"/>
      <c r="Y96" s="158"/>
      <c r="Z96" s="158"/>
      <c r="AA96" s="158"/>
      <c r="AB96" s="158"/>
      <c r="AC96" s="158"/>
      <c r="AD96" s="159"/>
      <c r="AE96" s="158">
        <v>72943</v>
      </c>
      <c r="AF96" s="158">
        <v>378525</v>
      </c>
      <c r="AG96" s="158">
        <v>210376</v>
      </c>
      <c r="AH96" s="158">
        <v>367112</v>
      </c>
      <c r="AI96" s="158">
        <v>139426</v>
      </c>
      <c r="AJ96" s="158"/>
      <c r="AK96" s="158"/>
      <c r="AL96" s="159">
        <v>1168382</v>
      </c>
      <c r="AM96" s="339" t="s">
        <v>302</v>
      </c>
      <c r="AN96" s="349" t="s">
        <v>774</v>
      </c>
      <c r="AO96" s="176" t="s">
        <v>303</v>
      </c>
      <c r="AP96" s="125" t="s">
        <v>302</v>
      </c>
      <c r="AQ96" s="127"/>
      <c r="AR96" s="166"/>
      <c r="AS96" s="58"/>
      <c r="AT96" s="58"/>
      <c r="AU96" s="58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2:59" s="250" customFormat="1" ht="25.5">
      <c r="B97" s="169">
        <f t="shared" si="3"/>
        <v>91</v>
      </c>
      <c r="C97" s="119" t="s">
        <v>443</v>
      </c>
      <c r="D97" s="119" t="s">
        <v>396</v>
      </c>
      <c r="E97" s="120">
        <v>110068012</v>
      </c>
      <c r="F97" s="55" t="s">
        <v>505</v>
      </c>
      <c r="G97" s="121">
        <v>42309</v>
      </c>
      <c r="H97" s="122" t="s">
        <v>308</v>
      </c>
      <c r="I97" s="129" t="s">
        <v>506</v>
      </c>
      <c r="J97" s="129" t="s">
        <v>507</v>
      </c>
      <c r="K97" s="130">
        <v>64491</v>
      </c>
      <c r="L97" s="129" t="s">
        <v>508</v>
      </c>
      <c r="M97" s="131" t="s">
        <v>509</v>
      </c>
      <c r="N97" s="126" t="s">
        <v>510</v>
      </c>
      <c r="O97" s="127" t="s">
        <v>511</v>
      </c>
      <c r="P97" s="128" t="s">
        <v>315</v>
      </c>
      <c r="Q97" s="158">
        <v>1000</v>
      </c>
      <c r="R97" s="158">
        <v>1000</v>
      </c>
      <c r="S97" s="158">
        <v>1000</v>
      </c>
      <c r="T97" s="158">
        <v>1000</v>
      </c>
      <c r="U97" s="158">
        <v>1000</v>
      </c>
      <c r="V97" s="158"/>
      <c r="W97" s="159"/>
      <c r="X97" s="158"/>
      <c r="Y97" s="158"/>
      <c r="Z97" s="158"/>
      <c r="AA97" s="158"/>
      <c r="AB97" s="158"/>
      <c r="AC97" s="158"/>
      <c r="AD97" s="159"/>
      <c r="AE97" s="158">
        <v>39329</v>
      </c>
      <c r="AF97" s="158">
        <v>214628</v>
      </c>
      <c r="AG97" s="158">
        <v>175043</v>
      </c>
      <c r="AH97" s="158">
        <v>337069</v>
      </c>
      <c r="AI97" s="158">
        <v>226685</v>
      </c>
      <c r="AJ97" s="158"/>
      <c r="AK97" s="158"/>
      <c r="AL97" s="159">
        <v>992754</v>
      </c>
      <c r="AM97" s="339" t="s">
        <v>302</v>
      </c>
      <c r="AN97" s="349"/>
      <c r="AO97" s="176" t="s">
        <v>303</v>
      </c>
      <c r="AP97" s="125" t="s">
        <v>302</v>
      </c>
      <c r="AQ97" s="127"/>
      <c r="AR97" s="166"/>
      <c r="AS97" s="58"/>
      <c r="AT97" s="58"/>
      <c r="AU97" s="58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2:59" s="250" customFormat="1" ht="25.5">
      <c r="B98" s="169">
        <f t="shared" si="3"/>
        <v>92</v>
      </c>
      <c r="C98" s="119" t="s">
        <v>443</v>
      </c>
      <c r="D98" s="119" t="s">
        <v>396</v>
      </c>
      <c r="E98" s="120">
        <v>110068012</v>
      </c>
      <c r="F98" s="55" t="s">
        <v>512</v>
      </c>
      <c r="G98" s="121">
        <v>42309</v>
      </c>
      <c r="H98" s="122" t="s">
        <v>308</v>
      </c>
      <c r="I98" s="123" t="s">
        <v>513</v>
      </c>
      <c r="J98" s="123" t="s">
        <v>514</v>
      </c>
      <c r="K98" s="124">
        <v>21240</v>
      </c>
      <c r="L98" s="123" t="s">
        <v>515</v>
      </c>
      <c r="M98" s="125" t="s">
        <v>516</v>
      </c>
      <c r="N98" s="126" t="s">
        <v>517</v>
      </c>
      <c r="O98" s="127" t="s">
        <v>405</v>
      </c>
      <c r="P98" s="128" t="s">
        <v>315</v>
      </c>
      <c r="Q98" s="158">
        <v>1600</v>
      </c>
      <c r="R98" s="158">
        <v>1600</v>
      </c>
      <c r="S98" s="158">
        <v>2700</v>
      </c>
      <c r="T98" s="158">
        <v>2700</v>
      </c>
      <c r="U98" s="158">
        <v>2700</v>
      </c>
      <c r="V98" s="158"/>
      <c r="W98" s="159"/>
      <c r="X98" s="158"/>
      <c r="Y98" s="158"/>
      <c r="Z98" s="158"/>
      <c r="AA98" s="158"/>
      <c r="AB98" s="158"/>
      <c r="AC98" s="158"/>
      <c r="AD98" s="159"/>
      <c r="AE98" s="158">
        <v>21245</v>
      </c>
      <c r="AF98" s="158">
        <v>91432</v>
      </c>
      <c r="AG98" s="158">
        <v>53693</v>
      </c>
      <c r="AH98" s="158">
        <v>379816</v>
      </c>
      <c r="AI98" s="158">
        <v>177337</v>
      </c>
      <c r="AJ98" s="158"/>
      <c r="AK98" s="158"/>
      <c r="AL98" s="159">
        <v>723523</v>
      </c>
      <c r="AM98" s="339" t="s">
        <v>302</v>
      </c>
      <c r="AN98" s="349"/>
      <c r="AO98" s="176" t="s">
        <v>303</v>
      </c>
      <c r="AP98" s="125" t="s">
        <v>302</v>
      </c>
      <c r="AQ98" s="127"/>
      <c r="AR98" s="166"/>
      <c r="AS98" s="58"/>
      <c r="AT98" s="58"/>
      <c r="AU98" s="58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2:59" s="250" customFormat="1" ht="25.5">
      <c r="B99" s="169">
        <f t="shared" si="3"/>
        <v>93</v>
      </c>
      <c r="C99" s="119" t="s">
        <v>443</v>
      </c>
      <c r="D99" s="119" t="s">
        <v>396</v>
      </c>
      <c r="E99" s="120">
        <v>110068012</v>
      </c>
      <c r="F99" s="55" t="s">
        <v>512</v>
      </c>
      <c r="G99" s="121">
        <v>42309</v>
      </c>
      <c r="H99" s="122" t="s">
        <v>308</v>
      </c>
      <c r="I99" s="123" t="s">
        <v>518</v>
      </c>
      <c r="J99" s="123" t="s">
        <v>519</v>
      </c>
      <c r="K99" s="124">
        <v>73000</v>
      </c>
      <c r="L99" s="123" t="s">
        <v>520</v>
      </c>
      <c r="M99" s="125" t="s">
        <v>521</v>
      </c>
      <c r="N99" s="126" t="s">
        <v>522</v>
      </c>
      <c r="O99" s="127" t="s">
        <v>511</v>
      </c>
      <c r="P99" s="128" t="s">
        <v>315</v>
      </c>
      <c r="Q99" s="158">
        <v>210</v>
      </c>
      <c r="R99" s="158">
        <v>270</v>
      </c>
      <c r="S99" s="158">
        <v>270</v>
      </c>
      <c r="T99" s="158">
        <v>270</v>
      </c>
      <c r="U99" s="158">
        <v>270</v>
      </c>
      <c r="V99" s="158"/>
      <c r="W99" s="159"/>
      <c r="X99" s="158"/>
      <c r="Y99" s="158"/>
      <c r="Z99" s="158"/>
      <c r="AA99" s="158"/>
      <c r="AB99" s="158"/>
      <c r="AC99" s="158"/>
      <c r="AD99" s="159"/>
      <c r="AE99" s="158">
        <v>15966</v>
      </c>
      <c r="AF99" s="158">
        <v>90378</v>
      </c>
      <c r="AG99" s="158">
        <v>59669</v>
      </c>
      <c r="AH99" s="158">
        <v>175442</v>
      </c>
      <c r="AI99" s="158">
        <v>96077</v>
      </c>
      <c r="AJ99" s="158"/>
      <c r="AK99" s="158"/>
      <c r="AL99" s="159">
        <v>437532</v>
      </c>
      <c r="AM99" s="339" t="s">
        <v>302</v>
      </c>
      <c r="AN99" s="349"/>
      <c r="AO99" s="176" t="s">
        <v>303</v>
      </c>
      <c r="AP99" s="125" t="s">
        <v>302</v>
      </c>
      <c r="AQ99" s="127"/>
      <c r="AR99" s="166" t="s">
        <v>782</v>
      </c>
      <c r="AS99" s="58"/>
      <c r="AT99" s="58"/>
      <c r="AU99" s="58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2:59" s="250" customFormat="1" ht="25.5">
      <c r="B100" s="169">
        <f t="shared" si="3"/>
        <v>94</v>
      </c>
      <c r="C100" s="119" t="s">
        <v>443</v>
      </c>
      <c r="D100" s="119" t="s">
        <v>396</v>
      </c>
      <c r="E100" s="120">
        <v>110068012</v>
      </c>
      <c r="F100" s="55" t="s">
        <v>512</v>
      </c>
      <c r="G100" s="121">
        <v>42309</v>
      </c>
      <c r="H100" s="122" t="s">
        <v>308</v>
      </c>
      <c r="I100" s="123" t="s">
        <v>523</v>
      </c>
      <c r="J100" s="123" t="s">
        <v>519</v>
      </c>
      <c r="K100" s="124">
        <v>73000</v>
      </c>
      <c r="L100" s="123" t="s">
        <v>520</v>
      </c>
      <c r="M100" s="125" t="s">
        <v>521</v>
      </c>
      <c r="N100" s="126" t="s">
        <v>524</v>
      </c>
      <c r="O100" s="127" t="s">
        <v>511</v>
      </c>
      <c r="P100" s="128" t="s">
        <v>315</v>
      </c>
      <c r="Q100" s="158">
        <v>200</v>
      </c>
      <c r="R100" s="158">
        <v>300</v>
      </c>
      <c r="S100" s="158">
        <v>300</v>
      </c>
      <c r="T100" s="158">
        <v>300</v>
      </c>
      <c r="U100" s="158">
        <v>300</v>
      </c>
      <c r="V100" s="158"/>
      <c r="W100" s="159"/>
      <c r="X100" s="158"/>
      <c r="Y100" s="158"/>
      <c r="Z100" s="158"/>
      <c r="AA100" s="158"/>
      <c r="AB100" s="158"/>
      <c r="AC100" s="158"/>
      <c r="AD100" s="159"/>
      <c r="AE100" s="158">
        <v>18393</v>
      </c>
      <c r="AF100" s="158">
        <v>108248</v>
      </c>
      <c r="AG100" s="158">
        <v>73938</v>
      </c>
      <c r="AH100" s="158">
        <v>171269</v>
      </c>
      <c r="AI100" s="158">
        <v>109098</v>
      </c>
      <c r="AJ100" s="158"/>
      <c r="AK100" s="158"/>
      <c r="AL100" s="159">
        <v>480946</v>
      </c>
      <c r="AM100" s="339" t="s">
        <v>302</v>
      </c>
      <c r="AN100" s="349"/>
      <c r="AO100" s="176" t="s">
        <v>303</v>
      </c>
      <c r="AP100" s="125" t="s">
        <v>302</v>
      </c>
      <c r="AQ100" s="127"/>
      <c r="AR100" s="166" t="s">
        <v>782</v>
      </c>
      <c r="AS100" s="58"/>
      <c r="AT100" s="58"/>
      <c r="AU100" s="58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2:59" s="250" customFormat="1" ht="51">
      <c r="B101" s="169">
        <f t="shared" si="3"/>
        <v>95</v>
      </c>
      <c r="C101" s="119" t="s">
        <v>443</v>
      </c>
      <c r="D101" s="119" t="s">
        <v>396</v>
      </c>
      <c r="E101" s="120">
        <v>110068012</v>
      </c>
      <c r="F101" s="55" t="s">
        <v>512</v>
      </c>
      <c r="G101" s="121">
        <v>42309</v>
      </c>
      <c r="H101" s="122" t="s">
        <v>308</v>
      </c>
      <c r="I101" s="123" t="s">
        <v>525</v>
      </c>
      <c r="J101" s="123" t="s">
        <v>526</v>
      </c>
      <c r="K101" s="124">
        <v>42100</v>
      </c>
      <c r="L101" s="123" t="s">
        <v>527</v>
      </c>
      <c r="M101" s="125" t="s">
        <v>528</v>
      </c>
      <c r="N101" s="126" t="s">
        <v>529</v>
      </c>
      <c r="O101" s="127" t="s">
        <v>405</v>
      </c>
      <c r="P101" s="128" t="s">
        <v>315</v>
      </c>
      <c r="Q101" s="158">
        <v>320</v>
      </c>
      <c r="R101" s="158">
        <v>320</v>
      </c>
      <c r="S101" s="158">
        <v>320</v>
      </c>
      <c r="T101" s="158">
        <v>320</v>
      </c>
      <c r="U101" s="158">
        <v>320</v>
      </c>
      <c r="V101" s="158"/>
      <c r="W101" s="159"/>
      <c r="X101" s="158"/>
      <c r="Y101" s="158"/>
      <c r="Z101" s="158"/>
      <c r="AA101" s="158"/>
      <c r="AB101" s="158"/>
      <c r="AC101" s="158"/>
      <c r="AD101" s="159"/>
      <c r="AE101" s="158">
        <v>11235</v>
      </c>
      <c r="AF101" s="158">
        <v>68043</v>
      </c>
      <c r="AG101" s="158">
        <v>57918</v>
      </c>
      <c r="AH101" s="158">
        <v>121576</v>
      </c>
      <c r="AI101" s="158">
        <v>69510</v>
      </c>
      <c r="AJ101" s="158"/>
      <c r="AK101" s="158"/>
      <c r="AL101" s="159">
        <v>328282</v>
      </c>
      <c r="AM101" s="339" t="s">
        <v>302</v>
      </c>
      <c r="AN101" s="349"/>
      <c r="AO101" s="176" t="s">
        <v>303</v>
      </c>
      <c r="AP101" s="125" t="s">
        <v>302</v>
      </c>
      <c r="AQ101" s="127"/>
      <c r="AR101" s="166" t="s">
        <v>783</v>
      </c>
      <c r="AS101" s="58"/>
      <c r="AT101" s="58"/>
      <c r="AU101" s="58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2:59" s="250" customFormat="1" ht="51">
      <c r="B102" s="169">
        <f t="shared" si="3"/>
        <v>96</v>
      </c>
      <c r="C102" s="119" t="s">
        <v>443</v>
      </c>
      <c r="D102" s="119" t="s">
        <v>396</v>
      </c>
      <c r="E102" s="120">
        <v>110068012</v>
      </c>
      <c r="F102" s="55" t="s">
        <v>530</v>
      </c>
      <c r="G102" s="121">
        <v>42309</v>
      </c>
      <c r="H102" s="122" t="s">
        <v>308</v>
      </c>
      <c r="I102" s="123" t="s">
        <v>531</v>
      </c>
      <c r="J102" s="123" t="s">
        <v>532</v>
      </c>
      <c r="K102" s="124" t="s">
        <v>533</v>
      </c>
      <c r="L102" s="123" t="s">
        <v>93</v>
      </c>
      <c r="M102" s="119" t="s">
        <v>534</v>
      </c>
      <c r="N102" s="126" t="s">
        <v>535</v>
      </c>
      <c r="O102" s="127" t="s">
        <v>251</v>
      </c>
      <c r="P102" s="128" t="s">
        <v>315</v>
      </c>
      <c r="Q102" s="158">
        <v>250</v>
      </c>
      <c r="R102" s="158">
        <v>380</v>
      </c>
      <c r="S102" s="158">
        <v>380</v>
      </c>
      <c r="T102" s="158">
        <v>380</v>
      </c>
      <c r="U102" s="158">
        <v>380</v>
      </c>
      <c r="V102" s="158"/>
      <c r="W102" s="159"/>
      <c r="X102" s="158"/>
      <c r="Y102" s="158"/>
      <c r="Z102" s="158"/>
      <c r="AA102" s="158"/>
      <c r="AB102" s="158"/>
      <c r="AC102" s="158"/>
      <c r="AD102" s="159"/>
      <c r="AE102" s="158">
        <v>19435</v>
      </c>
      <c r="AF102" s="158">
        <v>122434</v>
      </c>
      <c r="AG102" s="158">
        <v>108420</v>
      </c>
      <c r="AH102" s="158">
        <v>227448</v>
      </c>
      <c r="AI102" s="158">
        <v>175769</v>
      </c>
      <c r="AJ102" s="158"/>
      <c r="AK102" s="158"/>
      <c r="AL102" s="159">
        <v>653506</v>
      </c>
      <c r="AM102" s="340" t="s">
        <v>303</v>
      </c>
      <c r="AN102" s="349"/>
      <c r="AO102" s="176" t="s">
        <v>303</v>
      </c>
      <c r="AP102" s="125" t="s">
        <v>302</v>
      </c>
      <c r="AQ102" s="127"/>
      <c r="AR102" s="166" t="s">
        <v>784</v>
      </c>
      <c r="AS102" s="58"/>
      <c r="AT102" s="58"/>
      <c r="AU102" s="58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2:59" s="250" customFormat="1" ht="51">
      <c r="B103" s="169">
        <f t="shared" si="3"/>
        <v>97</v>
      </c>
      <c r="C103" s="119" t="s">
        <v>443</v>
      </c>
      <c r="D103" s="119" t="s">
        <v>396</v>
      </c>
      <c r="E103" s="120">
        <v>110068012</v>
      </c>
      <c r="F103" s="55" t="s">
        <v>530</v>
      </c>
      <c r="G103" s="121">
        <v>42309</v>
      </c>
      <c r="H103" s="122" t="s">
        <v>308</v>
      </c>
      <c r="I103" s="123" t="s">
        <v>536</v>
      </c>
      <c r="J103" s="123" t="s">
        <v>537</v>
      </c>
      <c r="K103" s="124" t="s">
        <v>141</v>
      </c>
      <c r="L103" s="123" t="s">
        <v>130</v>
      </c>
      <c r="M103" s="125" t="s">
        <v>538</v>
      </c>
      <c r="N103" s="126" t="s">
        <v>539</v>
      </c>
      <c r="O103" s="127" t="s">
        <v>405</v>
      </c>
      <c r="P103" s="128" t="s">
        <v>315</v>
      </c>
      <c r="Q103" s="158">
        <v>250</v>
      </c>
      <c r="R103" s="158">
        <v>250</v>
      </c>
      <c r="S103" s="158">
        <v>250</v>
      </c>
      <c r="T103" s="158">
        <v>250</v>
      </c>
      <c r="U103" s="158">
        <v>250</v>
      </c>
      <c r="V103" s="158"/>
      <c r="W103" s="159"/>
      <c r="X103" s="158"/>
      <c r="Y103" s="158"/>
      <c r="Z103" s="158"/>
      <c r="AA103" s="158"/>
      <c r="AB103" s="158"/>
      <c r="AC103" s="158"/>
      <c r="AD103" s="159"/>
      <c r="AE103" s="158">
        <v>2460</v>
      </c>
      <c r="AF103" s="158">
        <v>12652</v>
      </c>
      <c r="AG103" s="158">
        <v>11838</v>
      </c>
      <c r="AH103" s="158">
        <v>15815</v>
      </c>
      <c r="AI103" s="158">
        <v>11890</v>
      </c>
      <c r="AJ103" s="158"/>
      <c r="AK103" s="158"/>
      <c r="AL103" s="159">
        <v>54655</v>
      </c>
      <c r="AM103" s="340" t="s">
        <v>303</v>
      </c>
      <c r="AN103" s="349"/>
      <c r="AO103" s="176" t="s">
        <v>303</v>
      </c>
      <c r="AP103" s="125" t="s">
        <v>302</v>
      </c>
      <c r="AQ103" s="127"/>
      <c r="AR103" s="166" t="s">
        <v>784</v>
      </c>
      <c r="AS103" s="58"/>
      <c r="AT103" s="58"/>
      <c r="AU103" s="58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2:59" s="250" customFormat="1" ht="51">
      <c r="B104" s="169">
        <f t="shared" si="3"/>
        <v>98</v>
      </c>
      <c r="C104" s="119" t="s">
        <v>443</v>
      </c>
      <c r="D104" s="119" t="s">
        <v>396</v>
      </c>
      <c r="E104" s="120">
        <v>110068012</v>
      </c>
      <c r="F104" s="55" t="s">
        <v>530</v>
      </c>
      <c r="G104" s="121">
        <v>42309</v>
      </c>
      <c r="H104" s="122" t="s">
        <v>308</v>
      </c>
      <c r="I104" s="132" t="s">
        <v>540</v>
      </c>
      <c r="J104" s="123" t="s">
        <v>541</v>
      </c>
      <c r="K104" s="133" t="s">
        <v>542</v>
      </c>
      <c r="L104" s="132" t="s">
        <v>543</v>
      </c>
      <c r="M104" s="119" t="s">
        <v>544</v>
      </c>
      <c r="N104" s="126" t="s">
        <v>545</v>
      </c>
      <c r="O104" s="127" t="s">
        <v>511</v>
      </c>
      <c r="P104" s="128" t="s">
        <v>315</v>
      </c>
      <c r="Q104" s="158">
        <v>200</v>
      </c>
      <c r="R104" s="158">
        <v>300</v>
      </c>
      <c r="S104" s="158">
        <v>300</v>
      </c>
      <c r="T104" s="158">
        <v>300</v>
      </c>
      <c r="U104" s="158">
        <v>300</v>
      </c>
      <c r="V104" s="158"/>
      <c r="W104" s="159"/>
      <c r="X104" s="158"/>
      <c r="Y104" s="158"/>
      <c r="Z104" s="158"/>
      <c r="AA104" s="158"/>
      <c r="AB104" s="158"/>
      <c r="AC104" s="158"/>
      <c r="AD104" s="159"/>
      <c r="AE104" s="158">
        <v>15916</v>
      </c>
      <c r="AF104" s="158">
        <v>91008</v>
      </c>
      <c r="AG104" s="158">
        <v>67020</v>
      </c>
      <c r="AH104" s="158">
        <v>162642</v>
      </c>
      <c r="AI104" s="158">
        <v>93663</v>
      </c>
      <c r="AJ104" s="158"/>
      <c r="AK104" s="158"/>
      <c r="AL104" s="159">
        <v>430249</v>
      </c>
      <c r="AM104" s="340" t="s">
        <v>303</v>
      </c>
      <c r="AN104" s="349"/>
      <c r="AO104" s="176" t="s">
        <v>303</v>
      </c>
      <c r="AP104" s="125" t="s">
        <v>302</v>
      </c>
      <c r="AQ104" s="127"/>
      <c r="AR104" s="166" t="s">
        <v>784</v>
      </c>
      <c r="AS104" s="58"/>
      <c r="AT104" s="58"/>
      <c r="AU104" s="58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2:59" s="250" customFormat="1" ht="51">
      <c r="B105" s="169">
        <f t="shared" si="3"/>
        <v>99</v>
      </c>
      <c r="C105" s="119" t="s">
        <v>443</v>
      </c>
      <c r="D105" s="119" t="s">
        <v>396</v>
      </c>
      <c r="E105" s="120">
        <v>110068012</v>
      </c>
      <c r="F105" s="55" t="s">
        <v>530</v>
      </c>
      <c r="G105" s="121">
        <v>42309</v>
      </c>
      <c r="H105" s="122" t="s">
        <v>308</v>
      </c>
      <c r="I105" s="123" t="s">
        <v>546</v>
      </c>
      <c r="J105" s="123" t="s">
        <v>547</v>
      </c>
      <c r="K105" s="124" t="s">
        <v>548</v>
      </c>
      <c r="L105" s="123" t="s">
        <v>549</v>
      </c>
      <c r="M105" s="119" t="s">
        <v>550</v>
      </c>
      <c r="N105" s="126" t="s">
        <v>551</v>
      </c>
      <c r="O105" s="127" t="s">
        <v>251</v>
      </c>
      <c r="P105" s="128" t="s">
        <v>315</v>
      </c>
      <c r="Q105" s="158">
        <v>300</v>
      </c>
      <c r="R105" s="158">
        <v>300</v>
      </c>
      <c r="S105" s="158">
        <v>300</v>
      </c>
      <c r="T105" s="158">
        <v>300</v>
      </c>
      <c r="U105" s="158">
        <v>300</v>
      </c>
      <c r="V105" s="158"/>
      <c r="W105" s="159"/>
      <c r="X105" s="158"/>
      <c r="Y105" s="158"/>
      <c r="Z105" s="158"/>
      <c r="AA105" s="158"/>
      <c r="AB105" s="158"/>
      <c r="AC105" s="158"/>
      <c r="AD105" s="159"/>
      <c r="AE105" s="158">
        <v>20802</v>
      </c>
      <c r="AF105" s="158">
        <v>150367</v>
      </c>
      <c r="AG105" s="158">
        <v>92642</v>
      </c>
      <c r="AH105" s="158">
        <v>368352</v>
      </c>
      <c r="AI105" s="158">
        <v>147157</v>
      </c>
      <c r="AJ105" s="158"/>
      <c r="AK105" s="158"/>
      <c r="AL105" s="159">
        <v>779320</v>
      </c>
      <c r="AM105" s="340" t="s">
        <v>303</v>
      </c>
      <c r="AN105" s="349"/>
      <c r="AO105" s="176" t="s">
        <v>303</v>
      </c>
      <c r="AP105" s="125" t="s">
        <v>302</v>
      </c>
      <c r="AQ105" s="127"/>
      <c r="AR105" s="166" t="s">
        <v>784</v>
      </c>
      <c r="AS105" s="58"/>
      <c r="AT105" s="58"/>
      <c r="AU105" s="58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2:59" s="250" customFormat="1" ht="51">
      <c r="B106" s="169">
        <f t="shared" si="3"/>
        <v>100</v>
      </c>
      <c r="C106" s="119" t="s">
        <v>443</v>
      </c>
      <c r="D106" s="119" t="s">
        <v>396</v>
      </c>
      <c r="E106" s="120">
        <v>110068012</v>
      </c>
      <c r="F106" s="55" t="s">
        <v>530</v>
      </c>
      <c r="G106" s="121">
        <v>42309</v>
      </c>
      <c r="H106" s="122" t="s">
        <v>308</v>
      </c>
      <c r="I106" s="123" t="s">
        <v>552</v>
      </c>
      <c r="J106" s="123" t="s">
        <v>553</v>
      </c>
      <c r="K106" s="124" t="s">
        <v>554</v>
      </c>
      <c r="L106" s="123" t="s">
        <v>555</v>
      </c>
      <c r="M106" s="125" t="s">
        <v>556</v>
      </c>
      <c r="N106" s="126" t="s">
        <v>557</v>
      </c>
      <c r="O106" s="127" t="s">
        <v>251</v>
      </c>
      <c r="P106" s="128" t="s">
        <v>315</v>
      </c>
      <c r="Q106" s="158">
        <v>190</v>
      </c>
      <c r="R106" s="158">
        <v>190</v>
      </c>
      <c r="S106" s="158">
        <v>190</v>
      </c>
      <c r="T106" s="158">
        <v>800</v>
      </c>
      <c r="U106" s="158">
        <v>800</v>
      </c>
      <c r="V106" s="158"/>
      <c r="W106" s="159"/>
      <c r="X106" s="158"/>
      <c r="Y106" s="158"/>
      <c r="Z106" s="158"/>
      <c r="AA106" s="158"/>
      <c r="AB106" s="158"/>
      <c r="AC106" s="158"/>
      <c r="AD106" s="159"/>
      <c r="AE106" s="158">
        <v>25060</v>
      </c>
      <c r="AF106" s="158">
        <v>147788</v>
      </c>
      <c r="AG106" s="158">
        <v>91414</v>
      </c>
      <c r="AH106" s="158">
        <v>304548</v>
      </c>
      <c r="AI106" s="158">
        <v>103446</v>
      </c>
      <c r="AJ106" s="158"/>
      <c r="AK106" s="158"/>
      <c r="AL106" s="159">
        <v>682746</v>
      </c>
      <c r="AM106" s="340" t="s">
        <v>303</v>
      </c>
      <c r="AN106" s="349"/>
      <c r="AO106" s="176" t="s">
        <v>303</v>
      </c>
      <c r="AP106" s="125" t="s">
        <v>302</v>
      </c>
      <c r="AQ106" s="127"/>
      <c r="AR106" s="166" t="s">
        <v>784</v>
      </c>
      <c r="AS106" s="58"/>
      <c r="AT106" s="58"/>
      <c r="AU106" s="58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2:59" s="250" customFormat="1" ht="51">
      <c r="B107" s="169">
        <f t="shared" si="3"/>
        <v>101</v>
      </c>
      <c r="C107" s="119" t="s">
        <v>443</v>
      </c>
      <c r="D107" s="119" t="s">
        <v>396</v>
      </c>
      <c r="E107" s="120">
        <v>110068012</v>
      </c>
      <c r="F107" s="55" t="s">
        <v>530</v>
      </c>
      <c r="G107" s="121">
        <v>42309</v>
      </c>
      <c r="H107" s="122" t="s">
        <v>308</v>
      </c>
      <c r="I107" s="123" t="s">
        <v>536</v>
      </c>
      <c r="J107" s="123" t="s">
        <v>558</v>
      </c>
      <c r="K107" s="124" t="s">
        <v>559</v>
      </c>
      <c r="L107" s="123" t="s">
        <v>560</v>
      </c>
      <c r="M107" s="125" t="s">
        <v>561</v>
      </c>
      <c r="N107" s="126" t="s">
        <v>562</v>
      </c>
      <c r="O107" s="127" t="s">
        <v>251</v>
      </c>
      <c r="P107" s="128" t="s">
        <v>315</v>
      </c>
      <c r="Q107" s="158">
        <v>330</v>
      </c>
      <c r="R107" s="158">
        <v>360</v>
      </c>
      <c r="S107" s="158">
        <v>360</v>
      </c>
      <c r="T107" s="158">
        <v>360</v>
      </c>
      <c r="U107" s="158">
        <v>360</v>
      </c>
      <c r="V107" s="158"/>
      <c r="W107" s="159"/>
      <c r="X107" s="158"/>
      <c r="Y107" s="158"/>
      <c r="Z107" s="158"/>
      <c r="AA107" s="158"/>
      <c r="AB107" s="158"/>
      <c r="AC107" s="158"/>
      <c r="AD107" s="159"/>
      <c r="AE107" s="158">
        <v>27812</v>
      </c>
      <c r="AF107" s="158">
        <v>118974</v>
      </c>
      <c r="AG107" s="158">
        <v>163640</v>
      </c>
      <c r="AH107" s="158">
        <v>145299</v>
      </c>
      <c r="AI107" s="158">
        <v>233609</v>
      </c>
      <c r="AJ107" s="158"/>
      <c r="AK107" s="158"/>
      <c r="AL107" s="159">
        <v>689334</v>
      </c>
      <c r="AM107" s="340" t="s">
        <v>303</v>
      </c>
      <c r="AN107" s="349"/>
      <c r="AO107" s="176" t="s">
        <v>303</v>
      </c>
      <c r="AP107" s="125" t="s">
        <v>302</v>
      </c>
      <c r="AQ107" s="127"/>
      <c r="AR107" s="166" t="s">
        <v>784</v>
      </c>
      <c r="AS107" s="58"/>
      <c r="AT107" s="58"/>
      <c r="AU107" s="58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2:59" s="250" customFormat="1" ht="51">
      <c r="B108" s="169">
        <f t="shared" si="3"/>
        <v>102</v>
      </c>
      <c r="C108" s="119" t="s">
        <v>443</v>
      </c>
      <c r="D108" s="119" t="s">
        <v>396</v>
      </c>
      <c r="E108" s="120">
        <v>110068012</v>
      </c>
      <c r="F108" s="55" t="s">
        <v>530</v>
      </c>
      <c r="G108" s="121">
        <v>42309</v>
      </c>
      <c r="H108" s="122" t="s">
        <v>308</v>
      </c>
      <c r="I108" s="123" t="s">
        <v>563</v>
      </c>
      <c r="J108" s="123" t="s">
        <v>564</v>
      </c>
      <c r="K108" s="124" t="s">
        <v>565</v>
      </c>
      <c r="L108" s="123" t="s">
        <v>566</v>
      </c>
      <c r="M108" s="125" t="s">
        <v>567</v>
      </c>
      <c r="N108" s="126" t="s">
        <v>568</v>
      </c>
      <c r="O108" s="127" t="s">
        <v>511</v>
      </c>
      <c r="P108" s="128" t="s">
        <v>315</v>
      </c>
      <c r="Q108" s="158">
        <v>535</v>
      </c>
      <c r="R108" s="158">
        <v>550</v>
      </c>
      <c r="S108" s="158">
        <v>550</v>
      </c>
      <c r="T108" s="158">
        <v>550</v>
      </c>
      <c r="U108" s="158">
        <v>550</v>
      </c>
      <c r="V108" s="158"/>
      <c r="W108" s="159"/>
      <c r="X108" s="158"/>
      <c r="Y108" s="158"/>
      <c r="Z108" s="158"/>
      <c r="AA108" s="158"/>
      <c r="AB108" s="158"/>
      <c r="AC108" s="158"/>
      <c r="AD108" s="159"/>
      <c r="AE108" s="158">
        <v>15659</v>
      </c>
      <c r="AF108" s="158">
        <v>101989</v>
      </c>
      <c r="AG108" s="158">
        <v>61235</v>
      </c>
      <c r="AH108" s="158">
        <v>247199</v>
      </c>
      <c r="AI108" s="158">
        <v>87373</v>
      </c>
      <c r="AJ108" s="158"/>
      <c r="AK108" s="158"/>
      <c r="AL108" s="159">
        <v>513455</v>
      </c>
      <c r="AM108" s="340" t="s">
        <v>303</v>
      </c>
      <c r="AN108" s="349"/>
      <c r="AO108" s="176" t="s">
        <v>303</v>
      </c>
      <c r="AP108" s="125" t="s">
        <v>302</v>
      </c>
      <c r="AQ108" s="127"/>
      <c r="AR108" s="166" t="s">
        <v>784</v>
      </c>
      <c r="AS108" s="58"/>
      <c r="AT108" s="58"/>
      <c r="AU108" s="58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2:59" s="250" customFormat="1" ht="51">
      <c r="B109" s="169">
        <f t="shared" si="3"/>
        <v>103</v>
      </c>
      <c r="C109" s="119" t="s">
        <v>443</v>
      </c>
      <c r="D109" s="119" t="s">
        <v>396</v>
      </c>
      <c r="E109" s="120">
        <v>110068012</v>
      </c>
      <c r="F109" s="55" t="s">
        <v>530</v>
      </c>
      <c r="G109" s="121">
        <v>42309</v>
      </c>
      <c r="H109" s="122" t="s">
        <v>308</v>
      </c>
      <c r="I109" s="123" t="s">
        <v>569</v>
      </c>
      <c r="J109" s="123" t="s">
        <v>570</v>
      </c>
      <c r="K109" s="124" t="s">
        <v>565</v>
      </c>
      <c r="L109" s="123" t="s">
        <v>566</v>
      </c>
      <c r="M109" s="125" t="s">
        <v>567</v>
      </c>
      <c r="N109" s="126" t="s">
        <v>571</v>
      </c>
      <c r="O109" s="127" t="s">
        <v>511</v>
      </c>
      <c r="P109" s="128" t="s">
        <v>315</v>
      </c>
      <c r="Q109" s="158">
        <v>535</v>
      </c>
      <c r="R109" s="158">
        <v>550</v>
      </c>
      <c r="S109" s="158">
        <v>750</v>
      </c>
      <c r="T109" s="158">
        <v>750</v>
      </c>
      <c r="U109" s="158">
        <v>750</v>
      </c>
      <c r="V109" s="158"/>
      <c r="W109" s="159"/>
      <c r="X109" s="158"/>
      <c r="Y109" s="158"/>
      <c r="Z109" s="158"/>
      <c r="AA109" s="158"/>
      <c r="AB109" s="158"/>
      <c r="AC109" s="158"/>
      <c r="AD109" s="159"/>
      <c r="AE109" s="158">
        <v>27619</v>
      </c>
      <c r="AF109" s="158">
        <v>158274</v>
      </c>
      <c r="AG109" s="158">
        <v>131761</v>
      </c>
      <c r="AH109" s="158">
        <v>256940</v>
      </c>
      <c r="AI109" s="158">
        <v>170914</v>
      </c>
      <c r="AJ109" s="158"/>
      <c r="AK109" s="158"/>
      <c r="AL109" s="159">
        <v>758813</v>
      </c>
      <c r="AM109" s="340" t="s">
        <v>303</v>
      </c>
      <c r="AN109" s="349"/>
      <c r="AO109" s="176" t="s">
        <v>303</v>
      </c>
      <c r="AP109" s="125" t="s">
        <v>302</v>
      </c>
      <c r="AQ109" s="127"/>
      <c r="AR109" s="166" t="s">
        <v>784</v>
      </c>
      <c r="AS109" s="58"/>
      <c r="AT109" s="58"/>
      <c r="AU109" s="58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2:59" s="250" customFormat="1" ht="51">
      <c r="B110" s="169">
        <f t="shared" si="3"/>
        <v>104</v>
      </c>
      <c r="C110" s="119" t="s">
        <v>443</v>
      </c>
      <c r="D110" s="119" t="s">
        <v>396</v>
      </c>
      <c r="E110" s="120">
        <v>110068012</v>
      </c>
      <c r="F110" s="55" t="s">
        <v>530</v>
      </c>
      <c r="G110" s="121">
        <v>42309</v>
      </c>
      <c r="H110" s="122" t="s">
        <v>308</v>
      </c>
      <c r="I110" s="123" t="s">
        <v>572</v>
      </c>
      <c r="J110" s="123" t="s">
        <v>573</v>
      </c>
      <c r="K110" s="124" t="s">
        <v>197</v>
      </c>
      <c r="L110" s="123" t="s">
        <v>198</v>
      </c>
      <c r="M110" s="134"/>
      <c r="N110" s="126" t="s">
        <v>574</v>
      </c>
      <c r="O110" s="127" t="s">
        <v>251</v>
      </c>
      <c r="P110" s="128" t="s">
        <v>315</v>
      </c>
      <c r="Q110" s="158">
        <v>220</v>
      </c>
      <c r="R110" s="158">
        <v>220</v>
      </c>
      <c r="S110" s="158">
        <v>220</v>
      </c>
      <c r="T110" s="158">
        <v>270</v>
      </c>
      <c r="U110" s="158">
        <v>270</v>
      </c>
      <c r="V110" s="158"/>
      <c r="W110" s="159"/>
      <c r="X110" s="158"/>
      <c r="Y110" s="158"/>
      <c r="Z110" s="158"/>
      <c r="AA110" s="158"/>
      <c r="AB110" s="158"/>
      <c r="AC110" s="158"/>
      <c r="AD110" s="159"/>
      <c r="AE110" s="158">
        <v>17441</v>
      </c>
      <c r="AF110" s="158">
        <v>118675</v>
      </c>
      <c r="AG110" s="158">
        <v>80414</v>
      </c>
      <c r="AH110" s="158">
        <v>223819</v>
      </c>
      <c r="AI110" s="158">
        <v>120106</v>
      </c>
      <c r="AJ110" s="158"/>
      <c r="AK110" s="158"/>
      <c r="AL110" s="159">
        <v>560455</v>
      </c>
      <c r="AM110" s="340" t="s">
        <v>303</v>
      </c>
      <c r="AN110" s="349"/>
      <c r="AO110" s="176" t="s">
        <v>303</v>
      </c>
      <c r="AP110" s="125" t="s">
        <v>302</v>
      </c>
      <c r="AQ110" s="127"/>
      <c r="AR110" s="166" t="s">
        <v>785</v>
      </c>
      <c r="AS110" s="58"/>
      <c r="AT110" s="58"/>
      <c r="AU110" s="58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2:59" s="250" customFormat="1" ht="51">
      <c r="B111" s="169">
        <f t="shared" si="3"/>
        <v>105</v>
      </c>
      <c r="C111" s="119" t="s">
        <v>443</v>
      </c>
      <c r="D111" s="119" t="s">
        <v>396</v>
      </c>
      <c r="E111" s="120">
        <v>110068012</v>
      </c>
      <c r="F111" s="55" t="s">
        <v>530</v>
      </c>
      <c r="G111" s="121">
        <v>42309</v>
      </c>
      <c r="H111" s="122" t="s">
        <v>308</v>
      </c>
      <c r="I111" s="123" t="s">
        <v>575</v>
      </c>
      <c r="J111" s="123" t="s">
        <v>576</v>
      </c>
      <c r="K111" s="124" t="s">
        <v>127</v>
      </c>
      <c r="L111" s="123" t="s">
        <v>128</v>
      </c>
      <c r="M111" s="125" t="s">
        <v>577</v>
      </c>
      <c r="N111" s="126" t="s">
        <v>578</v>
      </c>
      <c r="O111" s="127" t="s">
        <v>405</v>
      </c>
      <c r="P111" s="128" t="s">
        <v>315</v>
      </c>
      <c r="Q111" s="158">
        <v>880</v>
      </c>
      <c r="R111" s="158">
        <v>1120</v>
      </c>
      <c r="S111" s="158">
        <v>1120</v>
      </c>
      <c r="T111" s="158">
        <v>1290</v>
      </c>
      <c r="U111" s="158">
        <v>1290</v>
      </c>
      <c r="V111" s="158"/>
      <c r="W111" s="159"/>
      <c r="X111" s="158"/>
      <c r="Y111" s="158"/>
      <c r="Z111" s="158"/>
      <c r="AA111" s="158"/>
      <c r="AB111" s="158"/>
      <c r="AC111" s="158"/>
      <c r="AD111" s="159"/>
      <c r="AE111" s="158">
        <v>110699</v>
      </c>
      <c r="AF111" s="158">
        <v>610475</v>
      </c>
      <c r="AG111" s="158">
        <v>510461</v>
      </c>
      <c r="AH111" s="158">
        <v>908074</v>
      </c>
      <c r="AI111" s="158">
        <v>606524</v>
      </c>
      <c r="AJ111" s="158"/>
      <c r="AK111" s="158"/>
      <c r="AL111" s="159">
        <v>2746233</v>
      </c>
      <c r="AM111" s="340" t="s">
        <v>303</v>
      </c>
      <c r="AN111" s="349"/>
      <c r="AO111" s="176" t="s">
        <v>303</v>
      </c>
      <c r="AP111" s="125" t="s">
        <v>302</v>
      </c>
      <c r="AQ111" s="127"/>
      <c r="AR111" s="166" t="s">
        <v>784</v>
      </c>
      <c r="AS111" s="58"/>
      <c r="AT111" s="58"/>
      <c r="AU111" s="58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2:59" s="250" customFormat="1" ht="51">
      <c r="B112" s="169">
        <f t="shared" si="3"/>
        <v>106</v>
      </c>
      <c r="C112" s="119" t="s">
        <v>443</v>
      </c>
      <c r="D112" s="119" t="s">
        <v>396</v>
      </c>
      <c r="E112" s="120">
        <v>110068012</v>
      </c>
      <c r="F112" s="55" t="s">
        <v>530</v>
      </c>
      <c r="G112" s="121">
        <v>42309</v>
      </c>
      <c r="H112" s="122" t="s">
        <v>308</v>
      </c>
      <c r="I112" s="123" t="s">
        <v>579</v>
      </c>
      <c r="J112" s="123" t="s">
        <v>580</v>
      </c>
      <c r="K112" s="124" t="s">
        <v>127</v>
      </c>
      <c r="L112" s="123" t="s">
        <v>128</v>
      </c>
      <c r="M112" s="125" t="s">
        <v>577</v>
      </c>
      <c r="N112" s="126" t="s">
        <v>581</v>
      </c>
      <c r="O112" s="127" t="s">
        <v>251</v>
      </c>
      <c r="P112" s="128" t="s">
        <v>315</v>
      </c>
      <c r="Q112" s="158">
        <v>5930</v>
      </c>
      <c r="R112" s="158">
        <v>5930</v>
      </c>
      <c r="S112" s="158">
        <v>5930</v>
      </c>
      <c r="T112" s="158">
        <v>5930</v>
      </c>
      <c r="U112" s="158">
        <v>5930</v>
      </c>
      <c r="V112" s="158"/>
      <c r="W112" s="159"/>
      <c r="X112" s="158"/>
      <c r="Y112" s="158"/>
      <c r="Z112" s="158"/>
      <c r="AA112" s="158"/>
      <c r="AB112" s="158"/>
      <c r="AC112" s="158"/>
      <c r="AD112" s="159"/>
      <c r="AE112" s="158">
        <v>87555</v>
      </c>
      <c r="AF112" s="158">
        <v>513818</v>
      </c>
      <c r="AG112" s="158">
        <v>409905</v>
      </c>
      <c r="AH112" s="158">
        <v>924976</v>
      </c>
      <c r="AI112" s="158">
        <v>578421</v>
      </c>
      <c r="AJ112" s="158"/>
      <c r="AK112" s="158"/>
      <c r="AL112" s="159">
        <v>2514675</v>
      </c>
      <c r="AM112" s="340" t="s">
        <v>303</v>
      </c>
      <c r="AN112" s="349"/>
      <c r="AO112" s="176" t="s">
        <v>303</v>
      </c>
      <c r="AP112" s="125" t="s">
        <v>302</v>
      </c>
      <c r="AQ112" s="127"/>
      <c r="AR112" s="166" t="s">
        <v>784</v>
      </c>
      <c r="AS112" s="58"/>
      <c r="AT112" s="58"/>
      <c r="AU112" s="58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2:59" s="250" customFormat="1" ht="51">
      <c r="B113" s="169">
        <f t="shared" si="3"/>
        <v>107</v>
      </c>
      <c r="C113" s="119" t="s">
        <v>443</v>
      </c>
      <c r="D113" s="119" t="s">
        <v>396</v>
      </c>
      <c r="E113" s="120">
        <v>110068012</v>
      </c>
      <c r="F113" s="55" t="s">
        <v>530</v>
      </c>
      <c r="G113" s="121">
        <v>42309</v>
      </c>
      <c r="H113" s="122" t="s">
        <v>308</v>
      </c>
      <c r="I113" s="132" t="s">
        <v>582</v>
      </c>
      <c r="J113" s="132" t="s">
        <v>583</v>
      </c>
      <c r="K113" s="133" t="s">
        <v>584</v>
      </c>
      <c r="L113" s="132" t="s">
        <v>585</v>
      </c>
      <c r="M113" s="119" t="s">
        <v>586</v>
      </c>
      <c r="N113" s="126" t="s">
        <v>587</v>
      </c>
      <c r="O113" s="127" t="s">
        <v>405</v>
      </c>
      <c r="P113" s="128" t="s">
        <v>315</v>
      </c>
      <c r="Q113" s="158">
        <v>280</v>
      </c>
      <c r="R113" s="158">
        <v>280</v>
      </c>
      <c r="S113" s="158">
        <v>280</v>
      </c>
      <c r="T113" s="158">
        <v>280</v>
      </c>
      <c r="U113" s="158">
        <v>280</v>
      </c>
      <c r="V113" s="158"/>
      <c r="W113" s="159"/>
      <c r="X113" s="158"/>
      <c r="Y113" s="158"/>
      <c r="Z113" s="158"/>
      <c r="AA113" s="158"/>
      <c r="AB113" s="158"/>
      <c r="AC113" s="158"/>
      <c r="AD113" s="159"/>
      <c r="AE113" s="158">
        <v>25223</v>
      </c>
      <c r="AF113" s="158">
        <v>136997</v>
      </c>
      <c r="AG113" s="158">
        <v>107362</v>
      </c>
      <c r="AH113" s="158">
        <v>256477</v>
      </c>
      <c r="AI113" s="158">
        <v>163613</v>
      </c>
      <c r="AJ113" s="158"/>
      <c r="AK113" s="158"/>
      <c r="AL113" s="159">
        <v>689911</v>
      </c>
      <c r="AM113" s="340" t="s">
        <v>303</v>
      </c>
      <c r="AN113" s="349"/>
      <c r="AO113" s="176" t="s">
        <v>303</v>
      </c>
      <c r="AP113" s="125" t="s">
        <v>302</v>
      </c>
      <c r="AQ113" s="127"/>
      <c r="AR113" s="166" t="s">
        <v>784</v>
      </c>
      <c r="AS113" s="58"/>
      <c r="AT113" s="58"/>
      <c r="AU113" s="58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2:59" s="250" customFormat="1" ht="51">
      <c r="B114" s="169">
        <f t="shared" si="3"/>
        <v>108</v>
      </c>
      <c r="C114" s="119" t="s">
        <v>443</v>
      </c>
      <c r="D114" s="119" t="s">
        <v>396</v>
      </c>
      <c r="E114" s="120">
        <v>110068012</v>
      </c>
      <c r="F114" s="55" t="s">
        <v>530</v>
      </c>
      <c r="G114" s="121">
        <v>42309</v>
      </c>
      <c r="H114" s="122" t="s">
        <v>308</v>
      </c>
      <c r="I114" s="123" t="s">
        <v>588</v>
      </c>
      <c r="J114" s="123" t="s">
        <v>589</v>
      </c>
      <c r="K114" s="124" t="s">
        <v>590</v>
      </c>
      <c r="L114" s="123" t="s">
        <v>585</v>
      </c>
      <c r="M114" s="125" t="s">
        <v>591</v>
      </c>
      <c r="N114" s="126" t="s">
        <v>592</v>
      </c>
      <c r="O114" s="127" t="s">
        <v>405</v>
      </c>
      <c r="P114" s="128" t="s">
        <v>315</v>
      </c>
      <c r="Q114" s="158">
        <v>260</v>
      </c>
      <c r="R114" s="158">
        <v>260</v>
      </c>
      <c r="S114" s="158">
        <v>260</v>
      </c>
      <c r="T114" s="158">
        <v>260</v>
      </c>
      <c r="U114" s="158">
        <v>260</v>
      </c>
      <c r="V114" s="158"/>
      <c r="W114" s="159"/>
      <c r="X114" s="158"/>
      <c r="Y114" s="158"/>
      <c r="Z114" s="158"/>
      <c r="AA114" s="158"/>
      <c r="AB114" s="158"/>
      <c r="AC114" s="158"/>
      <c r="AD114" s="159"/>
      <c r="AE114" s="158">
        <v>21237</v>
      </c>
      <c r="AF114" s="158">
        <v>121439</v>
      </c>
      <c r="AG114" s="158">
        <v>97142</v>
      </c>
      <c r="AH114" s="158">
        <v>218400</v>
      </c>
      <c r="AI114" s="158">
        <v>145371</v>
      </c>
      <c r="AJ114" s="158"/>
      <c r="AK114" s="158"/>
      <c r="AL114" s="159">
        <v>603589</v>
      </c>
      <c r="AM114" s="340" t="s">
        <v>303</v>
      </c>
      <c r="AN114" s="349"/>
      <c r="AO114" s="176" t="s">
        <v>303</v>
      </c>
      <c r="AP114" s="125" t="s">
        <v>302</v>
      </c>
      <c r="AQ114" s="127"/>
      <c r="AR114" s="166" t="s">
        <v>784</v>
      </c>
      <c r="AS114" s="58"/>
      <c r="AT114" s="58"/>
      <c r="AU114" s="58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2:59" s="250" customFormat="1" ht="51">
      <c r="B115" s="169">
        <f t="shared" si="3"/>
        <v>109</v>
      </c>
      <c r="C115" s="119" t="s">
        <v>443</v>
      </c>
      <c r="D115" s="119" t="s">
        <v>396</v>
      </c>
      <c r="E115" s="120">
        <v>110068012</v>
      </c>
      <c r="F115" s="55" t="s">
        <v>530</v>
      </c>
      <c r="G115" s="121">
        <v>42309</v>
      </c>
      <c r="H115" s="122" t="s">
        <v>308</v>
      </c>
      <c r="I115" s="123" t="s">
        <v>536</v>
      </c>
      <c r="J115" s="123" t="s">
        <v>593</v>
      </c>
      <c r="K115" s="124" t="s">
        <v>594</v>
      </c>
      <c r="L115" s="123" t="s">
        <v>595</v>
      </c>
      <c r="M115" s="119" t="s">
        <v>596</v>
      </c>
      <c r="N115" s="126" t="s">
        <v>597</v>
      </c>
      <c r="O115" s="127" t="s">
        <v>251</v>
      </c>
      <c r="P115" s="128" t="s">
        <v>315</v>
      </c>
      <c r="Q115" s="158">
        <v>330</v>
      </c>
      <c r="R115" s="158">
        <v>330</v>
      </c>
      <c r="S115" s="158">
        <v>330</v>
      </c>
      <c r="T115" s="158">
        <v>330</v>
      </c>
      <c r="U115" s="158">
        <v>330</v>
      </c>
      <c r="V115" s="158"/>
      <c r="W115" s="159"/>
      <c r="X115" s="158"/>
      <c r="Y115" s="158"/>
      <c r="Z115" s="158"/>
      <c r="AA115" s="158"/>
      <c r="AB115" s="158"/>
      <c r="AC115" s="158"/>
      <c r="AD115" s="159"/>
      <c r="AE115" s="158">
        <v>1108</v>
      </c>
      <c r="AF115" s="158">
        <v>6496</v>
      </c>
      <c r="AG115" s="158">
        <v>5768</v>
      </c>
      <c r="AH115" s="158">
        <v>11837</v>
      </c>
      <c r="AI115" s="158">
        <v>9068</v>
      </c>
      <c r="AJ115" s="158"/>
      <c r="AK115" s="158"/>
      <c r="AL115" s="159">
        <v>34277</v>
      </c>
      <c r="AM115" s="340" t="s">
        <v>303</v>
      </c>
      <c r="AN115" s="349"/>
      <c r="AO115" s="176" t="s">
        <v>303</v>
      </c>
      <c r="AP115" s="125" t="s">
        <v>302</v>
      </c>
      <c r="AQ115" s="127"/>
      <c r="AR115" s="166" t="s">
        <v>784</v>
      </c>
      <c r="AS115" s="58"/>
      <c r="AT115" s="58"/>
      <c r="AU115" s="58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2:59" s="250" customFormat="1" ht="51">
      <c r="B116" s="169">
        <f t="shared" si="3"/>
        <v>110</v>
      </c>
      <c r="C116" s="119" t="s">
        <v>443</v>
      </c>
      <c r="D116" s="119" t="s">
        <v>396</v>
      </c>
      <c r="E116" s="120">
        <v>110068012</v>
      </c>
      <c r="F116" s="55" t="s">
        <v>530</v>
      </c>
      <c r="G116" s="121">
        <v>42309</v>
      </c>
      <c r="H116" s="122" t="s">
        <v>308</v>
      </c>
      <c r="I116" s="123" t="s">
        <v>598</v>
      </c>
      <c r="J116" s="123" t="s">
        <v>599</v>
      </c>
      <c r="K116" s="124" t="s">
        <v>600</v>
      </c>
      <c r="L116" s="123" t="s">
        <v>601</v>
      </c>
      <c r="M116" s="125" t="s">
        <v>602</v>
      </c>
      <c r="N116" s="126" t="s">
        <v>603</v>
      </c>
      <c r="O116" s="127" t="s">
        <v>251</v>
      </c>
      <c r="P116" s="128" t="s">
        <v>315</v>
      </c>
      <c r="Q116" s="158">
        <v>200</v>
      </c>
      <c r="R116" s="158">
        <v>250</v>
      </c>
      <c r="S116" s="158">
        <v>250</v>
      </c>
      <c r="T116" s="158">
        <v>250</v>
      </c>
      <c r="U116" s="158">
        <v>250</v>
      </c>
      <c r="V116" s="158"/>
      <c r="W116" s="159"/>
      <c r="X116" s="158"/>
      <c r="Y116" s="158"/>
      <c r="Z116" s="158"/>
      <c r="AA116" s="158"/>
      <c r="AB116" s="158"/>
      <c r="AC116" s="158"/>
      <c r="AD116" s="159"/>
      <c r="AE116" s="158">
        <v>1527</v>
      </c>
      <c r="AF116" s="158">
        <v>8754</v>
      </c>
      <c r="AG116" s="158">
        <v>7484</v>
      </c>
      <c r="AH116" s="158">
        <v>15120</v>
      </c>
      <c r="AI116" s="158">
        <v>10499</v>
      </c>
      <c r="AJ116" s="158"/>
      <c r="AK116" s="158"/>
      <c r="AL116" s="159">
        <v>43384</v>
      </c>
      <c r="AM116" s="340" t="s">
        <v>303</v>
      </c>
      <c r="AN116" s="349"/>
      <c r="AO116" s="176" t="s">
        <v>303</v>
      </c>
      <c r="AP116" s="125" t="s">
        <v>302</v>
      </c>
      <c r="AQ116" s="127"/>
      <c r="AR116" s="166" t="s">
        <v>784</v>
      </c>
      <c r="AS116" s="58"/>
      <c r="AT116" s="58"/>
      <c r="AU116" s="58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2:59" s="250" customFormat="1" ht="51">
      <c r="B117" s="169">
        <f t="shared" si="3"/>
        <v>111</v>
      </c>
      <c r="C117" s="119" t="s">
        <v>443</v>
      </c>
      <c r="D117" s="119" t="s">
        <v>396</v>
      </c>
      <c r="E117" s="120">
        <v>110068012</v>
      </c>
      <c r="F117" s="55" t="s">
        <v>530</v>
      </c>
      <c r="G117" s="121">
        <v>42309</v>
      </c>
      <c r="H117" s="122" t="s">
        <v>308</v>
      </c>
      <c r="I117" s="123" t="s">
        <v>536</v>
      </c>
      <c r="J117" s="123" t="s">
        <v>604</v>
      </c>
      <c r="K117" s="124" t="s">
        <v>605</v>
      </c>
      <c r="L117" s="123" t="s">
        <v>606</v>
      </c>
      <c r="M117" s="119" t="s">
        <v>607</v>
      </c>
      <c r="N117" s="126" t="s">
        <v>608</v>
      </c>
      <c r="O117" s="127" t="s">
        <v>251</v>
      </c>
      <c r="P117" s="128" t="s">
        <v>315</v>
      </c>
      <c r="Q117" s="158">
        <v>255</v>
      </c>
      <c r="R117" s="158">
        <v>255</v>
      </c>
      <c r="S117" s="158">
        <v>255</v>
      </c>
      <c r="T117" s="158">
        <v>255</v>
      </c>
      <c r="U117" s="158">
        <v>255</v>
      </c>
      <c r="V117" s="158"/>
      <c r="W117" s="159"/>
      <c r="X117" s="158"/>
      <c r="Y117" s="158"/>
      <c r="Z117" s="158"/>
      <c r="AA117" s="158"/>
      <c r="AB117" s="158"/>
      <c r="AC117" s="158"/>
      <c r="AD117" s="159"/>
      <c r="AE117" s="158">
        <v>3111</v>
      </c>
      <c r="AF117" s="158">
        <v>8495</v>
      </c>
      <c r="AG117" s="158">
        <v>18401</v>
      </c>
      <c r="AH117" s="158">
        <v>0</v>
      </c>
      <c r="AI117" s="158">
        <v>0</v>
      </c>
      <c r="AJ117" s="158"/>
      <c r="AK117" s="158"/>
      <c r="AL117" s="159">
        <v>30007</v>
      </c>
      <c r="AM117" s="340" t="s">
        <v>303</v>
      </c>
      <c r="AN117" s="349"/>
      <c r="AO117" s="176" t="s">
        <v>303</v>
      </c>
      <c r="AP117" s="125" t="s">
        <v>302</v>
      </c>
      <c r="AQ117" s="127"/>
      <c r="AR117" s="166" t="s">
        <v>784</v>
      </c>
      <c r="AS117" s="58"/>
      <c r="AT117" s="58"/>
      <c r="AU117" s="58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2:59" s="250" customFormat="1" ht="51">
      <c r="B118" s="169">
        <f t="shared" si="3"/>
        <v>112</v>
      </c>
      <c r="C118" s="119" t="s">
        <v>443</v>
      </c>
      <c r="D118" s="119" t="s">
        <v>396</v>
      </c>
      <c r="E118" s="120">
        <v>110068012</v>
      </c>
      <c r="F118" s="55" t="s">
        <v>530</v>
      </c>
      <c r="G118" s="121">
        <v>42309</v>
      </c>
      <c r="H118" s="122" t="s">
        <v>308</v>
      </c>
      <c r="I118" s="123" t="s">
        <v>536</v>
      </c>
      <c r="J118" s="123" t="s">
        <v>609</v>
      </c>
      <c r="K118" s="124" t="s">
        <v>610</v>
      </c>
      <c r="L118" s="123" t="s">
        <v>611</v>
      </c>
      <c r="M118" s="125" t="s">
        <v>612</v>
      </c>
      <c r="N118" s="126" t="s">
        <v>613</v>
      </c>
      <c r="O118" s="127" t="s">
        <v>251</v>
      </c>
      <c r="P118" s="128" t="s">
        <v>315</v>
      </c>
      <c r="Q118" s="158">
        <v>280</v>
      </c>
      <c r="R118" s="158">
        <v>280</v>
      </c>
      <c r="S118" s="158">
        <v>280</v>
      </c>
      <c r="T118" s="158">
        <v>280</v>
      </c>
      <c r="U118" s="158">
        <v>280</v>
      </c>
      <c r="V118" s="158"/>
      <c r="W118" s="159"/>
      <c r="X118" s="158"/>
      <c r="Y118" s="158"/>
      <c r="Z118" s="158"/>
      <c r="AA118" s="158"/>
      <c r="AB118" s="158"/>
      <c r="AC118" s="158"/>
      <c r="AD118" s="159"/>
      <c r="AE118" s="158">
        <v>594</v>
      </c>
      <c r="AF118" s="158">
        <v>3362</v>
      </c>
      <c r="AG118" s="158">
        <v>3005</v>
      </c>
      <c r="AH118" s="158">
        <v>5119</v>
      </c>
      <c r="AI118" s="158">
        <v>3954</v>
      </c>
      <c r="AJ118" s="158"/>
      <c r="AK118" s="158"/>
      <c r="AL118" s="159">
        <v>16034</v>
      </c>
      <c r="AM118" s="340" t="s">
        <v>303</v>
      </c>
      <c r="AN118" s="349"/>
      <c r="AO118" s="176" t="s">
        <v>303</v>
      </c>
      <c r="AP118" s="125" t="s">
        <v>302</v>
      </c>
      <c r="AQ118" s="127"/>
      <c r="AR118" s="166" t="s">
        <v>784</v>
      </c>
      <c r="AS118" s="58"/>
      <c r="AT118" s="58"/>
      <c r="AU118" s="58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2:59" s="250" customFormat="1" ht="51">
      <c r="B119" s="169">
        <f t="shared" si="3"/>
        <v>113</v>
      </c>
      <c r="C119" s="119" t="s">
        <v>443</v>
      </c>
      <c r="D119" s="119" t="s">
        <v>396</v>
      </c>
      <c r="E119" s="120">
        <v>110068012</v>
      </c>
      <c r="F119" s="55" t="s">
        <v>530</v>
      </c>
      <c r="G119" s="121">
        <v>42309</v>
      </c>
      <c r="H119" s="122" t="s">
        <v>308</v>
      </c>
      <c r="I119" s="123" t="s">
        <v>536</v>
      </c>
      <c r="J119" s="123" t="s">
        <v>614</v>
      </c>
      <c r="K119" s="124" t="s">
        <v>100</v>
      </c>
      <c r="L119" s="123" t="s">
        <v>101</v>
      </c>
      <c r="M119" s="125" t="s">
        <v>561</v>
      </c>
      <c r="N119" s="126" t="s">
        <v>615</v>
      </c>
      <c r="O119" s="127" t="s">
        <v>251</v>
      </c>
      <c r="P119" s="128" t="s">
        <v>315</v>
      </c>
      <c r="Q119" s="158">
        <v>360</v>
      </c>
      <c r="R119" s="158">
        <v>360</v>
      </c>
      <c r="S119" s="158">
        <v>360</v>
      </c>
      <c r="T119" s="158">
        <v>360</v>
      </c>
      <c r="U119" s="158">
        <v>360</v>
      </c>
      <c r="V119" s="158"/>
      <c r="W119" s="159"/>
      <c r="X119" s="158"/>
      <c r="Y119" s="158"/>
      <c r="Z119" s="158"/>
      <c r="AA119" s="158"/>
      <c r="AB119" s="158"/>
      <c r="AC119" s="158"/>
      <c r="AD119" s="159"/>
      <c r="AE119" s="158">
        <v>13070</v>
      </c>
      <c r="AF119" s="158">
        <v>59984</v>
      </c>
      <c r="AG119" s="158">
        <v>113636</v>
      </c>
      <c r="AH119" s="158">
        <v>42816</v>
      </c>
      <c r="AI119" s="158">
        <v>149789</v>
      </c>
      <c r="AJ119" s="158"/>
      <c r="AK119" s="158"/>
      <c r="AL119" s="159">
        <v>379295</v>
      </c>
      <c r="AM119" s="340" t="s">
        <v>303</v>
      </c>
      <c r="AN119" s="349"/>
      <c r="AO119" s="176" t="s">
        <v>303</v>
      </c>
      <c r="AP119" s="125" t="s">
        <v>302</v>
      </c>
      <c r="AQ119" s="127"/>
      <c r="AR119" s="166" t="s">
        <v>784</v>
      </c>
      <c r="AS119" s="58"/>
      <c r="AT119" s="58"/>
      <c r="AU119" s="58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2:59" s="250" customFormat="1" ht="51">
      <c r="B120" s="169">
        <f t="shared" si="3"/>
        <v>114</v>
      </c>
      <c r="C120" s="119" t="s">
        <v>443</v>
      </c>
      <c r="D120" s="119" t="s">
        <v>396</v>
      </c>
      <c r="E120" s="120">
        <v>110068012</v>
      </c>
      <c r="F120" s="55" t="s">
        <v>530</v>
      </c>
      <c r="G120" s="121">
        <v>42309</v>
      </c>
      <c r="H120" s="122" t="s">
        <v>308</v>
      </c>
      <c r="I120" s="123" t="s">
        <v>536</v>
      </c>
      <c r="J120" s="123" t="s">
        <v>616</v>
      </c>
      <c r="K120" s="124" t="s">
        <v>100</v>
      </c>
      <c r="L120" s="123" t="s">
        <v>101</v>
      </c>
      <c r="M120" s="125" t="s">
        <v>561</v>
      </c>
      <c r="N120" s="126" t="s">
        <v>617</v>
      </c>
      <c r="O120" s="127" t="s">
        <v>251</v>
      </c>
      <c r="P120" s="128" t="s">
        <v>315</v>
      </c>
      <c r="Q120" s="158">
        <v>250</v>
      </c>
      <c r="R120" s="158">
        <v>280</v>
      </c>
      <c r="S120" s="158">
        <v>280</v>
      </c>
      <c r="T120" s="158">
        <v>280</v>
      </c>
      <c r="U120" s="158">
        <v>280</v>
      </c>
      <c r="V120" s="158"/>
      <c r="W120" s="159"/>
      <c r="X120" s="158"/>
      <c r="Y120" s="158"/>
      <c r="Z120" s="158"/>
      <c r="AA120" s="158"/>
      <c r="AB120" s="158"/>
      <c r="AC120" s="158"/>
      <c r="AD120" s="159"/>
      <c r="AE120" s="158">
        <v>4620</v>
      </c>
      <c r="AF120" s="158">
        <v>24644</v>
      </c>
      <c r="AG120" s="158">
        <v>42467</v>
      </c>
      <c r="AH120" s="158">
        <v>22267</v>
      </c>
      <c r="AI120" s="158">
        <v>77785</v>
      </c>
      <c r="AJ120" s="158"/>
      <c r="AK120" s="158"/>
      <c r="AL120" s="159">
        <v>171783</v>
      </c>
      <c r="AM120" s="340" t="s">
        <v>303</v>
      </c>
      <c r="AN120" s="349"/>
      <c r="AO120" s="176" t="s">
        <v>303</v>
      </c>
      <c r="AP120" s="125" t="s">
        <v>302</v>
      </c>
      <c r="AQ120" s="127"/>
      <c r="AR120" s="166" t="s">
        <v>784</v>
      </c>
      <c r="AS120" s="58"/>
      <c r="AT120" s="58"/>
      <c r="AU120" s="58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2:59" s="250" customFormat="1" ht="51">
      <c r="B121" s="169">
        <f t="shared" si="3"/>
        <v>115</v>
      </c>
      <c r="C121" s="119" t="s">
        <v>443</v>
      </c>
      <c r="D121" s="119" t="s">
        <v>396</v>
      </c>
      <c r="E121" s="120">
        <v>110068012</v>
      </c>
      <c r="F121" s="55" t="s">
        <v>530</v>
      </c>
      <c r="G121" s="121">
        <v>42309</v>
      </c>
      <c r="H121" s="122" t="s">
        <v>308</v>
      </c>
      <c r="I121" s="123" t="s">
        <v>618</v>
      </c>
      <c r="J121" s="123" t="s">
        <v>619</v>
      </c>
      <c r="K121" s="124" t="s">
        <v>620</v>
      </c>
      <c r="L121" s="123" t="s">
        <v>621</v>
      </c>
      <c r="M121" s="119" t="s">
        <v>622</v>
      </c>
      <c r="N121" s="126" t="s">
        <v>623</v>
      </c>
      <c r="O121" s="127" t="s">
        <v>511</v>
      </c>
      <c r="P121" s="128" t="s">
        <v>315</v>
      </c>
      <c r="Q121" s="158">
        <v>738</v>
      </c>
      <c r="R121" s="158">
        <v>1093</v>
      </c>
      <c r="S121" s="158">
        <v>1093</v>
      </c>
      <c r="T121" s="158">
        <v>1576</v>
      </c>
      <c r="U121" s="158">
        <v>1576</v>
      </c>
      <c r="V121" s="158"/>
      <c r="W121" s="159"/>
      <c r="X121" s="158"/>
      <c r="Y121" s="158"/>
      <c r="Z121" s="158"/>
      <c r="AA121" s="158"/>
      <c r="AB121" s="158"/>
      <c r="AC121" s="158"/>
      <c r="AD121" s="159"/>
      <c r="AE121" s="158">
        <v>58749</v>
      </c>
      <c r="AF121" s="158">
        <v>330458</v>
      </c>
      <c r="AG121" s="158">
        <v>226652</v>
      </c>
      <c r="AH121" s="158">
        <v>593486</v>
      </c>
      <c r="AI121" s="158">
        <v>358048</v>
      </c>
      <c r="AJ121" s="158"/>
      <c r="AK121" s="158"/>
      <c r="AL121" s="159">
        <v>1567393</v>
      </c>
      <c r="AM121" s="340" t="s">
        <v>303</v>
      </c>
      <c r="AN121" s="349"/>
      <c r="AO121" s="176" t="s">
        <v>303</v>
      </c>
      <c r="AP121" s="125" t="s">
        <v>302</v>
      </c>
      <c r="AQ121" s="127"/>
      <c r="AR121" s="166" t="s">
        <v>784</v>
      </c>
      <c r="AS121" s="58"/>
      <c r="AT121" s="58"/>
      <c r="AU121" s="58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2:59" s="250" customFormat="1" ht="51">
      <c r="B122" s="169">
        <f t="shared" si="3"/>
        <v>116</v>
      </c>
      <c r="C122" s="119" t="s">
        <v>443</v>
      </c>
      <c r="D122" s="119" t="s">
        <v>396</v>
      </c>
      <c r="E122" s="120">
        <v>110068012</v>
      </c>
      <c r="F122" s="55" t="s">
        <v>530</v>
      </c>
      <c r="G122" s="121">
        <v>42309</v>
      </c>
      <c r="H122" s="122" t="s">
        <v>308</v>
      </c>
      <c r="I122" s="123" t="s">
        <v>536</v>
      </c>
      <c r="J122" s="123" t="s">
        <v>624</v>
      </c>
      <c r="K122" s="124" t="s">
        <v>625</v>
      </c>
      <c r="L122" s="123" t="s">
        <v>626</v>
      </c>
      <c r="M122" s="119" t="s">
        <v>627</v>
      </c>
      <c r="N122" s="126" t="s">
        <v>628</v>
      </c>
      <c r="O122" s="127" t="s">
        <v>251</v>
      </c>
      <c r="P122" s="128" t="s">
        <v>315</v>
      </c>
      <c r="Q122" s="158">
        <v>357</v>
      </c>
      <c r="R122" s="158">
        <v>380</v>
      </c>
      <c r="S122" s="158">
        <v>400</v>
      </c>
      <c r="T122" s="158">
        <v>400</v>
      </c>
      <c r="U122" s="158">
        <v>400</v>
      </c>
      <c r="V122" s="158"/>
      <c r="W122" s="159"/>
      <c r="X122" s="158"/>
      <c r="Y122" s="158"/>
      <c r="Z122" s="158"/>
      <c r="AA122" s="158"/>
      <c r="AB122" s="158"/>
      <c r="AC122" s="158"/>
      <c r="AD122" s="159"/>
      <c r="AE122" s="158">
        <v>22180</v>
      </c>
      <c r="AF122" s="158">
        <v>95172</v>
      </c>
      <c r="AG122" s="158">
        <v>189497</v>
      </c>
      <c r="AH122" s="158">
        <v>57962</v>
      </c>
      <c r="AI122" s="158">
        <v>236457</v>
      </c>
      <c r="AJ122" s="158"/>
      <c r="AK122" s="158"/>
      <c r="AL122" s="159">
        <v>601268</v>
      </c>
      <c r="AM122" s="340" t="s">
        <v>303</v>
      </c>
      <c r="AN122" s="349"/>
      <c r="AO122" s="176" t="s">
        <v>303</v>
      </c>
      <c r="AP122" s="125" t="s">
        <v>302</v>
      </c>
      <c r="AQ122" s="127"/>
      <c r="AR122" s="166" t="s">
        <v>784</v>
      </c>
      <c r="AS122" s="58"/>
      <c r="AT122" s="58"/>
      <c r="AU122" s="58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2:59" s="250" customFormat="1" ht="51">
      <c r="B123" s="169">
        <f t="shared" si="3"/>
        <v>117</v>
      </c>
      <c r="C123" s="119" t="s">
        <v>443</v>
      </c>
      <c r="D123" s="119" t="s">
        <v>396</v>
      </c>
      <c r="E123" s="120">
        <v>110068012</v>
      </c>
      <c r="F123" s="55" t="s">
        <v>530</v>
      </c>
      <c r="G123" s="121">
        <v>42309</v>
      </c>
      <c r="H123" s="122" t="s">
        <v>308</v>
      </c>
      <c r="I123" s="123" t="s">
        <v>629</v>
      </c>
      <c r="J123" s="123" t="s">
        <v>630</v>
      </c>
      <c r="K123" s="124" t="s">
        <v>631</v>
      </c>
      <c r="L123" s="123" t="s">
        <v>632</v>
      </c>
      <c r="M123" s="125" t="s">
        <v>561</v>
      </c>
      <c r="N123" s="126" t="s">
        <v>633</v>
      </c>
      <c r="O123" s="127" t="s">
        <v>251</v>
      </c>
      <c r="P123" s="128" t="s">
        <v>315</v>
      </c>
      <c r="Q123" s="158">
        <v>500</v>
      </c>
      <c r="R123" s="158">
        <v>500</v>
      </c>
      <c r="S123" s="158">
        <v>500</v>
      </c>
      <c r="T123" s="158">
        <v>500</v>
      </c>
      <c r="U123" s="158">
        <v>500</v>
      </c>
      <c r="V123" s="158"/>
      <c r="W123" s="159"/>
      <c r="X123" s="158"/>
      <c r="Y123" s="158"/>
      <c r="Z123" s="158"/>
      <c r="AA123" s="158"/>
      <c r="AB123" s="158"/>
      <c r="AC123" s="158"/>
      <c r="AD123" s="159"/>
      <c r="AE123" s="158">
        <v>38623</v>
      </c>
      <c r="AF123" s="158">
        <v>237523</v>
      </c>
      <c r="AG123" s="158">
        <v>111910</v>
      </c>
      <c r="AH123" s="158">
        <v>379927</v>
      </c>
      <c r="AI123" s="158">
        <v>144100</v>
      </c>
      <c r="AJ123" s="158"/>
      <c r="AK123" s="158"/>
      <c r="AL123" s="159">
        <v>912083</v>
      </c>
      <c r="AM123" s="340" t="s">
        <v>303</v>
      </c>
      <c r="AN123" s="349"/>
      <c r="AO123" s="176" t="s">
        <v>303</v>
      </c>
      <c r="AP123" s="125" t="s">
        <v>302</v>
      </c>
      <c r="AQ123" s="127"/>
      <c r="AR123" s="166" t="s">
        <v>784</v>
      </c>
      <c r="AS123" s="58"/>
      <c r="AT123" s="58"/>
      <c r="AU123" s="58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2:59" s="250" customFormat="1" ht="51">
      <c r="B124" s="169">
        <f t="shared" si="3"/>
        <v>118</v>
      </c>
      <c r="C124" s="119" t="s">
        <v>443</v>
      </c>
      <c r="D124" s="119" t="s">
        <v>396</v>
      </c>
      <c r="E124" s="120">
        <v>110068012</v>
      </c>
      <c r="F124" s="55" t="s">
        <v>530</v>
      </c>
      <c r="G124" s="121">
        <v>42309</v>
      </c>
      <c r="H124" s="122" t="s">
        <v>308</v>
      </c>
      <c r="I124" s="123" t="s">
        <v>634</v>
      </c>
      <c r="J124" s="123" t="s">
        <v>635</v>
      </c>
      <c r="K124" s="124" t="s">
        <v>631</v>
      </c>
      <c r="L124" s="123" t="s">
        <v>632</v>
      </c>
      <c r="M124" s="125" t="s">
        <v>561</v>
      </c>
      <c r="N124" s="126" t="s">
        <v>636</v>
      </c>
      <c r="O124" s="127" t="s">
        <v>405</v>
      </c>
      <c r="P124" s="128" t="s">
        <v>315</v>
      </c>
      <c r="Q124" s="158">
        <v>800</v>
      </c>
      <c r="R124" s="158">
        <v>800</v>
      </c>
      <c r="S124" s="158">
        <v>800</v>
      </c>
      <c r="T124" s="158">
        <v>800</v>
      </c>
      <c r="U124" s="158">
        <v>800</v>
      </c>
      <c r="V124" s="158"/>
      <c r="W124" s="159"/>
      <c r="X124" s="158"/>
      <c r="Y124" s="158"/>
      <c r="Z124" s="158"/>
      <c r="AA124" s="158"/>
      <c r="AB124" s="158"/>
      <c r="AC124" s="158"/>
      <c r="AD124" s="159"/>
      <c r="AE124" s="158">
        <v>43667</v>
      </c>
      <c r="AF124" s="158">
        <v>252440</v>
      </c>
      <c r="AG124" s="158">
        <v>127346</v>
      </c>
      <c r="AH124" s="158">
        <v>356809</v>
      </c>
      <c r="AI124" s="158">
        <v>144748</v>
      </c>
      <c r="AJ124" s="158"/>
      <c r="AK124" s="158"/>
      <c r="AL124" s="159">
        <v>925010</v>
      </c>
      <c r="AM124" s="340" t="s">
        <v>303</v>
      </c>
      <c r="AN124" s="349"/>
      <c r="AO124" s="176" t="s">
        <v>303</v>
      </c>
      <c r="AP124" s="125" t="s">
        <v>302</v>
      </c>
      <c r="AQ124" s="127"/>
      <c r="AR124" s="166" t="s">
        <v>785</v>
      </c>
      <c r="AS124" s="58"/>
      <c r="AT124" s="58"/>
      <c r="AU124" s="58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2:59" s="250" customFormat="1" ht="51">
      <c r="B125" s="169">
        <f t="shared" si="3"/>
        <v>119</v>
      </c>
      <c r="C125" s="119" t="s">
        <v>443</v>
      </c>
      <c r="D125" s="119" t="s">
        <v>396</v>
      </c>
      <c r="E125" s="120">
        <v>110068012</v>
      </c>
      <c r="F125" s="55" t="s">
        <v>530</v>
      </c>
      <c r="G125" s="121">
        <v>42309</v>
      </c>
      <c r="H125" s="122" t="s">
        <v>308</v>
      </c>
      <c r="I125" s="123" t="s">
        <v>536</v>
      </c>
      <c r="J125" s="123" t="s">
        <v>637</v>
      </c>
      <c r="K125" s="124" t="s">
        <v>638</v>
      </c>
      <c r="L125" s="123" t="s">
        <v>639</v>
      </c>
      <c r="M125" s="119" t="s">
        <v>640</v>
      </c>
      <c r="N125" s="126" t="s">
        <v>641</v>
      </c>
      <c r="O125" s="127" t="s">
        <v>405</v>
      </c>
      <c r="P125" s="128" t="s">
        <v>315</v>
      </c>
      <c r="Q125" s="158">
        <v>552</v>
      </c>
      <c r="R125" s="158">
        <v>582</v>
      </c>
      <c r="S125" s="158">
        <v>582</v>
      </c>
      <c r="T125" s="158">
        <v>582</v>
      </c>
      <c r="U125" s="158">
        <v>582</v>
      </c>
      <c r="V125" s="158"/>
      <c r="W125" s="159"/>
      <c r="X125" s="158"/>
      <c r="Y125" s="158"/>
      <c r="Z125" s="158"/>
      <c r="AA125" s="158"/>
      <c r="AB125" s="158"/>
      <c r="AC125" s="158"/>
      <c r="AD125" s="159"/>
      <c r="AE125" s="158">
        <v>10627</v>
      </c>
      <c r="AF125" s="158">
        <v>51110</v>
      </c>
      <c r="AG125" s="158">
        <v>45857</v>
      </c>
      <c r="AH125" s="158">
        <v>38724</v>
      </c>
      <c r="AI125" s="158">
        <v>29541</v>
      </c>
      <c r="AJ125" s="158"/>
      <c r="AK125" s="158"/>
      <c r="AL125" s="159">
        <v>175859</v>
      </c>
      <c r="AM125" s="340" t="s">
        <v>303</v>
      </c>
      <c r="AN125" s="349"/>
      <c r="AO125" s="176" t="s">
        <v>303</v>
      </c>
      <c r="AP125" s="125" t="s">
        <v>302</v>
      </c>
      <c r="AQ125" s="127"/>
      <c r="AR125" s="166" t="s">
        <v>784</v>
      </c>
      <c r="AS125" s="58"/>
      <c r="AT125" s="58"/>
      <c r="AU125" s="58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2:59" s="250" customFormat="1" ht="51">
      <c r="B126" s="169">
        <f t="shared" si="3"/>
        <v>120</v>
      </c>
      <c r="C126" s="119" t="s">
        <v>443</v>
      </c>
      <c r="D126" s="119" t="s">
        <v>396</v>
      </c>
      <c r="E126" s="120">
        <v>110068012</v>
      </c>
      <c r="F126" s="55" t="s">
        <v>530</v>
      </c>
      <c r="G126" s="121">
        <v>42309</v>
      </c>
      <c r="H126" s="122" t="s">
        <v>308</v>
      </c>
      <c r="I126" s="123" t="s">
        <v>642</v>
      </c>
      <c r="J126" s="123" t="s">
        <v>643</v>
      </c>
      <c r="K126" s="124" t="s">
        <v>644</v>
      </c>
      <c r="L126" s="123" t="s">
        <v>645</v>
      </c>
      <c r="M126" s="119" t="s">
        <v>646</v>
      </c>
      <c r="N126" s="126" t="s">
        <v>647</v>
      </c>
      <c r="O126" s="127" t="s">
        <v>511</v>
      </c>
      <c r="P126" s="128" t="s">
        <v>315</v>
      </c>
      <c r="Q126" s="158">
        <v>3500</v>
      </c>
      <c r="R126" s="158">
        <v>3500</v>
      </c>
      <c r="S126" s="158">
        <v>3500</v>
      </c>
      <c r="T126" s="158">
        <v>3500</v>
      </c>
      <c r="U126" s="158">
        <v>3500</v>
      </c>
      <c r="V126" s="158"/>
      <c r="W126" s="159"/>
      <c r="X126" s="158"/>
      <c r="Y126" s="158"/>
      <c r="Z126" s="158"/>
      <c r="AA126" s="158"/>
      <c r="AB126" s="158"/>
      <c r="AC126" s="158"/>
      <c r="AD126" s="159"/>
      <c r="AE126" s="158">
        <v>34308</v>
      </c>
      <c r="AF126" s="158">
        <v>213947</v>
      </c>
      <c r="AG126" s="158">
        <v>139025</v>
      </c>
      <c r="AH126" s="158">
        <v>391969</v>
      </c>
      <c r="AI126" s="158">
        <v>215008</v>
      </c>
      <c r="AJ126" s="158"/>
      <c r="AK126" s="158"/>
      <c r="AL126" s="159">
        <v>994257</v>
      </c>
      <c r="AM126" s="340" t="s">
        <v>303</v>
      </c>
      <c r="AN126" s="349"/>
      <c r="AO126" s="176" t="s">
        <v>303</v>
      </c>
      <c r="AP126" s="125" t="s">
        <v>302</v>
      </c>
      <c r="AQ126" s="127"/>
      <c r="AR126" s="166" t="s">
        <v>784</v>
      </c>
      <c r="AS126" s="58"/>
      <c r="AT126" s="58"/>
      <c r="AU126" s="58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2:59" s="250" customFormat="1" ht="51">
      <c r="B127" s="169">
        <f t="shared" si="3"/>
        <v>121</v>
      </c>
      <c r="C127" s="119" t="s">
        <v>443</v>
      </c>
      <c r="D127" s="119" t="s">
        <v>396</v>
      </c>
      <c r="E127" s="120">
        <v>110068012</v>
      </c>
      <c r="F127" s="55" t="s">
        <v>530</v>
      </c>
      <c r="G127" s="121">
        <v>42309</v>
      </c>
      <c r="H127" s="122" t="s">
        <v>308</v>
      </c>
      <c r="I127" s="123" t="s">
        <v>648</v>
      </c>
      <c r="J127" s="123" t="s">
        <v>649</v>
      </c>
      <c r="K127" s="124" t="s">
        <v>644</v>
      </c>
      <c r="L127" s="123" t="s">
        <v>645</v>
      </c>
      <c r="M127" s="125" t="s">
        <v>650</v>
      </c>
      <c r="N127" s="126" t="s">
        <v>651</v>
      </c>
      <c r="O127" s="127" t="s">
        <v>511</v>
      </c>
      <c r="P127" s="128" t="s">
        <v>315</v>
      </c>
      <c r="Q127" s="158">
        <v>3500</v>
      </c>
      <c r="R127" s="158">
        <v>3500</v>
      </c>
      <c r="S127" s="158">
        <v>3500</v>
      </c>
      <c r="T127" s="158">
        <v>3500</v>
      </c>
      <c r="U127" s="158">
        <v>3500</v>
      </c>
      <c r="V127" s="158"/>
      <c r="W127" s="159"/>
      <c r="X127" s="158"/>
      <c r="Y127" s="158"/>
      <c r="Z127" s="158"/>
      <c r="AA127" s="158"/>
      <c r="AB127" s="158"/>
      <c r="AC127" s="158"/>
      <c r="AD127" s="159"/>
      <c r="AE127" s="158">
        <v>60958</v>
      </c>
      <c r="AF127" s="158">
        <v>339568</v>
      </c>
      <c r="AG127" s="158">
        <v>210919</v>
      </c>
      <c r="AH127" s="158">
        <v>577113</v>
      </c>
      <c r="AI127" s="158">
        <v>325714</v>
      </c>
      <c r="AJ127" s="158"/>
      <c r="AK127" s="158"/>
      <c r="AL127" s="159">
        <v>1514272</v>
      </c>
      <c r="AM127" s="340" t="s">
        <v>303</v>
      </c>
      <c r="AN127" s="349"/>
      <c r="AO127" s="176" t="s">
        <v>303</v>
      </c>
      <c r="AP127" s="125" t="s">
        <v>302</v>
      </c>
      <c r="AQ127" s="127"/>
      <c r="AR127" s="166" t="s">
        <v>784</v>
      </c>
      <c r="AS127" s="58"/>
      <c r="AT127" s="58"/>
      <c r="AU127" s="58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2:59" s="250" customFormat="1" ht="51">
      <c r="B128" s="169">
        <f t="shared" si="3"/>
        <v>122</v>
      </c>
      <c r="C128" s="119" t="s">
        <v>443</v>
      </c>
      <c r="D128" s="119" t="s">
        <v>396</v>
      </c>
      <c r="E128" s="120">
        <v>110068012</v>
      </c>
      <c r="F128" s="55" t="s">
        <v>530</v>
      </c>
      <c r="G128" s="121">
        <v>42309</v>
      </c>
      <c r="H128" s="122" t="s">
        <v>308</v>
      </c>
      <c r="I128" s="123" t="s">
        <v>652</v>
      </c>
      <c r="J128" s="123" t="s">
        <v>653</v>
      </c>
      <c r="K128" s="124" t="s">
        <v>654</v>
      </c>
      <c r="L128" s="123" t="s">
        <v>655</v>
      </c>
      <c r="M128" s="125" t="s">
        <v>650</v>
      </c>
      <c r="N128" s="126" t="s">
        <v>656</v>
      </c>
      <c r="O128" s="127" t="s">
        <v>251</v>
      </c>
      <c r="P128" s="128" t="s">
        <v>315</v>
      </c>
      <c r="Q128" s="158">
        <v>2000</v>
      </c>
      <c r="R128" s="158">
        <v>2000</v>
      </c>
      <c r="S128" s="158">
        <v>2000</v>
      </c>
      <c r="T128" s="158">
        <v>2000</v>
      </c>
      <c r="U128" s="158">
        <v>2000</v>
      </c>
      <c r="V128" s="158"/>
      <c r="W128" s="159"/>
      <c r="X128" s="158"/>
      <c r="Y128" s="158"/>
      <c r="Z128" s="158"/>
      <c r="AA128" s="158"/>
      <c r="AB128" s="158"/>
      <c r="AC128" s="158"/>
      <c r="AD128" s="159"/>
      <c r="AE128" s="158">
        <v>20119</v>
      </c>
      <c r="AF128" s="158">
        <v>117692</v>
      </c>
      <c r="AG128" s="158">
        <v>84487</v>
      </c>
      <c r="AH128" s="158">
        <v>255724</v>
      </c>
      <c r="AI128" s="158">
        <v>146102</v>
      </c>
      <c r="AJ128" s="158"/>
      <c r="AK128" s="158"/>
      <c r="AL128" s="159">
        <v>624124</v>
      </c>
      <c r="AM128" s="340" t="s">
        <v>303</v>
      </c>
      <c r="AN128" s="349"/>
      <c r="AO128" s="176" t="s">
        <v>303</v>
      </c>
      <c r="AP128" s="125" t="s">
        <v>302</v>
      </c>
      <c r="AQ128" s="127"/>
      <c r="AR128" s="166" t="s">
        <v>784</v>
      </c>
      <c r="AS128" s="58"/>
      <c r="AT128" s="58"/>
      <c r="AU128" s="58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2:59" s="250" customFormat="1" ht="51">
      <c r="B129" s="169">
        <f t="shared" si="3"/>
        <v>123</v>
      </c>
      <c r="C129" s="119" t="s">
        <v>443</v>
      </c>
      <c r="D129" s="119" t="s">
        <v>396</v>
      </c>
      <c r="E129" s="120">
        <v>110068012</v>
      </c>
      <c r="F129" s="55" t="s">
        <v>530</v>
      </c>
      <c r="G129" s="121">
        <v>42309</v>
      </c>
      <c r="H129" s="122" t="s">
        <v>308</v>
      </c>
      <c r="I129" s="123" t="s">
        <v>657</v>
      </c>
      <c r="J129" s="123" t="s">
        <v>658</v>
      </c>
      <c r="K129" s="124" t="s">
        <v>654</v>
      </c>
      <c r="L129" s="123" t="s">
        <v>655</v>
      </c>
      <c r="M129" s="135" t="s">
        <v>650</v>
      </c>
      <c r="N129" s="126" t="s">
        <v>659</v>
      </c>
      <c r="O129" s="127" t="s">
        <v>251</v>
      </c>
      <c r="P129" s="128" t="s">
        <v>315</v>
      </c>
      <c r="Q129" s="158">
        <v>2000</v>
      </c>
      <c r="R129" s="158">
        <v>2000</v>
      </c>
      <c r="S129" s="158">
        <v>2000</v>
      </c>
      <c r="T129" s="158">
        <v>2000</v>
      </c>
      <c r="U129" s="158">
        <v>2000</v>
      </c>
      <c r="V129" s="158"/>
      <c r="W129" s="159"/>
      <c r="X129" s="158"/>
      <c r="Y129" s="158"/>
      <c r="Z129" s="158"/>
      <c r="AA129" s="158"/>
      <c r="AB129" s="158"/>
      <c r="AC129" s="158"/>
      <c r="AD129" s="159"/>
      <c r="AE129" s="158">
        <v>17380</v>
      </c>
      <c r="AF129" s="158">
        <v>103474</v>
      </c>
      <c r="AG129" s="158">
        <v>64900</v>
      </c>
      <c r="AH129" s="158">
        <v>235281</v>
      </c>
      <c r="AI129" s="158">
        <v>122560</v>
      </c>
      <c r="AJ129" s="158"/>
      <c r="AK129" s="158"/>
      <c r="AL129" s="159">
        <v>543595</v>
      </c>
      <c r="AM129" s="340" t="s">
        <v>303</v>
      </c>
      <c r="AN129" s="349"/>
      <c r="AO129" s="176" t="s">
        <v>303</v>
      </c>
      <c r="AP129" s="125" t="s">
        <v>302</v>
      </c>
      <c r="AQ129" s="127"/>
      <c r="AR129" s="166" t="s">
        <v>785</v>
      </c>
      <c r="AS129" s="58"/>
      <c r="AT129" s="58"/>
      <c r="AU129" s="58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2:59" s="250" customFormat="1" ht="25.5">
      <c r="B130" s="169">
        <f t="shared" si="3"/>
        <v>124</v>
      </c>
      <c r="C130" s="119" t="s">
        <v>443</v>
      </c>
      <c r="D130" s="119" t="s">
        <v>396</v>
      </c>
      <c r="E130" s="120">
        <v>110068012</v>
      </c>
      <c r="F130" s="55" t="s">
        <v>530</v>
      </c>
      <c r="G130" s="121">
        <v>42309</v>
      </c>
      <c r="H130" s="122" t="s">
        <v>308</v>
      </c>
      <c r="I130" s="123" t="s">
        <v>660</v>
      </c>
      <c r="J130" s="123" t="s">
        <v>661</v>
      </c>
      <c r="K130" s="124" t="s">
        <v>105</v>
      </c>
      <c r="L130" s="123" t="s">
        <v>106</v>
      </c>
      <c r="M130" s="135" t="s">
        <v>662</v>
      </c>
      <c r="N130" s="126" t="s">
        <v>663</v>
      </c>
      <c r="O130" s="127" t="s">
        <v>405</v>
      </c>
      <c r="P130" s="128" t="s">
        <v>307</v>
      </c>
      <c r="Q130" s="158">
        <v>800</v>
      </c>
      <c r="R130" s="158">
        <v>800</v>
      </c>
      <c r="S130" s="158">
        <v>800</v>
      </c>
      <c r="T130" s="158">
        <v>800</v>
      </c>
      <c r="U130" s="158">
        <v>800</v>
      </c>
      <c r="V130" s="158"/>
      <c r="W130" s="159"/>
      <c r="X130" s="158"/>
      <c r="Y130" s="158"/>
      <c r="Z130" s="158"/>
      <c r="AA130" s="158"/>
      <c r="AB130" s="158"/>
      <c r="AC130" s="158"/>
      <c r="AD130" s="159"/>
      <c r="AE130" s="158">
        <v>84129</v>
      </c>
      <c r="AF130" s="158">
        <v>469306</v>
      </c>
      <c r="AG130" s="158">
        <v>313557</v>
      </c>
      <c r="AH130" s="158">
        <v>798408</v>
      </c>
      <c r="AI130" s="158">
        <v>413036</v>
      </c>
      <c r="AJ130" s="158"/>
      <c r="AK130" s="158"/>
      <c r="AL130" s="159">
        <v>2126721</v>
      </c>
      <c r="AM130" s="340" t="s">
        <v>303</v>
      </c>
      <c r="AN130" s="349"/>
      <c r="AO130" s="176" t="s">
        <v>303</v>
      </c>
      <c r="AP130" s="125" t="s">
        <v>302</v>
      </c>
      <c r="AQ130" s="127"/>
      <c r="AR130" s="166" t="s">
        <v>786</v>
      </c>
      <c r="AS130" s="58"/>
      <c r="AT130" s="58"/>
      <c r="AU130" s="58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2:59" s="250" customFormat="1" ht="51">
      <c r="B131" s="169">
        <f t="shared" si="3"/>
        <v>125</v>
      </c>
      <c r="C131" s="119" t="s">
        <v>443</v>
      </c>
      <c r="D131" s="119" t="s">
        <v>396</v>
      </c>
      <c r="E131" s="120">
        <v>110068012</v>
      </c>
      <c r="F131" s="55" t="s">
        <v>530</v>
      </c>
      <c r="G131" s="121">
        <v>42309</v>
      </c>
      <c r="H131" s="122" t="s">
        <v>308</v>
      </c>
      <c r="I131" s="123" t="s">
        <v>664</v>
      </c>
      <c r="J131" s="123" t="s">
        <v>665</v>
      </c>
      <c r="K131" s="124" t="s">
        <v>666</v>
      </c>
      <c r="L131" s="123" t="s">
        <v>667</v>
      </c>
      <c r="M131" s="119" t="s">
        <v>668</v>
      </c>
      <c r="N131" s="126" t="s">
        <v>669</v>
      </c>
      <c r="O131" s="127" t="s">
        <v>251</v>
      </c>
      <c r="P131" s="128" t="s">
        <v>315</v>
      </c>
      <c r="Q131" s="158">
        <v>430</v>
      </c>
      <c r="R131" s="158">
        <v>430</v>
      </c>
      <c r="S131" s="158">
        <v>430</v>
      </c>
      <c r="T131" s="158">
        <v>430</v>
      </c>
      <c r="U131" s="158">
        <v>430</v>
      </c>
      <c r="V131" s="158"/>
      <c r="W131" s="159"/>
      <c r="X131" s="158"/>
      <c r="Y131" s="158"/>
      <c r="Z131" s="158"/>
      <c r="AA131" s="158"/>
      <c r="AB131" s="158"/>
      <c r="AC131" s="158"/>
      <c r="AD131" s="159"/>
      <c r="AE131" s="158">
        <v>29337</v>
      </c>
      <c r="AF131" s="158">
        <v>165692</v>
      </c>
      <c r="AG131" s="158">
        <v>120677</v>
      </c>
      <c r="AH131" s="158">
        <v>239731</v>
      </c>
      <c r="AI131" s="158">
        <v>141791</v>
      </c>
      <c r="AJ131" s="158"/>
      <c r="AK131" s="158"/>
      <c r="AL131" s="159">
        <v>713853</v>
      </c>
      <c r="AM131" s="340" t="s">
        <v>303</v>
      </c>
      <c r="AN131" s="349"/>
      <c r="AO131" s="176" t="s">
        <v>303</v>
      </c>
      <c r="AP131" s="125" t="s">
        <v>302</v>
      </c>
      <c r="AQ131" s="127"/>
      <c r="AR131" s="166" t="s">
        <v>784</v>
      </c>
      <c r="AS131" s="58"/>
      <c r="AT131" s="58"/>
      <c r="AU131" s="58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2:59" s="250" customFormat="1" ht="51">
      <c r="B132" s="169">
        <f t="shared" si="3"/>
        <v>126</v>
      </c>
      <c r="C132" s="119" t="s">
        <v>443</v>
      </c>
      <c r="D132" s="119" t="s">
        <v>396</v>
      </c>
      <c r="E132" s="120">
        <v>110068012</v>
      </c>
      <c r="F132" s="55" t="s">
        <v>530</v>
      </c>
      <c r="G132" s="121">
        <v>42309</v>
      </c>
      <c r="H132" s="122" t="s">
        <v>308</v>
      </c>
      <c r="I132" s="123" t="s">
        <v>670</v>
      </c>
      <c r="J132" s="123" t="s">
        <v>671</v>
      </c>
      <c r="K132" s="124" t="s">
        <v>127</v>
      </c>
      <c r="L132" s="123" t="s">
        <v>128</v>
      </c>
      <c r="M132" s="125" t="s">
        <v>567</v>
      </c>
      <c r="N132" s="126" t="s">
        <v>672</v>
      </c>
      <c r="O132" s="127" t="s">
        <v>405</v>
      </c>
      <c r="P132" s="128" t="s">
        <v>315</v>
      </c>
      <c r="Q132" s="158">
        <v>2650</v>
      </c>
      <c r="R132" s="158">
        <v>2650</v>
      </c>
      <c r="S132" s="158">
        <v>7300</v>
      </c>
      <c r="T132" s="158">
        <v>7300</v>
      </c>
      <c r="U132" s="158">
        <v>7300</v>
      </c>
      <c r="V132" s="158"/>
      <c r="W132" s="159"/>
      <c r="X132" s="158"/>
      <c r="Y132" s="158"/>
      <c r="Z132" s="158"/>
      <c r="AA132" s="158"/>
      <c r="AB132" s="158"/>
      <c r="AC132" s="158"/>
      <c r="AD132" s="159"/>
      <c r="AE132" s="158">
        <v>39000</v>
      </c>
      <c r="AF132" s="158">
        <v>192497</v>
      </c>
      <c r="AG132" s="158">
        <v>130833</v>
      </c>
      <c r="AH132" s="158">
        <v>289026</v>
      </c>
      <c r="AI132" s="158">
        <v>155755</v>
      </c>
      <c r="AJ132" s="158"/>
      <c r="AK132" s="158"/>
      <c r="AL132" s="159">
        <v>807111</v>
      </c>
      <c r="AM132" s="340" t="s">
        <v>303</v>
      </c>
      <c r="AN132" s="349"/>
      <c r="AO132" s="176" t="s">
        <v>303</v>
      </c>
      <c r="AP132" s="125" t="s">
        <v>302</v>
      </c>
      <c r="AQ132" s="127"/>
      <c r="AR132" s="166" t="s">
        <v>784</v>
      </c>
      <c r="AS132" s="58"/>
      <c r="AT132" s="58"/>
      <c r="AU132" s="58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2:59" s="250" customFormat="1" ht="51">
      <c r="B133" s="169">
        <f t="shared" si="3"/>
        <v>127</v>
      </c>
      <c r="C133" s="119" t="s">
        <v>443</v>
      </c>
      <c r="D133" s="119" t="s">
        <v>396</v>
      </c>
      <c r="E133" s="120">
        <v>110068012</v>
      </c>
      <c r="F133" s="55" t="s">
        <v>530</v>
      </c>
      <c r="G133" s="121">
        <v>42309</v>
      </c>
      <c r="H133" s="122" t="s">
        <v>308</v>
      </c>
      <c r="I133" s="123" t="s">
        <v>673</v>
      </c>
      <c r="J133" s="123" t="s">
        <v>674</v>
      </c>
      <c r="K133" s="124" t="s">
        <v>127</v>
      </c>
      <c r="L133" s="123" t="s">
        <v>128</v>
      </c>
      <c r="M133" s="125" t="s">
        <v>577</v>
      </c>
      <c r="N133" s="126" t="s">
        <v>675</v>
      </c>
      <c r="O133" s="127" t="s">
        <v>405</v>
      </c>
      <c r="P133" s="128" t="s">
        <v>315</v>
      </c>
      <c r="Q133" s="158">
        <v>2030</v>
      </c>
      <c r="R133" s="158">
        <v>2030</v>
      </c>
      <c r="S133" s="158">
        <v>2030</v>
      </c>
      <c r="T133" s="158">
        <v>2030</v>
      </c>
      <c r="U133" s="158">
        <v>2030</v>
      </c>
      <c r="V133" s="158"/>
      <c r="W133" s="159"/>
      <c r="X133" s="158"/>
      <c r="Y133" s="158"/>
      <c r="Z133" s="158"/>
      <c r="AA133" s="158"/>
      <c r="AB133" s="158"/>
      <c r="AC133" s="158"/>
      <c r="AD133" s="159"/>
      <c r="AE133" s="158">
        <v>29755</v>
      </c>
      <c r="AF133" s="158">
        <v>171252</v>
      </c>
      <c r="AG133" s="158">
        <v>131294</v>
      </c>
      <c r="AH133" s="158">
        <v>275846</v>
      </c>
      <c r="AI133" s="158">
        <v>181895</v>
      </c>
      <c r="AJ133" s="158"/>
      <c r="AK133" s="158"/>
      <c r="AL133" s="159">
        <v>787178</v>
      </c>
      <c r="AM133" s="340" t="s">
        <v>303</v>
      </c>
      <c r="AN133" s="349"/>
      <c r="AO133" s="176" t="s">
        <v>303</v>
      </c>
      <c r="AP133" s="125" t="s">
        <v>302</v>
      </c>
      <c r="AQ133" s="127"/>
      <c r="AR133" s="166" t="s">
        <v>784</v>
      </c>
      <c r="AS133" s="58"/>
      <c r="AT133" s="58"/>
      <c r="AU133" s="58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2:59" s="250" customFormat="1" ht="25.5">
      <c r="B134" s="169">
        <f t="shared" si="3"/>
        <v>128</v>
      </c>
      <c r="C134" s="119" t="s">
        <v>443</v>
      </c>
      <c r="D134" s="119" t="s">
        <v>396</v>
      </c>
      <c r="E134" s="120">
        <v>110068012</v>
      </c>
      <c r="F134" s="55" t="s">
        <v>530</v>
      </c>
      <c r="G134" s="121">
        <v>42309</v>
      </c>
      <c r="H134" s="122" t="s">
        <v>308</v>
      </c>
      <c r="I134" s="123" t="s">
        <v>676</v>
      </c>
      <c r="J134" s="123" t="s">
        <v>677</v>
      </c>
      <c r="K134" s="124" t="s">
        <v>600</v>
      </c>
      <c r="L134" s="123" t="s">
        <v>601</v>
      </c>
      <c r="M134" s="134"/>
      <c r="N134" s="126" t="s">
        <v>678</v>
      </c>
      <c r="O134" s="127" t="s">
        <v>405</v>
      </c>
      <c r="P134" s="128" t="s">
        <v>315</v>
      </c>
      <c r="Q134" s="158">
        <v>2800</v>
      </c>
      <c r="R134" s="158">
        <v>2800</v>
      </c>
      <c r="S134" s="158">
        <v>2800</v>
      </c>
      <c r="T134" s="158">
        <v>2800</v>
      </c>
      <c r="U134" s="158">
        <v>2800</v>
      </c>
      <c r="V134" s="158"/>
      <c r="W134" s="159"/>
      <c r="X134" s="158"/>
      <c r="Y134" s="158"/>
      <c r="Z134" s="158"/>
      <c r="AA134" s="158"/>
      <c r="AB134" s="158"/>
      <c r="AC134" s="158"/>
      <c r="AD134" s="159"/>
      <c r="AE134" s="158">
        <v>83443</v>
      </c>
      <c r="AF134" s="158">
        <v>481984</v>
      </c>
      <c r="AG134" s="158">
        <v>302022</v>
      </c>
      <c r="AH134" s="158">
        <v>869615</v>
      </c>
      <c r="AI134" s="158">
        <v>437171</v>
      </c>
      <c r="AJ134" s="158"/>
      <c r="AK134" s="158"/>
      <c r="AL134" s="159">
        <v>2174235</v>
      </c>
      <c r="AM134" s="340" t="s">
        <v>303</v>
      </c>
      <c r="AN134" s="349"/>
      <c r="AO134" s="176" t="s">
        <v>303</v>
      </c>
      <c r="AP134" s="125" t="s">
        <v>302</v>
      </c>
      <c r="AQ134" s="127"/>
      <c r="AR134" s="166" t="s">
        <v>786</v>
      </c>
      <c r="AS134" s="58"/>
      <c r="AT134" s="58"/>
      <c r="AU134" s="58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2:59" s="250" customFormat="1" ht="51">
      <c r="B135" s="169">
        <f t="shared" si="3"/>
        <v>129</v>
      </c>
      <c r="C135" s="136" t="s">
        <v>443</v>
      </c>
      <c r="D135" s="136" t="s">
        <v>396</v>
      </c>
      <c r="E135" s="137">
        <v>110068012</v>
      </c>
      <c r="F135" s="55" t="s">
        <v>530</v>
      </c>
      <c r="G135" s="138">
        <v>42309</v>
      </c>
      <c r="H135" s="139" t="s">
        <v>308</v>
      </c>
      <c r="I135" s="140" t="s">
        <v>679</v>
      </c>
      <c r="J135" s="140" t="s">
        <v>680</v>
      </c>
      <c r="K135" s="141" t="s">
        <v>681</v>
      </c>
      <c r="L135" s="140" t="s">
        <v>128</v>
      </c>
      <c r="M135" s="142" t="s">
        <v>682</v>
      </c>
      <c r="N135" s="143" t="s">
        <v>683</v>
      </c>
      <c r="O135" s="144" t="s">
        <v>405</v>
      </c>
      <c r="P135" s="145" t="s">
        <v>315</v>
      </c>
      <c r="Q135" s="161">
        <v>2650</v>
      </c>
      <c r="R135" s="161">
        <v>2650</v>
      </c>
      <c r="S135" s="161">
        <v>7300</v>
      </c>
      <c r="T135" s="161">
        <v>7300</v>
      </c>
      <c r="U135" s="161">
        <v>7300</v>
      </c>
      <c r="V135" s="161"/>
      <c r="W135" s="162"/>
      <c r="X135" s="161"/>
      <c r="Y135" s="161"/>
      <c r="Z135" s="161"/>
      <c r="AA135" s="161"/>
      <c r="AB135" s="161"/>
      <c r="AC135" s="161"/>
      <c r="AD135" s="162"/>
      <c r="AE135" s="161">
        <v>73580</v>
      </c>
      <c r="AF135" s="161">
        <v>411440</v>
      </c>
      <c r="AG135" s="161">
        <v>327464</v>
      </c>
      <c r="AH135" s="161">
        <v>756386</v>
      </c>
      <c r="AI135" s="161">
        <v>463570</v>
      </c>
      <c r="AJ135" s="161"/>
      <c r="AK135" s="161"/>
      <c r="AL135" s="162">
        <v>2032440</v>
      </c>
      <c r="AM135" s="341" t="s">
        <v>303</v>
      </c>
      <c r="AN135" s="349"/>
      <c r="AO135" s="176" t="s">
        <v>303</v>
      </c>
      <c r="AP135" s="142" t="s">
        <v>302</v>
      </c>
      <c r="AQ135" s="144"/>
      <c r="AR135" s="166" t="s">
        <v>784</v>
      </c>
      <c r="AS135" s="58"/>
      <c r="AT135" s="58"/>
      <c r="AU135" s="58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2:59" s="250" customFormat="1" ht="25.5">
      <c r="B136" s="169">
        <f t="shared" si="3"/>
        <v>130</v>
      </c>
      <c r="C136" s="119" t="s">
        <v>443</v>
      </c>
      <c r="D136" s="119" t="s">
        <v>396</v>
      </c>
      <c r="E136" s="120">
        <v>110068012</v>
      </c>
      <c r="F136" s="55" t="s">
        <v>684</v>
      </c>
      <c r="G136" s="121">
        <v>42309</v>
      </c>
      <c r="H136" s="122" t="s">
        <v>308</v>
      </c>
      <c r="I136" s="123" t="s">
        <v>685</v>
      </c>
      <c r="J136" s="123" t="s">
        <v>686</v>
      </c>
      <c r="K136" s="124" t="s">
        <v>687</v>
      </c>
      <c r="L136" s="123" t="s">
        <v>688</v>
      </c>
      <c r="M136" s="125" t="s">
        <v>689</v>
      </c>
      <c r="N136" s="126" t="s">
        <v>690</v>
      </c>
      <c r="O136" s="127" t="s">
        <v>251</v>
      </c>
      <c r="P136" s="128" t="s">
        <v>315</v>
      </c>
      <c r="Q136" s="158">
        <v>266</v>
      </c>
      <c r="R136" s="158">
        <v>266</v>
      </c>
      <c r="S136" s="158">
        <v>266</v>
      </c>
      <c r="T136" s="158">
        <v>266</v>
      </c>
      <c r="U136" s="158">
        <v>266</v>
      </c>
      <c r="V136" s="158"/>
      <c r="W136" s="159"/>
      <c r="X136" s="158"/>
      <c r="Y136" s="158"/>
      <c r="Z136" s="158"/>
      <c r="AA136" s="158"/>
      <c r="AB136" s="158"/>
      <c r="AC136" s="158"/>
      <c r="AD136" s="159"/>
      <c r="AE136" s="158">
        <v>9824</v>
      </c>
      <c r="AF136" s="158">
        <v>58718</v>
      </c>
      <c r="AG136" s="158">
        <v>37768</v>
      </c>
      <c r="AH136" s="158">
        <v>111304</v>
      </c>
      <c r="AI136" s="158">
        <v>55835</v>
      </c>
      <c r="AJ136" s="158"/>
      <c r="AK136" s="158"/>
      <c r="AL136" s="159">
        <v>273449</v>
      </c>
      <c r="AM136" s="339" t="s">
        <v>302</v>
      </c>
      <c r="AN136" s="349"/>
      <c r="AO136" s="176" t="s">
        <v>303</v>
      </c>
      <c r="AP136" s="125" t="s">
        <v>302</v>
      </c>
      <c r="AQ136" s="127"/>
      <c r="AR136" s="166"/>
      <c r="AS136" s="58"/>
      <c r="AT136" s="58"/>
      <c r="AU136" s="58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2:59" s="250" customFormat="1" ht="25.5">
      <c r="B137" s="169">
        <f aca="true" t="shared" si="4" ref="B137:B177">1+B136</f>
        <v>131</v>
      </c>
      <c r="C137" s="119" t="s">
        <v>443</v>
      </c>
      <c r="D137" s="119" t="s">
        <v>396</v>
      </c>
      <c r="E137" s="120">
        <v>110068012</v>
      </c>
      <c r="F137" s="55" t="s">
        <v>684</v>
      </c>
      <c r="G137" s="121">
        <v>42309</v>
      </c>
      <c r="H137" s="122" t="s">
        <v>308</v>
      </c>
      <c r="I137" s="146" t="s">
        <v>691</v>
      </c>
      <c r="J137" s="123" t="s">
        <v>692</v>
      </c>
      <c r="K137" s="124">
        <v>34520</v>
      </c>
      <c r="L137" s="123" t="s">
        <v>693</v>
      </c>
      <c r="M137" s="125" t="s">
        <v>689</v>
      </c>
      <c r="N137" s="126" t="s">
        <v>694</v>
      </c>
      <c r="O137" s="127" t="s">
        <v>511</v>
      </c>
      <c r="P137" s="128" t="s">
        <v>315</v>
      </c>
      <c r="Q137" s="158">
        <v>380</v>
      </c>
      <c r="R137" s="158">
        <v>400</v>
      </c>
      <c r="S137" s="158">
        <v>400</v>
      </c>
      <c r="T137" s="158">
        <v>400</v>
      </c>
      <c r="U137" s="158">
        <v>400</v>
      </c>
      <c r="V137" s="158"/>
      <c r="W137" s="159"/>
      <c r="X137" s="158"/>
      <c r="Y137" s="158"/>
      <c r="Z137" s="158"/>
      <c r="AA137" s="158"/>
      <c r="AB137" s="158"/>
      <c r="AC137" s="158"/>
      <c r="AD137" s="159"/>
      <c r="AE137" s="158">
        <v>13523</v>
      </c>
      <c r="AF137" s="158">
        <v>88686</v>
      </c>
      <c r="AG137" s="158">
        <v>49844</v>
      </c>
      <c r="AH137" s="158">
        <v>176314</v>
      </c>
      <c r="AI137" s="158">
        <v>72182</v>
      </c>
      <c r="AJ137" s="158"/>
      <c r="AK137" s="158"/>
      <c r="AL137" s="159">
        <v>400549</v>
      </c>
      <c r="AM137" s="339" t="s">
        <v>302</v>
      </c>
      <c r="AN137" s="349"/>
      <c r="AO137" s="176" t="s">
        <v>303</v>
      </c>
      <c r="AP137" s="125" t="s">
        <v>302</v>
      </c>
      <c r="AQ137" s="127"/>
      <c r="AR137" s="166"/>
      <c r="AS137" s="58"/>
      <c r="AT137" s="58"/>
      <c r="AU137" s="58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2:59" s="250" customFormat="1" ht="38.25">
      <c r="B138" s="169">
        <f t="shared" si="4"/>
        <v>132</v>
      </c>
      <c r="C138" s="119" t="s">
        <v>443</v>
      </c>
      <c r="D138" s="119" t="s">
        <v>396</v>
      </c>
      <c r="E138" s="120">
        <v>110068012</v>
      </c>
      <c r="F138" s="55" t="s">
        <v>695</v>
      </c>
      <c r="G138" s="121">
        <v>42309</v>
      </c>
      <c r="H138" s="122" t="s">
        <v>308</v>
      </c>
      <c r="I138" s="123" t="s">
        <v>696</v>
      </c>
      <c r="J138" s="123" t="s">
        <v>697</v>
      </c>
      <c r="K138" s="124" t="s">
        <v>698</v>
      </c>
      <c r="L138" s="123" t="s">
        <v>699</v>
      </c>
      <c r="M138" s="125" t="s">
        <v>700</v>
      </c>
      <c r="N138" s="126" t="s">
        <v>701</v>
      </c>
      <c r="O138" s="127" t="s">
        <v>511</v>
      </c>
      <c r="P138" s="128" t="s">
        <v>315</v>
      </c>
      <c r="Q138" s="158">
        <v>1100</v>
      </c>
      <c r="R138" s="158">
        <v>1100</v>
      </c>
      <c r="S138" s="158">
        <v>1100</v>
      </c>
      <c r="T138" s="158">
        <v>1100</v>
      </c>
      <c r="U138" s="158">
        <v>1100</v>
      </c>
      <c r="V138" s="158"/>
      <c r="W138" s="159"/>
      <c r="X138" s="158"/>
      <c r="Y138" s="158"/>
      <c r="Z138" s="158"/>
      <c r="AA138" s="158"/>
      <c r="AB138" s="158"/>
      <c r="AC138" s="158"/>
      <c r="AD138" s="159"/>
      <c r="AE138" s="158">
        <v>43910</v>
      </c>
      <c r="AF138" s="158">
        <v>257436</v>
      </c>
      <c r="AG138" s="158">
        <v>201658</v>
      </c>
      <c r="AH138" s="158">
        <v>463248</v>
      </c>
      <c r="AI138" s="158">
        <v>280177</v>
      </c>
      <c r="AJ138" s="158"/>
      <c r="AK138" s="158"/>
      <c r="AL138" s="159">
        <v>1246429</v>
      </c>
      <c r="AM138" s="339" t="s">
        <v>302</v>
      </c>
      <c r="AN138" s="349"/>
      <c r="AO138" s="176" t="s">
        <v>303</v>
      </c>
      <c r="AP138" s="125" t="s">
        <v>302</v>
      </c>
      <c r="AQ138" s="127"/>
      <c r="AR138" s="166"/>
      <c r="AS138" s="58"/>
      <c r="AT138" s="58"/>
      <c r="AU138" s="58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2:59" s="250" customFormat="1" ht="38.25">
      <c r="B139" s="169">
        <f t="shared" si="4"/>
        <v>133</v>
      </c>
      <c r="C139" s="119" t="s">
        <v>443</v>
      </c>
      <c r="D139" s="119" t="s">
        <v>396</v>
      </c>
      <c r="E139" s="120">
        <v>110068012</v>
      </c>
      <c r="F139" s="55" t="s">
        <v>695</v>
      </c>
      <c r="G139" s="121">
        <v>42309</v>
      </c>
      <c r="H139" s="122" t="s">
        <v>308</v>
      </c>
      <c r="I139" s="123" t="s">
        <v>702</v>
      </c>
      <c r="J139" s="123" t="s">
        <v>703</v>
      </c>
      <c r="K139" s="124" t="s">
        <v>698</v>
      </c>
      <c r="L139" s="123" t="s">
        <v>699</v>
      </c>
      <c r="M139" s="125" t="s">
        <v>700</v>
      </c>
      <c r="N139" s="126" t="s">
        <v>704</v>
      </c>
      <c r="O139" s="127" t="s">
        <v>511</v>
      </c>
      <c r="P139" s="128" t="s">
        <v>315</v>
      </c>
      <c r="Q139" s="158">
        <v>1000</v>
      </c>
      <c r="R139" s="158">
        <v>1000</v>
      </c>
      <c r="S139" s="158">
        <v>1000</v>
      </c>
      <c r="T139" s="158">
        <v>1000</v>
      </c>
      <c r="U139" s="158">
        <v>1000</v>
      </c>
      <c r="V139" s="158"/>
      <c r="W139" s="159"/>
      <c r="X139" s="158"/>
      <c r="Y139" s="158"/>
      <c r="Z139" s="158"/>
      <c r="AA139" s="158"/>
      <c r="AB139" s="158"/>
      <c r="AC139" s="158"/>
      <c r="AD139" s="159"/>
      <c r="AE139" s="158">
        <v>44681</v>
      </c>
      <c r="AF139" s="158">
        <v>255249</v>
      </c>
      <c r="AG139" s="158">
        <v>206679</v>
      </c>
      <c r="AH139" s="158">
        <v>461667</v>
      </c>
      <c r="AI139" s="158">
        <v>286390</v>
      </c>
      <c r="AJ139" s="158"/>
      <c r="AK139" s="158"/>
      <c r="AL139" s="159">
        <v>1254666</v>
      </c>
      <c r="AM139" s="339" t="s">
        <v>302</v>
      </c>
      <c r="AN139" s="349"/>
      <c r="AO139" s="176" t="s">
        <v>303</v>
      </c>
      <c r="AP139" s="125" t="s">
        <v>302</v>
      </c>
      <c r="AQ139" s="127"/>
      <c r="AR139" s="166"/>
      <c r="AS139" s="58"/>
      <c r="AT139" s="58"/>
      <c r="AU139" s="58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2:59" s="250" customFormat="1" ht="14.25">
      <c r="B140" s="169">
        <f t="shared" si="4"/>
        <v>134</v>
      </c>
      <c r="C140" s="119" t="s">
        <v>443</v>
      </c>
      <c r="D140" s="119" t="s">
        <v>396</v>
      </c>
      <c r="E140" s="120">
        <v>110068012</v>
      </c>
      <c r="F140" s="55" t="s">
        <v>705</v>
      </c>
      <c r="G140" s="121">
        <v>42309</v>
      </c>
      <c r="H140" s="122" t="s">
        <v>308</v>
      </c>
      <c r="I140" s="123" t="s">
        <v>706</v>
      </c>
      <c r="J140" s="123" t="s">
        <v>707</v>
      </c>
      <c r="K140" s="124">
        <v>59000</v>
      </c>
      <c r="L140" s="123" t="s">
        <v>65</v>
      </c>
      <c r="M140" s="125" t="s">
        <v>534</v>
      </c>
      <c r="N140" s="126" t="s">
        <v>708</v>
      </c>
      <c r="O140" s="127" t="s">
        <v>251</v>
      </c>
      <c r="P140" s="128" t="s">
        <v>315</v>
      </c>
      <c r="Q140" s="158">
        <v>225</v>
      </c>
      <c r="R140" s="158">
        <v>225</v>
      </c>
      <c r="S140" s="158">
        <v>260</v>
      </c>
      <c r="T140" s="158">
        <v>260</v>
      </c>
      <c r="U140" s="158">
        <v>260</v>
      </c>
      <c r="V140" s="158"/>
      <c r="W140" s="159"/>
      <c r="X140" s="158"/>
      <c r="Y140" s="158"/>
      <c r="Z140" s="158"/>
      <c r="AA140" s="158"/>
      <c r="AB140" s="158"/>
      <c r="AC140" s="158"/>
      <c r="AD140" s="159"/>
      <c r="AE140" s="158">
        <v>8420</v>
      </c>
      <c r="AF140" s="158">
        <v>35694</v>
      </c>
      <c r="AG140" s="158">
        <v>74531</v>
      </c>
      <c r="AH140" s="158">
        <v>19868</v>
      </c>
      <c r="AI140" s="158">
        <v>92869</v>
      </c>
      <c r="AJ140" s="158"/>
      <c r="AK140" s="158"/>
      <c r="AL140" s="159">
        <v>231382</v>
      </c>
      <c r="AM140" s="339" t="s">
        <v>302</v>
      </c>
      <c r="AN140" s="349"/>
      <c r="AO140" s="176" t="s">
        <v>303</v>
      </c>
      <c r="AP140" s="125" t="s">
        <v>302</v>
      </c>
      <c r="AQ140" s="127"/>
      <c r="AR140" s="166"/>
      <c r="AS140" s="58"/>
      <c r="AT140" s="58"/>
      <c r="AU140" s="58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2:59" s="250" customFormat="1" ht="14.25">
      <c r="B141" s="169">
        <f t="shared" si="4"/>
        <v>135</v>
      </c>
      <c r="C141" s="119" t="s">
        <v>443</v>
      </c>
      <c r="D141" s="119" t="s">
        <v>396</v>
      </c>
      <c r="E141" s="120">
        <v>110068012</v>
      </c>
      <c r="F141" s="55" t="s">
        <v>705</v>
      </c>
      <c r="G141" s="121">
        <v>42309</v>
      </c>
      <c r="H141" s="122" t="s">
        <v>308</v>
      </c>
      <c r="I141" s="123" t="s">
        <v>709</v>
      </c>
      <c r="J141" s="123" t="s">
        <v>710</v>
      </c>
      <c r="K141" s="124">
        <v>62300</v>
      </c>
      <c r="L141" s="123" t="s">
        <v>711</v>
      </c>
      <c r="M141" s="119" t="s">
        <v>534</v>
      </c>
      <c r="N141" s="126" t="s">
        <v>712</v>
      </c>
      <c r="O141" s="127" t="s">
        <v>251</v>
      </c>
      <c r="P141" s="128" t="s">
        <v>315</v>
      </c>
      <c r="Q141" s="158">
        <v>444</v>
      </c>
      <c r="R141" s="158">
        <v>444</v>
      </c>
      <c r="S141" s="158">
        <v>444</v>
      </c>
      <c r="T141" s="158">
        <v>444</v>
      </c>
      <c r="U141" s="158">
        <v>444</v>
      </c>
      <c r="V141" s="158"/>
      <c r="W141" s="159"/>
      <c r="X141" s="158"/>
      <c r="Y141" s="158"/>
      <c r="Z141" s="158"/>
      <c r="AA141" s="158"/>
      <c r="AB141" s="158"/>
      <c r="AC141" s="158"/>
      <c r="AD141" s="159"/>
      <c r="AE141" s="158">
        <v>15674</v>
      </c>
      <c r="AF141" s="158">
        <v>51082</v>
      </c>
      <c r="AG141" s="158">
        <v>128082</v>
      </c>
      <c r="AH141" s="158">
        <v>18542</v>
      </c>
      <c r="AI141" s="158">
        <v>136369</v>
      </c>
      <c r="AJ141" s="158"/>
      <c r="AK141" s="158"/>
      <c r="AL141" s="159">
        <v>349749</v>
      </c>
      <c r="AM141" s="339" t="s">
        <v>302</v>
      </c>
      <c r="AN141" s="349"/>
      <c r="AO141" s="176" t="s">
        <v>303</v>
      </c>
      <c r="AP141" s="125" t="s">
        <v>302</v>
      </c>
      <c r="AQ141" s="127"/>
      <c r="AR141" s="166"/>
      <c r="AS141" s="58"/>
      <c r="AT141" s="58"/>
      <c r="AU141" s="58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2:59" s="250" customFormat="1" ht="14.25">
      <c r="B142" s="169">
        <f t="shared" si="4"/>
        <v>136</v>
      </c>
      <c r="C142" s="119" t="s">
        <v>443</v>
      </c>
      <c r="D142" s="119" t="s">
        <v>396</v>
      </c>
      <c r="E142" s="120">
        <v>110068012</v>
      </c>
      <c r="F142" s="55" t="s">
        <v>705</v>
      </c>
      <c r="G142" s="121">
        <v>42309</v>
      </c>
      <c r="H142" s="122" t="s">
        <v>308</v>
      </c>
      <c r="I142" s="123" t="s">
        <v>713</v>
      </c>
      <c r="J142" s="123" t="s">
        <v>714</v>
      </c>
      <c r="K142" s="124">
        <v>62119</v>
      </c>
      <c r="L142" s="123" t="s">
        <v>715</v>
      </c>
      <c r="M142" s="125" t="s">
        <v>716</v>
      </c>
      <c r="N142" s="126" t="s">
        <v>717</v>
      </c>
      <c r="O142" s="127" t="s">
        <v>251</v>
      </c>
      <c r="P142" s="128" t="s">
        <v>315</v>
      </c>
      <c r="Q142" s="158">
        <v>420</v>
      </c>
      <c r="R142" s="158">
        <v>420</v>
      </c>
      <c r="S142" s="158">
        <v>420</v>
      </c>
      <c r="T142" s="158">
        <v>420</v>
      </c>
      <c r="U142" s="158">
        <v>420</v>
      </c>
      <c r="V142" s="158"/>
      <c r="W142" s="159"/>
      <c r="X142" s="158"/>
      <c r="Y142" s="158"/>
      <c r="Z142" s="158"/>
      <c r="AA142" s="158"/>
      <c r="AB142" s="158"/>
      <c r="AC142" s="158"/>
      <c r="AD142" s="159"/>
      <c r="AE142" s="158">
        <v>291</v>
      </c>
      <c r="AF142" s="158">
        <v>4962</v>
      </c>
      <c r="AG142" s="158">
        <v>9281</v>
      </c>
      <c r="AH142" s="158">
        <v>7440</v>
      </c>
      <c r="AI142" s="158">
        <v>26434</v>
      </c>
      <c r="AJ142" s="158"/>
      <c r="AK142" s="158"/>
      <c r="AL142" s="159">
        <v>48408</v>
      </c>
      <c r="AM142" s="339" t="s">
        <v>302</v>
      </c>
      <c r="AN142" s="349"/>
      <c r="AO142" s="176" t="s">
        <v>303</v>
      </c>
      <c r="AP142" s="125" t="s">
        <v>302</v>
      </c>
      <c r="AQ142" s="127"/>
      <c r="AR142" s="166"/>
      <c r="AS142" s="58"/>
      <c r="AT142" s="58"/>
      <c r="AU142" s="58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2:59" s="250" customFormat="1" ht="25.5">
      <c r="B143" s="169">
        <f t="shared" si="4"/>
        <v>137</v>
      </c>
      <c r="C143" s="147" t="s">
        <v>443</v>
      </c>
      <c r="D143" s="147" t="s">
        <v>396</v>
      </c>
      <c r="E143" s="148">
        <v>110068012</v>
      </c>
      <c r="F143" s="55" t="s">
        <v>718</v>
      </c>
      <c r="G143" s="149">
        <v>42309</v>
      </c>
      <c r="H143" s="150" t="s">
        <v>308</v>
      </c>
      <c r="I143" s="151" t="s">
        <v>719</v>
      </c>
      <c r="J143" s="151" t="s">
        <v>720</v>
      </c>
      <c r="K143" s="152">
        <v>76160</v>
      </c>
      <c r="L143" s="151" t="s">
        <v>721</v>
      </c>
      <c r="M143" s="126" t="s">
        <v>722</v>
      </c>
      <c r="N143" s="126" t="s">
        <v>723</v>
      </c>
      <c r="O143" s="153" t="s">
        <v>511</v>
      </c>
      <c r="P143" s="154" t="s">
        <v>315</v>
      </c>
      <c r="Q143" s="163">
        <v>300</v>
      </c>
      <c r="R143" s="163">
        <v>300</v>
      </c>
      <c r="S143" s="163">
        <v>300</v>
      </c>
      <c r="T143" s="163">
        <v>300</v>
      </c>
      <c r="U143" s="163">
        <v>300</v>
      </c>
      <c r="V143" s="163">
        <v>300</v>
      </c>
      <c r="W143" s="164"/>
      <c r="X143" s="163"/>
      <c r="Y143" s="163"/>
      <c r="Z143" s="163"/>
      <c r="AA143" s="163"/>
      <c r="AB143" s="163"/>
      <c r="AC143" s="163"/>
      <c r="AD143" s="164"/>
      <c r="AE143" s="163"/>
      <c r="AF143" s="163"/>
      <c r="AG143" s="163"/>
      <c r="AH143" s="163">
        <v>21929</v>
      </c>
      <c r="AI143" s="163">
        <v>12205</v>
      </c>
      <c r="AJ143" s="163"/>
      <c r="AK143" s="163"/>
      <c r="AL143" s="164">
        <v>34134</v>
      </c>
      <c r="AM143" s="339" t="s">
        <v>302</v>
      </c>
      <c r="AN143" s="349" t="s">
        <v>775</v>
      </c>
      <c r="AO143" s="176" t="s">
        <v>303</v>
      </c>
      <c r="AP143" s="126" t="s">
        <v>302</v>
      </c>
      <c r="AQ143" s="153"/>
      <c r="AR143" s="167"/>
      <c r="AS143" s="58"/>
      <c r="AT143" s="58"/>
      <c r="AU143" s="58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2:59" s="250" customFormat="1" ht="25.5">
      <c r="B144" s="169">
        <f t="shared" si="4"/>
        <v>138</v>
      </c>
      <c r="C144" s="147" t="s">
        <v>443</v>
      </c>
      <c r="D144" s="147" t="s">
        <v>396</v>
      </c>
      <c r="E144" s="148">
        <v>110068012</v>
      </c>
      <c r="F144" s="55" t="s">
        <v>718</v>
      </c>
      <c r="G144" s="149">
        <v>42309</v>
      </c>
      <c r="H144" s="150" t="s">
        <v>308</v>
      </c>
      <c r="I144" s="151" t="s">
        <v>724</v>
      </c>
      <c r="J144" s="151" t="s">
        <v>720</v>
      </c>
      <c r="K144" s="152">
        <v>76160</v>
      </c>
      <c r="L144" s="151" t="s">
        <v>721</v>
      </c>
      <c r="M144" s="126" t="s">
        <v>722</v>
      </c>
      <c r="N144" s="126" t="s">
        <v>725</v>
      </c>
      <c r="O144" s="153" t="s">
        <v>511</v>
      </c>
      <c r="P144" s="154" t="s">
        <v>315</v>
      </c>
      <c r="Q144" s="163">
        <v>300</v>
      </c>
      <c r="R144" s="163">
        <v>300</v>
      </c>
      <c r="S144" s="163">
        <v>300</v>
      </c>
      <c r="T144" s="163">
        <v>300</v>
      </c>
      <c r="U144" s="163">
        <v>300</v>
      </c>
      <c r="V144" s="163">
        <v>300</v>
      </c>
      <c r="W144" s="164"/>
      <c r="X144" s="163"/>
      <c r="Y144" s="163"/>
      <c r="Z144" s="163"/>
      <c r="AA144" s="163"/>
      <c r="AB144" s="163"/>
      <c r="AC144" s="163"/>
      <c r="AD144" s="164"/>
      <c r="AE144" s="163"/>
      <c r="AF144" s="163"/>
      <c r="AG144" s="163"/>
      <c r="AH144" s="163">
        <v>18550</v>
      </c>
      <c r="AI144" s="163">
        <v>11392</v>
      </c>
      <c r="AJ144" s="163"/>
      <c r="AK144" s="163"/>
      <c r="AL144" s="164">
        <v>29942</v>
      </c>
      <c r="AM144" s="339" t="s">
        <v>302</v>
      </c>
      <c r="AN144" s="349" t="s">
        <v>775</v>
      </c>
      <c r="AO144" s="176" t="s">
        <v>303</v>
      </c>
      <c r="AP144" s="126" t="s">
        <v>302</v>
      </c>
      <c r="AQ144" s="153"/>
      <c r="AR144" s="167"/>
      <c r="AS144" s="58"/>
      <c r="AT144" s="58"/>
      <c r="AU144" s="58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2:59" s="250" customFormat="1" ht="102">
      <c r="B145" s="169">
        <f t="shared" si="4"/>
        <v>139</v>
      </c>
      <c r="C145" s="147" t="s">
        <v>443</v>
      </c>
      <c r="D145" s="147" t="s">
        <v>396</v>
      </c>
      <c r="E145" s="148">
        <v>110068012</v>
      </c>
      <c r="F145" s="55" t="s">
        <v>718</v>
      </c>
      <c r="G145" s="149">
        <v>42309</v>
      </c>
      <c r="H145" s="150" t="s">
        <v>308</v>
      </c>
      <c r="I145" s="151" t="s">
        <v>726</v>
      </c>
      <c r="J145" s="151" t="s">
        <v>727</v>
      </c>
      <c r="K145" s="152">
        <v>76100</v>
      </c>
      <c r="L145" s="151" t="s">
        <v>358</v>
      </c>
      <c r="M145" s="126" t="s">
        <v>728</v>
      </c>
      <c r="N145" s="126" t="s">
        <v>729</v>
      </c>
      <c r="O145" s="153" t="s">
        <v>251</v>
      </c>
      <c r="P145" s="154" t="s">
        <v>315</v>
      </c>
      <c r="Q145" s="163">
        <v>800</v>
      </c>
      <c r="R145" s="163">
        <v>800</v>
      </c>
      <c r="S145" s="163">
        <v>800</v>
      </c>
      <c r="T145" s="163">
        <v>800</v>
      </c>
      <c r="U145" s="163">
        <v>800</v>
      </c>
      <c r="V145" s="163">
        <v>800</v>
      </c>
      <c r="W145" s="164"/>
      <c r="X145" s="163"/>
      <c r="Y145" s="163"/>
      <c r="Z145" s="163"/>
      <c r="AA145" s="163"/>
      <c r="AB145" s="163"/>
      <c r="AC145" s="163"/>
      <c r="AD145" s="164"/>
      <c r="AE145" s="163"/>
      <c r="AF145" s="163"/>
      <c r="AG145" s="163"/>
      <c r="AH145" s="163">
        <v>25299</v>
      </c>
      <c r="AI145" s="163">
        <v>24439</v>
      </c>
      <c r="AJ145" s="163"/>
      <c r="AK145" s="163"/>
      <c r="AL145" s="164">
        <v>49738</v>
      </c>
      <c r="AM145" s="339" t="s">
        <v>302</v>
      </c>
      <c r="AN145" s="349" t="s">
        <v>776</v>
      </c>
      <c r="AO145" s="176" t="s">
        <v>303</v>
      </c>
      <c r="AP145" s="126" t="s">
        <v>303</v>
      </c>
      <c r="AQ145" s="126"/>
      <c r="AR145" s="167" t="s">
        <v>787</v>
      </c>
      <c r="AS145" s="58"/>
      <c r="AT145" s="58"/>
      <c r="AU145" s="58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2:59" s="250" customFormat="1" ht="25.5">
      <c r="B146" s="169">
        <f t="shared" si="4"/>
        <v>140</v>
      </c>
      <c r="C146" s="119" t="s">
        <v>443</v>
      </c>
      <c r="D146" s="119" t="s">
        <v>396</v>
      </c>
      <c r="E146" s="120">
        <v>110068012</v>
      </c>
      <c r="F146" s="55" t="s">
        <v>730</v>
      </c>
      <c r="G146" s="121">
        <v>42309</v>
      </c>
      <c r="H146" s="122" t="s">
        <v>308</v>
      </c>
      <c r="I146" s="155" t="s">
        <v>731</v>
      </c>
      <c r="J146" s="155" t="s">
        <v>732</v>
      </c>
      <c r="K146" s="156" t="s">
        <v>733</v>
      </c>
      <c r="L146" s="155" t="s">
        <v>734</v>
      </c>
      <c r="M146" s="125" t="s">
        <v>735</v>
      </c>
      <c r="N146" s="126" t="s">
        <v>736</v>
      </c>
      <c r="O146" s="127" t="s">
        <v>511</v>
      </c>
      <c r="P146" s="128" t="s">
        <v>315</v>
      </c>
      <c r="Q146" s="158">
        <v>310</v>
      </c>
      <c r="R146" s="158">
        <v>310</v>
      </c>
      <c r="S146" s="158">
        <v>310</v>
      </c>
      <c r="T146" s="158">
        <v>310</v>
      </c>
      <c r="U146" s="158">
        <v>310</v>
      </c>
      <c r="V146" s="158"/>
      <c r="W146" s="159"/>
      <c r="X146" s="158"/>
      <c r="Y146" s="158"/>
      <c r="Z146" s="158"/>
      <c r="AA146" s="158"/>
      <c r="AB146" s="158"/>
      <c r="AC146" s="158"/>
      <c r="AD146" s="159"/>
      <c r="AE146" s="158">
        <v>6686</v>
      </c>
      <c r="AF146" s="158">
        <v>38006</v>
      </c>
      <c r="AG146" s="158">
        <v>29887</v>
      </c>
      <c r="AH146" s="158">
        <v>36934</v>
      </c>
      <c r="AI146" s="158">
        <v>20548</v>
      </c>
      <c r="AJ146" s="158"/>
      <c r="AK146" s="158"/>
      <c r="AL146" s="159">
        <v>132061</v>
      </c>
      <c r="AM146" s="339" t="s">
        <v>302</v>
      </c>
      <c r="AN146" s="349" t="s">
        <v>777</v>
      </c>
      <c r="AO146" s="176" t="s">
        <v>303</v>
      </c>
      <c r="AP146" s="125" t="s">
        <v>303</v>
      </c>
      <c r="AQ146" s="125" t="s">
        <v>788</v>
      </c>
      <c r="AR146" s="166"/>
      <c r="AS146" s="58"/>
      <c r="AT146" s="58"/>
      <c r="AU146" s="58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2:59" s="250" customFormat="1" ht="25.5">
      <c r="B147" s="169">
        <f t="shared" si="4"/>
        <v>141</v>
      </c>
      <c r="C147" s="119" t="s">
        <v>443</v>
      </c>
      <c r="D147" s="119" t="s">
        <v>396</v>
      </c>
      <c r="E147" s="120">
        <v>110068012</v>
      </c>
      <c r="F147" s="55" t="s">
        <v>730</v>
      </c>
      <c r="G147" s="121">
        <v>42309</v>
      </c>
      <c r="H147" s="122" t="s">
        <v>308</v>
      </c>
      <c r="I147" s="155" t="s">
        <v>731</v>
      </c>
      <c r="J147" s="155" t="s">
        <v>737</v>
      </c>
      <c r="K147" s="156" t="s">
        <v>733</v>
      </c>
      <c r="L147" s="155" t="s">
        <v>734</v>
      </c>
      <c r="M147" s="125" t="s">
        <v>735</v>
      </c>
      <c r="N147" s="126" t="s">
        <v>738</v>
      </c>
      <c r="O147" s="127" t="s">
        <v>511</v>
      </c>
      <c r="P147" s="128" t="s">
        <v>315</v>
      </c>
      <c r="Q147" s="158">
        <v>304</v>
      </c>
      <c r="R147" s="158">
        <v>304</v>
      </c>
      <c r="S147" s="158">
        <v>304</v>
      </c>
      <c r="T147" s="158">
        <v>304</v>
      </c>
      <c r="U147" s="158">
        <v>304</v>
      </c>
      <c r="V147" s="158"/>
      <c r="W147" s="159"/>
      <c r="X147" s="158"/>
      <c r="Y147" s="158"/>
      <c r="Z147" s="158"/>
      <c r="AA147" s="158"/>
      <c r="AB147" s="158"/>
      <c r="AC147" s="158"/>
      <c r="AD147" s="159"/>
      <c r="AE147" s="158">
        <v>6773</v>
      </c>
      <c r="AF147" s="158">
        <v>35819</v>
      </c>
      <c r="AG147" s="158">
        <v>28686</v>
      </c>
      <c r="AH147" s="158">
        <v>34209</v>
      </c>
      <c r="AI147" s="158">
        <v>19289</v>
      </c>
      <c r="AJ147" s="158"/>
      <c r="AK147" s="158"/>
      <c r="AL147" s="159">
        <v>124776</v>
      </c>
      <c r="AM147" s="339" t="s">
        <v>302</v>
      </c>
      <c r="AN147" s="349" t="s">
        <v>777</v>
      </c>
      <c r="AO147" s="176" t="s">
        <v>303</v>
      </c>
      <c r="AP147" s="125" t="s">
        <v>303</v>
      </c>
      <c r="AQ147" s="125" t="s">
        <v>788</v>
      </c>
      <c r="AR147" s="166"/>
      <c r="AS147" s="58"/>
      <c r="AT147" s="58"/>
      <c r="AU147" s="58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2:59" s="250" customFormat="1" ht="25.5">
      <c r="B148" s="169">
        <f t="shared" si="4"/>
        <v>142</v>
      </c>
      <c r="C148" s="119" t="s">
        <v>443</v>
      </c>
      <c r="D148" s="119" t="s">
        <v>396</v>
      </c>
      <c r="E148" s="120">
        <v>110068012</v>
      </c>
      <c r="F148" s="55" t="s">
        <v>739</v>
      </c>
      <c r="G148" s="121">
        <v>42309</v>
      </c>
      <c r="H148" s="122" t="s">
        <v>308</v>
      </c>
      <c r="I148" s="123" t="s">
        <v>739</v>
      </c>
      <c r="J148" s="123" t="s">
        <v>740</v>
      </c>
      <c r="K148" s="124" t="s">
        <v>180</v>
      </c>
      <c r="L148" s="123" t="s">
        <v>181</v>
      </c>
      <c r="M148" s="125" t="s">
        <v>741</v>
      </c>
      <c r="N148" s="126" t="s">
        <v>742</v>
      </c>
      <c r="O148" s="127" t="s">
        <v>511</v>
      </c>
      <c r="P148" s="128" t="s">
        <v>315</v>
      </c>
      <c r="Q148" s="158">
        <v>280</v>
      </c>
      <c r="R148" s="158">
        <v>280</v>
      </c>
      <c r="S148" s="158">
        <v>280</v>
      </c>
      <c r="T148" s="158">
        <v>280</v>
      </c>
      <c r="U148" s="158">
        <v>280</v>
      </c>
      <c r="V148" s="158"/>
      <c r="W148" s="159"/>
      <c r="X148" s="158"/>
      <c r="Y148" s="158"/>
      <c r="Z148" s="158"/>
      <c r="AA148" s="158"/>
      <c r="AB148" s="158"/>
      <c r="AC148" s="158"/>
      <c r="AD148" s="159"/>
      <c r="AE148" s="158">
        <v>20323</v>
      </c>
      <c r="AF148" s="158">
        <v>103011</v>
      </c>
      <c r="AG148" s="158">
        <v>42427</v>
      </c>
      <c r="AH148" s="158">
        <v>147416</v>
      </c>
      <c r="AI148" s="158">
        <v>49392</v>
      </c>
      <c r="AJ148" s="158"/>
      <c r="AK148" s="158"/>
      <c r="AL148" s="159">
        <v>362569</v>
      </c>
      <c r="AM148" s="339" t="s">
        <v>302</v>
      </c>
      <c r="AN148" s="349" t="s">
        <v>778</v>
      </c>
      <c r="AO148" s="176" t="s">
        <v>303</v>
      </c>
      <c r="AP148" s="125" t="s">
        <v>303</v>
      </c>
      <c r="AQ148" s="125" t="s">
        <v>789</v>
      </c>
      <c r="AR148" s="166"/>
      <c r="AS148" s="58"/>
      <c r="AT148" s="58"/>
      <c r="AU148" s="58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2:59" s="250" customFormat="1" ht="38.25">
      <c r="B149" s="169">
        <f t="shared" si="4"/>
        <v>143</v>
      </c>
      <c r="C149" s="119" t="s">
        <v>443</v>
      </c>
      <c r="D149" s="119" t="s">
        <v>396</v>
      </c>
      <c r="E149" s="120">
        <v>110068012</v>
      </c>
      <c r="F149" s="55" t="s">
        <v>743</v>
      </c>
      <c r="G149" s="121">
        <v>42309</v>
      </c>
      <c r="H149" s="122" t="s">
        <v>308</v>
      </c>
      <c r="I149" s="123" t="s">
        <v>744</v>
      </c>
      <c r="J149" s="123" t="s">
        <v>745</v>
      </c>
      <c r="K149" s="124" t="s">
        <v>746</v>
      </c>
      <c r="L149" s="123" t="s">
        <v>65</v>
      </c>
      <c r="M149" s="125" t="s">
        <v>747</v>
      </c>
      <c r="N149" s="126" t="s">
        <v>748</v>
      </c>
      <c r="O149" s="127" t="s">
        <v>405</v>
      </c>
      <c r="P149" s="128" t="s">
        <v>315</v>
      </c>
      <c r="Q149" s="158">
        <v>360</v>
      </c>
      <c r="R149" s="158">
        <v>360</v>
      </c>
      <c r="S149" s="158">
        <v>360</v>
      </c>
      <c r="T149" s="158">
        <v>360</v>
      </c>
      <c r="U149" s="158">
        <v>360</v>
      </c>
      <c r="V149" s="158"/>
      <c r="W149" s="159"/>
      <c r="X149" s="158"/>
      <c r="Y149" s="158"/>
      <c r="Z149" s="158"/>
      <c r="AA149" s="158"/>
      <c r="AB149" s="158"/>
      <c r="AC149" s="158"/>
      <c r="AD149" s="159"/>
      <c r="AE149" s="158">
        <v>53542</v>
      </c>
      <c r="AF149" s="158">
        <v>265569</v>
      </c>
      <c r="AG149" s="158">
        <v>93907</v>
      </c>
      <c r="AH149" s="158">
        <v>421849</v>
      </c>
      <c r="AI149" s="158">
        <v>123792</v>
      </c>
      <c r="AJ149" s="158"/>
      <c r="AK149" s="158"/>
      <c r="AL149" s="159">
        <v>958659</v>
      </c>
      <c r="AM149" s="340" t="s">
        <v>303</v>
      </c>
      <c r="AN149" s="349" t="s">
        <v>779</v>
      </c>
      <c r="AO149" s="176" t="s">
        <v>303</v>
      </c>
      <c r="AP149" s="125" t="s">
        <v>302</v>
      </c>
      <c r="AQ149" s="127"/>
      <c r="AR149" s="166"/>
      <c r="AS149" s="58"/>
      <c r="AT149" s="58"/>
      <c r="AU149" s="58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2:59" s="250" customFormat="1" ht="51">
      <c r="B150" s="169">
        <f t="shared" si="4"/>
        <v>144</v>
      </c>
      <c r="C150" s="119" t="s">
        <v>443</v>
      </c>
      <c r="D150" s="119" t="s">
        <v>396</v>
      </c>
      <c r="E150" s="120">
        <v>110068012</v>
      </c>
      <c r="F150" s="55" t="s">
        <v>749</v>
      </c>
      <c r="G150" s="121">
        <v>42309</v>
      </c>
      <c r="H150" s="122" t="s">
        <v>308</v>
      </c>
      <c r="I150" s="123" t="s">
        <v>750</v>
      </c>
      <c r="J150" s="123" t="s">
        <v>751</v>
      </c>
      <c r="K150" s="124">
        <v>75015</v>
      </c>
      <c r="L150" s="123" t="s">
        <v>93</v>
      </c>
      <c r="M150" s="125" t="s">
        <v>752</v>
      </c>
      <c r="N150" s="126" t="s">
        <v>753</v>
      </c>
      <c r="O150" s="127" t="s">
        <v>405</v>
      </c>
      <c r="P150" s="128" t="s">
        <v>315</v>
      </c>
      <c r="Q150" s="158">
        <v>340</v>
      </c>
      <c r="R150" s="158">
        <v>340</v>
      </c>
      <c r="S150" s="158">
        <v>340</v>
      </c>
      <c r="T150" s="158">
        <v>340</v>
      </c>
      <c r="U150" s="158">
        <v>340</v>
      </c>
      <c r="V150" s="158"/>
      <c r="W150" s="159"/>
      <c r="X150" s="158"/>
      <c r="Y150" s="158"/>
      <c r="Z150" s="158"/>
      <c r="AA150" s="158"/>
      <c r="AB150" s="158"/>
      <c r="AC150" s="158"/>
      <c r="AD150" s="159"/>
      <c r="AE150" s="158">
        <v>40957</v>
      </c>
      <c r="AF150" s="158">
        <v>220580</v>
      </c>
      <c r="AG150" s="158">
        <v>88089</v>
      </c>
      <c r="AH150" s="158">
        <v>337945</v>
      </c>
      <c r="AI150" s="158">
        <v>117529</v>
      </c>
      <c r="AJ150" s="158"/>
      <c r="AK150" s="158"/>
      <c r="AL150" s="159">
        <v>805100</v>
      </c>
      <c r="AM150" s="340" t="s">
        <v>303</v>
      </c>
      <c r="AN150" s="349" t="s">
        <v>780</v>
      </c>
      <c r="AO150" s="176" t="s">
        <v>303</v>
      </c>
      <c r="AP150" s="125" t="s">
        <v>303</v>
      </c>
      <c r="AQ150" s="125" t="s">
        <v>790</v>
      </c>
      <c r="AR150" s="166" t="s">
        <v>791</v>
      </c>
      <c r="AS150" s="58"/>
      <c r="AT150" s="58"/>
      <c r="AU150" s="58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2:59" s="250" customFormat="1" ht="51">
      <c r="B151" s="169">
        <f t="shared" si="4"/>
        <v>145</v>
      </c>
      <c r="C151" s="119" t="s">
        <v>443</v>
      </c>
      <c r="D151" s="119" t="s">
        <v>396</v>
      </c>
      <c r="E151" s="120">
        <v>110068012</v>
      </c>
      <c r="F151" s="55" t="s">
        <v>749</v>
      </c>
      <c r="G151" s="121">
        <v>42309</v>
      </c>
      <c r="H151" s="122" t="s">
        <v>308</v>
      </c>
      <c r="I151" s="123" t="s">
        <v>754</v>
      </c>
      <c r="J151" s="123" t="s">
        <v>755</v>
      </c>
      <c r="K151" s="124">
        <v>94000</v>
      </c>
      <c r="L151" s="123" t="s">
        <v>101</v>
      </c>
      <c r="M151" s="125" t="s">
        <v>756</v>
      </c>
      <c r="N151" s="126" t="s">
        <v>757</v>
      </c>
      <c r="O151" s="127" t="s">
        <v>251</v>
      </c>
      <c r="P151" s="128" t="s">
        <v>315</v>
      </c>
      <c r="Q151" s="158">
        <v>225</v>
      </c>
      <c r="R151" s="158">
        <v>255</v>
      </c>
      <c r="S151" s="158">
        <v>255</v>
      </c>
      <c r="T151" s="158">
        <v>255</v>
      </c>
      <c r="U151" s="158">
        <v>255</v>
      </c>
      <c r="V151" s="158"/>
      <c r="W151" s="159"/>
      <c r="X151" s="158"/>
      <c r="Y151" s="158"/>
      <c r="Z151" s="158"/>
      <c r="AA151" s="158"/>
      <c r="AB151" s="158"/>
      <c r="AC151" s="158"/>
      <c r="AD151" s="159"/>
      <c r="AE151" s="158">
        <v>23416</v>
      </c>
      <c r="AF151" s="158">
        <v>117210</v>
      </c>
      <c r="AG151" s="158">
        <v>40677</v>
      </c>
      <c r="AH151" s="158">
        <v>176196</v>
      </c>
      <c r="AI151" s="158">
        <v>57697</v>
      </c>
      <c r="AJ151" s="158"/>
      <c r="AK151" s="158"/>
      <c r="AL151" s="159">
        <v>415196</v>
      </c>
      <c r="AM151" s="340" t="s">
        <v>303</v>
      </c>
      <c r="AN151" s="349" t="s">
        <v>781</v>
      </c>
      <c r="AO151" s="176" t="s">
        <v>303</v>
      </c>
      <c r="AP151" s="125" t="s">
        <v>303</v>
      </c>
      <c r="AQ151" s="125" t="s">
        <v>790</v>
      </c>
      <c r="AR151" s="166" t="s">
        <v>791</v>
      </c>
      <c r="AS151" s="58"/>
      <c r="AT151" s="58"/>
      <c r="AU151" s="58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2:59" s="250" customFormat="1" ht="51">
      <c r="B152" s="169">
        <f t="shared" si="4"/>
        <v>146</v>
      </c>
      <c r="C152" s="119" t="s">
        <v>443</v>
      </c>
      <c r="D152" s="119" t="s">
        <v>396</v>
      </c>
      <c r="E152" s="120">
        <v>110068012</v>
      </c>
      <c r="F152" s="55" t="s">
        <v>758</v>
      </c>
      <c r="G152" s="121">
        <v>42309</v>
      </c>
      <c r="H152" s="122" t="s">
        <v>308</v>
      </c>
      <c r="I152" s="123" t="s">
        <v>759</v>
      </c>
      <c r="J152" s="123" t="s">
        <v>760</v>
      </c>
      <c r="K152" s="124" t="s">
        <v>436</v>
      </c>
      <c r="L152" s="123" t="s">
        <v>93</v>
      </c>
      <c r="M152" s="125" t="s">
        <v>761</v>
      </c>
      <c r="N152" s="126" t="s">
        <v>762</v>
      </c>
      <c r="O152" s="127" t="s">
        <v>405</v>
      </c>
      <c r="P152" s="128" t="s">
        <v>315</v>
      </c>
      <c r="Q152" s="158">
        <v>400</v>
      </c>
      <c r="R152" s="158">
        <v>400</v>
      </c>
      <c r="S152" s="158">
        <v>400</v>
      </c>
      <c r="T152" s="158">
        <v>400</v>
      </c>
      <c r="U152" s="158">
        <v>400</v>
      </c>
      <c r="V152" s="158"/>
      <c r="W152" s="159"/>
      <c r="X152" s="158"/>
      <c r="Y152" s="158"/>
      <c r="Z152" s="158"/>
      <c r="AA152" s="158"/>
      <c r="AB152" s="158"/>
      <c r="AC152" s="158"/>
      <c r="AD152" s="159"/>
      <c r="AE152" s="158">
        <v>74072</v>
      </c>
      <c r="AF152" s="158">
        <v>402118</v>
      </c>
      <c r="AG152" s="158">
        <v>211772</v>
      </c>
      <c r="AH152" s="158">
        <v>636687</v>
      </c>
      <c r="AI152" s="158">
        <v>272796</v>
      </c>
      <c r="AJ152" s="158"/>
      <c r="AK152" s="158"/>
      <c r="AL152" s="159">
        <v>1597445</v>
      </c>
      <c r="AM152" s="340" t="s">
        <v>303</v>
      </c>
      <c r="AN152" s="349"/>
      <c r="AO152" s="176" t="s">
        <v>303</v>
      </c>
      <c r="AP152" s="125" t="s">
        <v>303</v>
      </c>
      <c r="AQ152" s="125" t="s">
        <v>792</v>
      </c>
      <c r="AR152" s="166" t="s">
        <v>793</v>
      </c>
      <c r="AS152" s="58"/>
      <c r="AT152" s="58"/>
      <c r="AU152" s="58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2:59" s="250" customFormat="1" ht="51">
      <c r="B153" s="169">
        <f t="shared" si="4"/>
        <v>147</v>
      </c>
      <c r="C153" s="119" t="s">
        <v>443</v>
      </c>
      <c r="D153" s="119" t="s">
        <v>396</v>
      </c>
      <c r="E153" s="120">
        <v>110068012</v>
      </c>
      <c r="F153" s="55" t="s">
        <v>758</v>
      </c>
      <c r="G153" s="121">
        <v>42309</v>
      </c>
      <c r="H153" s="122" t="s">
        <v>308</v>
      </c>
      <c r="I153" s="123" t="s">
        <v>763</v>
      </c>
      <c r="J153" s="123" t="s">
        <v>764</v>
      </c>
      <c r="K153" s="124" t="s">
        <v>765</v>
      </c>
      <c r="L153" s="123" t="s">
        <v>766</v>
      </c>
      <c r="M153" s="125" t="s">
        <v>767</v>
      </c>
      <c r="N153" s="126" t="s">
        <v>768</v>
      </c>
      <c r="O153" s="127" t="s">
        <v>405</v>
      </c>
      <c r="P153" s="128" t="s">
        <v>307</v>
      </c>
      <c r="Q153" s="158">
        <v>480</v>
      </c>
      <c r="R153" s="158">
        <v>480</v>
      </c>
      <c r="S153" s="158">
        <v>580</v>
      </c>
      <c r="T153" s="158">
        <v>580</v>
      </c>
      <c r="U153" s="158">
        <v>580</v>
      </c>
      <c r="V153" s="158"/>
      <c r="W153" s="159"/>
      <c r="X153" s="158"/>
      <c r="Y153" s="158"/>
      <c r="Z153" s="158"/>
      <c r="AA153" s="158"/>
      <c r="AB153" s="158"/>
      <c r="AC153" s="158"/>
      <c r="AD153" s="159"/>
      <c r="AE153" s="158">
        <v>92450</v>
      </c>
      <c r="AF153" s="158">
        <v>533326</v>
      </c>
      <c r="AG153" s="158">
        <v>418065</v>
      </c>
      <c r="AH153" s="158">
        <v>904770</v>
      </c>
      <c r="AI153" s="158">
        <v>585444</v>
      </c>
      <c r="AJ153" s="158"/>
      <c r="AK153" s="158"/>
      <c r="AL153" s="159">
        <v>2534055</v>
      </c>
      <c r="AM153" s="340" t="s">
        <v>303</v>
      </c>
      <c r="AN153" s="349"/>
      <c r="AO153" s="176" t="s">
        <v>302</v>
      </c>
      <c r="AP153" s="125" t="s">
        <v>303</v>
      </c>
      <c r="AQ153" s="125" t="s">
        <v>794</v>
      </c>
      <c r="AR153" s="166" t="s">
        <v>795</v>
      </c>
      <c r="AS153" s="58"/>
      <c r="AT153" s="58"/>
      <c r="AU153" s="58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2:59" s="250" customFormat="1" ht="51">
      <c r="B154" s="169">
        <f t="shared" si="4"/>
        <v>148</v>
      </c>
      <c r="C154" s="119" t="s">
        <v>443</v>
      </c>
      <c r="D154" s="119" t="s">
        <v>396</v>
      </c>
      <c r="E154" s="120">
        <v>110068012</v>
      </c>
      <c r="F154" s="55" t="s">
        <v>758</v>
      </c>
      <c r="G154" s="121">
        <v>42309</v>
      </c>
      <c r="H154" s="122" t="s">
        <v>308</v>
      </c>
      <c r="I154" s="123" t="s">
        <v>769</v>
      </c>
      <c r="J154" s="123" t="s">
        <v>770</v>
      </c>
      <c r="K154" s="124" t="s">
        <v>765</v>
      </c>
      <c r="L154" s="123" t="s">
        <v>766</v>
      </c>
      <c r="M154" s="125" t="s">
        <v>771</v>
      </c>
      <c r="N154" s="126" t="s">
        <v>772</v>
      </c>
      <c r="O154" s="127" t="s">
        <v>405</v>
      </c>
      <c r="P154" s="128" t="s">
        <v>307</v>
      </c>
      <c r="Q154" s="158">
        <v>1000</v>
      </c>
      <c r="R154" s="158">
        <v>1200</v>
      </c>
      <c r="S154" s="158">
        <v>1200</v>
      </c>
      <c r="T154" s="158">
        <v>1200</v>
      </c>
      <c r="U154" s="158">
        <v>1200</v>
      </c>
      <c r="V154" s="158"/>
      <c r="W154" s="159"/>
      <c r="X154" s="158"/>
      <c r="Y154" s="158"/>
      <c r="Z154" s="158"/>
      <c r="AA154" s="158"/>
      <c r="AB154" s="158"/>
      <c r="AC154" s="158"/>
      <c r="AD154" s="159"/>
      <c r="AE154" s="158">
        <v>96898</v>
      </c>
      <c r="AF154" s="158">
        <v>665024</v>
      </c>
      <c r="AG154" s="158">
        <v>514029</v>
      </c>
      <c r="AH154" s="158">
        <v>985806</v>
      </c>
      <c r="AI154" s="158">
        <v>623538</v>
      </c>
      <c r="AJ154" s="158"/>
      <c r="AK154" s="158"/>
      <c r="AL154" s="159">
        <v>2885295</v>
      </c>
      <c r="AM154" s="340" t="s">
        <v>303</v>
      </c>
      <c r="AN154" s="349"/>
      <c r="AO154" s="176" t="s">
        <v>303</v>
      </c>
      <c r="AP154" s="125" t="s">
        <v>303</v>
      </c>
      <c r="AQ154" s="125" t="s">
        <v>796</v>
      </c>
      <c r="AR154" s="166" t="s">
        <v>797</v>
      </c>
      <c r="AS154" s="58"/>
      <c r="AT154" s="58"/>
      <c r="AU154" s="58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2:59" s="250" customFormat="1" ht="15">
      <c r="B155" s="169">
        <f t="shared" si="4"/>
        <v>149</v>
      </c>
      <c r="C155" s="226" t="s">
        <v>815</v>
      </c>
      <c r="D155" s="226" t="s">
        <v>816</v>
      </c>
      <c r="E155" s="227">
        <v>110046018</v>
      </c>
      <c r="F155" s="55" t="s">
        <v>817</v>
      </c>
      <c r="G155" s="228">
        <v>42309</v>
      </c>
      <c r="H155" s="122" t="s">
        <v>308</v>
      </c>
      <c r="I155" s="229" t="s">
        <v>818</v>
      </c>
      <c r="J155" s="230" t="s">
        <v>819</v>
      </c>
      <c r="K155" s="231" t="s">
        <v>92</v>
      </c>
      <c r="L155" s="230" t="s">
        <v>820</v>
      </c>
      <c r="M155" s="231" t="s">
        <v>821</v>
      </c>
      <c r="N155" s="232">
        <v>30000711551771</v>
      </c>
      <c r="O155" s="127" t="s">
        <v>251</v>
      </c>
      <c r="P155" s="233" t="s">
        <v>307</v>
      </c>
      <c r="Q155" s="158">
        <v>900</v>
      </c>
      <c r="R155" s="158">
        <v>900</v>
      </c>
      <c r="S155" s="158">
        <v>900</v>
      </c>
      <c r="T155" s="158">
        <v>900</v>
      </c>
      <c r="U155" s="158">
        <v>900</v>
      </c>
      <c r="V155" s="234"/>
      <c r="W155" s="159"/>
      <c r="X155" s="158">
        <v>897</v>
      </c>
      <c r="Y155" s="158">
        <v>903</v>
      </c>
      <c r="Z155" s="158">
        <v>674</v>
      </c>
      <c r="AA155" s="158">
        <v>734</v>
      </c>
      <c r="AB155" s="158">
        <v>605</v>
      </c>
      <c r="AC155" s="234"/>
      <c r="AD155" s="159"/>
      <c r="AE155" s="158">
        <v>168556</v>
      </c>
      <c r="AF155" s="158">
        <v>868627</v>
      </c>
      <c r="AG155" s="158">
        <v>386029</v>
      </c>
      <c r="AH155" s="158">
        <v>1153084</v>
      </c>
      <c r="AI155" s="158">
        <v>392908</v>
      </c>
      <c r="AJ155" s="234"/>
      <c r="AK155" s="234"/>
      <c r="AL155" s="159">
        <f aca="true" t="shared" si="5" ref="AL155:AL161">SUM(AE155:AK155)</f>
        <v>2969204</v>
      </c>
      <c r="AM155" s="339" t="s">
        <v>302</v>
      </c>
      <c r="AN155" s="349" t="s">
        <v>848</v>
      </c>
      <c r="AO155" s="176" t="s">
        <v>303</v>
      </c>
      <c r="AP155" s="235" t="s">
        <v>302</v>
      </c>
      <c r="AQ155" s="235"/>
      <c r="AR155" s="359"/>
      <c r="AS155" s="58"/>
      <c r="AT155" s="58"/>
      <c r="AU155" s="58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2:59" s="250" customFormat="1" ht="15">
      <c r="B156" s="169">
        <f t="shared" si="4"/>
        <v>150</v>
      </c>
      <c r="C156" s="211" t="s">
        <v>815</v>
      </c>
      <c r="D156" s="217" t="s">
        <v>816</v>
      </c>
      <c r="E156" s="212">
        <v>110046018</v>
      </c>
      <c r="F156" s="55" t="s">
        <v>817</v>
      </c>
      <c r="G156" s="213">
        <v>42309</v>
      </c>
      <c r="H156" s="122" t="s">
        <v>308</v>
      </c>
      <c r="I156" s="214" t="s">
        <v>822</v>
      </c>
      <c r="J156" s="215" t="s">
        <v>823</v>
      </c>
      <c r="K156" s="216" t="s">
        <v>824</v>
      </c>
      <c r="L156" s="215" t="s">
        <v>825</v>
      </c>
      <c r="M156" s="216"/>
      <c r="N156" s="224">
        <v>30002110542390</v>
      </c>
      <c r="O156" s="127" t="s">
        <v>450</v>
      </c>
      <c r="P156" s="128" t="s">
        <v>307</v>
      </c>
      <c r="Q156" s="158">
        <v>500</v>
      </c>
      <c r="R156" s="158">
        <v>500</v>
      </c>
      <c r="S156" s="158">
        <v>500</v>
      </c>
      <c r="T156" s="158">
        <v>500</v>
      </c>
      <c r="U156" s="158">
        <v>500</v>
      </c>
      <c r="V156" s="211"/>
      <c r="W156" s="159"/>
      <c r="X156" s="158">
        <v>645</v>
      </c>
      <c r="Y156" s="158">
        <v>768</v>
      </c>
      <c r="Z156" s="158">
        <v>676</v>
      </c>
      <c r="AA156" s="158">
        <v>765</v>
      </c>
      <c r="AB156" s="158">
        <v>685</v>
      </c>
      <c r="AC156" s="211"/>
      <c r="AD156" s="159"/>
      <c r="AE156" s="158">
        <v>150974</v>
      </c>
      <c r="AF156" s="158">
        <v>852773</v>
      </c>
      <c r="AG156" s="158">
        <v>718404</v>
      </c>
      <c r="AH156" s="158">
        <v>1183200</v>
      </c>
      <c r="AI156" s="158">
        <v>847787</v>
      </c>
      <c r="AJ156" s="211"/>
      <c r="AK156" s="211"/>
      <c r="AL156" s="159">
        <f t="shared" si="5"/>
        <v>3753138</v>
      </c>
      <c r="AM156" s="339" t="s">
        <v>302</v>
      </c>
      <c r="AN156" s="349" t="s">
        <v>849</v>
      </c>
      <c r="AO156" s="176" t="s">
        <v>303</v>
      </c>
      <c r="AP156" s="235" t="s">
        <v>302</v>
      </c>
      <c r="AQ156" s="236"/>
      <c r="AR156" s="360"/>
      <c r="AS156" s="58"/>
      <c r="AT156" s="58"/>
      <c r="AU156" s="58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2:59" s="250" customFormat="1" ht="15">
      <c r="B157" s="169">
        <f t="shared" si="4"/>
        <v>151</v>
      </c>
      <c r="C157" s="211" t="s">
        <v>815</v>
      </c>
      <c r="D157" s="211" t="s">
        <v>816</v>
      </c>
      <c r="E157" s="212">
        <f aca="true" t="shared" si="6" ref="E157:E162">E156</f>
        <v>110046018</v>
      </c>
      <c r="F157" s="55" t="s">
        <v>817</v>
      </c>
      <c r="G157" s="213">
        <f aca="true" t="shared" si="7" ref="G157:G162">G156</f>
        <v>42309</v>
      </c>
      <c r="H157" s="122" t="s">
        <v>308</v>
      </c>
      <c r="I157" s="214" t="s">
        <v>826</v>
      </c>
      <c r="J157" s="215" t="s">
        <v>827</v>
      </c>
      <c r="K157" s="216" t="s">
        <v>92</v>
      </c>
      <c r="L157" s="215" t="s">
        <v>820</v>
      </c>
      <c r="M157" s="216" t="s">
        <v>821</v>
      </c>
      <c r="N157" s="224">
        <v>30000710531749</v>
      </c>
      <c r="O157" s="127" t="s">
        <v>450</v>
      </c>
      <c r="P157" s="128" t="s">
        <v>315</v>
      </c>
      <c r="Q157" s="158">
        <v>402</v>
      </c>
      <c r="R157" s="158">
        <v>418</v>
      </c>
      <c r="S157" s="158">
        <v>418</v>
      </c>
      <c r="T157" s="158">
        <v>418</v>
      </c>
      <c r="U157" s="158">
        <v>418</v>
      </c>
      <c r="V157" s="234"/>
      <c r="W157" s="159"/>
      <c r="X157" s="158">
        <v>232</v>
      </c>
      <c r="Y157" s="158">
        <v>245</v>
      </c>
      <c r="Z157" s="158">
        <v>164</v>
      </c>
      <c r="AA157" s="158">
        <v>226</v>
      </c>
      <c r="AB157" s="158">
        <v>148</v>
      </c>
      <c r="AC157" s="234"/>
      <c r="AD157" s="159"/>
      <c r="AE157" s="158">
        <v>52946</v>
      </c>
      <c r="AF157" s="158">
        <v>294215</v>
      </c>
      <c r="AG157" s="158">
        <v>184662</v>
      </c>
      <c r="AH157" s="158">
        <v>375289</v>
      </c>
      <c r="AI157" s="158">
        <v>191487</v>
      </c>
      <c r="AJ157" s="234"/>
      <c r="AK157" s="234"/>
      <c r="AL157" s="159">
        <f t="shared" si="5"/>
        <v>1098599</v>
      </c>
      <c r="AM157" s="339" t="s">
        <v>302</v>
      </c>
      <c r="AN157" s="349" t="s">
        <v>850</v>
      </c>
      <c r="AO157" s="176" t="s">
        <v>303</v>
      </c>
      <c r="AP157" s="235" t="s">
        <v>302</v>
      </c>
      <c r="AQ157" s="235"/>
      <c r="AR157" s="359"/>
      <c r="AS157" s="58"/>
      <c r="AT157" s="58"/>
      <c r="AU157" s="58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2:59" s="250" customFormat="1" ht="30">
      <c r="B158" s="169">
        <f t="shared" si="4"/>
        <v>152</v>
      </c>
      <c r="C158" s="211" t="s">
        <v>815</v>
      </c>
      <c r="D158" s="211" t="s">
        <v>816</v>
      </c>
      <c r="E158" s="212">
        <f t="shared" si="6"/>
        <v>110046018</v>
      </c>
      <c r="F158" s="55" t="s">
        <v>828</v>
      </c>
      <c r="G158" s="213">
        <f t="shared" si="7"/>
        <v>42309</v>
      </c>
      <c r="H158" s="122" t="s">
        <v>308</v>
      </c>
      <c r="I158" s="214" t="s">
        <v>829</v>
      </c>
      <c r="J158" s="215" t="s">
        <v>830</v>
      </c>
      <c r="K158" s="216" t="s">
        <v>831</v>
      </c>
      <c r="L158" s="215" t="s">
        <v>832</v>
      </c>
      <c r="M158" s="216" t="s">
        <v>833</v>
      </c>
      <c r="N158" s="224">
        <v>30002210328092</v>
      </c>
      <c r="O158" s="127" t="s">
        <v>405</v>
      </c>
      <c r="P158" s="128" t="s">
        <v>315</v>
      </c>
      <c r="Q158" s="158">
        <v>1100</v>
      </c>
      <c r="R158" s="158">
        <v>1100</v>
      </c>
      <c r="S158" s="158">
        <v>1100</v>
      </c>
      <c r="T158" s="158">
        <v>1100</v>
      </c>
      <c r="U158" s="158">
        <v>1100</v>
      </c>
      <c r="V158" s="211"/>
      <c r="W158" s="159"/>
      <c r="X158" s="158">
        <v>957</v>
      </c>
      <c r="Y158" s="158">
        <v>1049</v>
      </c>
      <c r="Z158" s="158">
        <v>1017</v>
      </c>
      <c r="AA158" s="158">
        <v>710</v>
      </c>
      <c r="AB158" s="158">
        <v>943</v>
      </c>
      <c r="AC158" s="211"/>
      <c r="AD158" s="159"/>
      <c r="AE158" s="158">
        <v>153370</v>
      </c>
      <c r="AF158" s="158">
        <v>794534</v>
      </c>
      <c r="AG158" s="158">
        <v>869325</v>
      </c>
      <c r="AH158" s="158">
        <v>589901</v>
      </c>
      <c r="AI158" s="158">
        <v>341285</v>
      </c>
      <c r="AJ158" s="211"/>
      <c r="AK158" s="211"/>
      <c r="AL158" s="159">
        <f t="shared" si="5"/>
        <v>2748415</v>
      </c>
      <c r="AM158" s="339" t="s">
        <v>302</v>
      </c>
      <c r="AN158" s="349" t="s">
        <v>27</v>
      </c>
      <c r="AO158" s="176" t="s">
        <v>303</v>
      </c>
      <c r="AP158" s="125" t="s">
        <v>303</v>
      </c>
      <c r="AQ158" s="244">
        <v>-0.7</v>
      </c>
      <c r="AR158" s="361" t="s">
        <v>851</v>
      </c>
      <c r="AS158" s="58"/>
      <c r="AT158" s="58"/>
      <c r="AU158" s="58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2:59" s="250" customFormat="1" ht="15">
      <c r="B159" s="169">
        <f t="shared" si="4"/>
        <v>153</v>
      </c>
      <c r="C159" s="211" t="s">
        <v>815</v>
      </c>
      <c r="D159" s="211" t="s">
        <v>816</v>
      </c>
      <c r="E159" s="212">
        <f t="shared" si="6"/>
        <v>110046018</v>
      </c>
      <c r="F159" s="55" t="s">
        <v>828</v>
      </c>
      <c r="G159" s="213">
        <f t="shared" si="7"/>
        <v>42309</v>
      </c>
      <c r="H159" s="122" t="s">
        <v>308</v>
      </c>
      <c r="I159" s="214" t="s">
        <v>834</v>
      </c>
      <c r="J159" s="215" t="s">
        <v>835</v>
      </c>
      <c r="K159" s="216" t="s">
        <v>836</v>
      </c>
      <c r="L159" s="215" t="s">
        <v>837</v>
      </c>
      <c r="M159" s="216" t="s">
        <v>838</v>
      </c>
      <c r="N159" s="224">
        <v>30000710146219</v>
      </c>
      <c r="O159" s="127" t="s">
        <v>405</v>
      </c>
      <c r="P159" s="128" t="s">
        <v>315</v>
      </c>
      <c r="Q159" s="158">
        <v>590</v>
      </c>
      <c r="R159" s="158">
        <v>590</v>
      </c>
      <c r="S159" s="158">
        <v>590</v>
      </c>
      <c r="T159" s="158">
        <v>590</v>
      </c>
      <c r="U159" s="158">
        <v>590</v>
      </c>
      <c r="V159" s="211"/>
      <c r="W159" s="159"/>
      <c r="X159" s="158">
        <v>386</v>
      </c>
      <c r="Y159" s="158">
        <v>393</v>
      </c>
      <c r="Z159" s="158">
        <v>177</v>
      </c>
      <c r="AA159" s="158">
        <v>361</v>
      </c>
      <c r="AB159" s="158">
        <v>190</v>
      </c>
      <c r="AC159" s="211"/>
      <c r="AD159" s="159"/>
      <c r="AE159" s="158">
        <v>67130</v>
      </c>
      <c r="AF159" s="158">
        <v>395058</v>
      </c>
      <c r="AG159" s="158">
        <v>167765</v>
      </c>
      <c r="AH159" s="158">
        <v>584646</v>
      </c>
      <c r="AI159" s="158">
        <v>216234</v>
      </c>
      <c r="AJ159" s="211"/>
      <c r="AK159" s="211"/>
      <c r="AL159" s="159">
        <f t="shared" si="5"/>
        <v>1430833</v>
      </c>
      <c r="AM159" s="339" t="s">
        <v>302</v>
      </c>
      <c r="AN159" s="349" t="s">
        <v>27</v>
      </c>
      <c r="AO159" s="176" t="s">
        <v>303</v>
      </c>
      <c r="AP159" s="235" t="s">
        <v>302</v>
      </c>
      <c r="AQ159" s="238"/>
      <c r="AR159" s="362"/>
      <c r="AS159" s="58"/>
      <c r="AT159" s="58"/>
      <c r="AU159" s="58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2:59" s="250" customFormat="1" ht="15">
      <c r="B160" s="169">
        <f t="shared" si="4"/>
        <v>154</v>
      </c>
      <c r="C160" s="211" t="s">
        <v>815</v>
      </c>
      <c r="D160" s="211" t="s">
        <v>816</v>
      </c>
      <c r="E160" s="212">
        <f t="shared" si="6"/>
        <v>110046018</v>
      </c>
      <c r="F160" s="55" t="s">
        <v>828</v>
      </c>
      <c r="G160" s="213">
        <f t="shared" si="7"/>
        <v>42309</v>
      </c>
      <c r="H160" s="122" t="s">
        <v>308</v>
      </c>
      <c r="I160" s="214" t="s">
        <v>839</v>
      </c>
      <c r="J160" s="215" t="s">
        <v>840</v>
      </c>
      <c r="K160" s="216" t="s">
        <v>841</v>
      </c>
      <c r="L160" s="215" t="s">
        <v>842</v>
      </c>
      <c r="M160" s="216" t="s">
        <v>821</v>
      </c>
      <c r="N160" s="224">
        <v>50058465983280</v>
      </c>
      <c r="O160" s="127" t="s">
        <v>251</v>
      </c>
      <c r="P160" s="128" t="s">
        <v>307</v>
      </c>
      <c r="Q160" s="158">
        <v>760</v>
      </c>
      <c r="R160" s="158">
        <v>1200</v>
      </c>
      <c r="S160" s="158">
        <v>886</v>
      </c>
      <c r="T160" s="158">
        <v>1200</v>
      </c>
      <c r="U160" s="158">
        <v>760</v>
      </c>
      <c r="V160" s="234"/>
      <c r="W160" s="159"/>
      <c r="X160" s="158">
        <v>854</v>
      </c>
      <c r="Y160" s="158">
        <v>817</v>
      </c>
      <c r="Z160" s="158">
        <v>635</v>
      </c>
      <c r="AA160" s="158">
        <v>2164</v>
      </c>
      <c r="AB160" s="158">
        <v>1512</v>
      </c>
      <c r="AC160" s="234"/>
      <c r="AD160" s="159"/>
      <c r="AE160" s="158">
        <v>192430</v>
      </c>
      <c r="AF160" s="158">
        <v>1074755</v>
      </c>
      <c r="AG160" s="158">
        <v>821038</v>
      </c>
      <c r="AH160" s="158">
        <v>1880818</v>
      </c>
      <c r="AI160" s="158">
        <v>1128877</v>
      </c>
      <c r="AJ160" s="234"/>
      <c r="AK160" s="234"/>
      <c r="AL160" s="159">
        <f t="shared" si="5"/>
        <v>5097918</v>
      </c>
      <c r="AM160" s="339" t="s">
        <v>302</v>
      </c>
      <c r="AN160" s="349" t="s">
        <v>27</v>
      </c>
      <c r="AO160" s="176" t="s">
        <v>303</v>
      </c>
      <c r="AP160" s="235" t="s">
        <v>302</v>
      </c>
      <c r="AQ160" s="237"/>
      <c r="AR160" s="363"/>
      <c r="AS160" s="58"/>
      <c r="AT160" s="58"/>
      <c r="AU160" s="58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2:59" s="250" customFormat="1" ht="15">
      <c r="B161" s="169">
        <f t="shared" si="4"/>
        <v>155</v>
      </c>
      <c r="C161" s="211" t="s">
        <v>815</v>
      </c>
      <c r="D161" s="211" t="s">
        <v>816</v>
      </c>
      <c r="E161" s="218">
        <f t="shared" si="6"/>
        <v>110046018</v>
      </c>
      <c r="F161" s="55" t="s">
        <v>828</v>
      </c>
      <c r="G161" s="219">
        <f t="shared" si="7"/>
        <v>42309</v>
      </c>
      <c r="H161" s="122" t="s">
        <v>308</v>
      </c>
      <c r="I161" s="214" t="s">
        <v>843</v>
      </c>
      <c r="J161" s="215" t="s">
        <v>844</v>
      </c>
      <c r="K161" s="216" t="s">
        <v>845</v>
      </c>
      <c r="L161" s="215" t="s">
        <v>846</v>
      </c>
      <c r="M161" s="216" t="s">
        <v>847</v>
      </c>
      <c r="N161" s="224">
        <v>30001620504865</v>
      </c>
      <c r="O161" s="127" t="s">
        <v>251</v>
      </c>
      <c r="P161" s="128" t="s">
        <v>315</v>
      </c>
      <c r="Q161" s="158">
        <v>378</v>
      </c>
      <c r="R161" s="158">
        <v>378</v>
      </c>
      <c r="S161" s="158">
        <v>378</v>
      </c>
      <c r="T161" s="158">
        <v>378</v>
      </c>
      <c r="U161" s="158">
        <v>378</v>
      </c>
      <c r="V161" s="234"/>
      <c r="W161" s="159"/>
      <c r="X161" s="158">
        <v>277</v>
      </c>
      <c r="Y161" s="158">
        <v>277</v>
      </c>
      <c r="Z161" s="158">
        <v>230</v>
      </c>
      <c r="AA161" s="158">
        <v>253</v>
      </c>
      <c r="AB161" s="158">
        <v>177</v>
      </c>
      <c r="AC161" s="234"/>
      <c r="AD161" s="159"/>
      <c r="AE161" s="158">
        <v>48042</v>
      </c>
      <c r="AF161" s="158">
        <v>236566</v>
      </c>
      <c r="AG161" s="158">
        <v>206597</v>
      </c>
      <c r="AH161" s="158">
        <v>281602</v>
      </c>
      <c r="AI161" s="158">
        <v>180264</v>
      </c>
      <c r="AJ161" s="234"/>
      <c r="AK161" s="234"/>
      <c r="AL161" s="159">
        <f t="shared" si="5"/>
        <v>953071</v>
      </c>
      <c r="AM161" s="339" t="s">
        <v>302</v>
      </c>
      <c r="AN161" s="349">
        <v>1000107066</v>
      </c>
      <c r="AO161" s="176" t="s">
        <v>303</v>
      </c>
      <c r="AP161" s="235" t="s">
        <v>302</v>
      </c>
      <c r="AQ161" s="235"/>
      <c r="AR161" s="359"/>
      <c r="AS161" s="58"/>
      <c r="AT161" s="58"/>
      <c r="AU161" s="58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2:59" s="250" customFormat="1" ht="15">
      <c r="B162" s="169">
        <f t="shared" si="4"/>
        <v>156</v>
      </c>
      <c r="C162" s="147" t="s">
        <v>815</v>
      </c>
      <c r="D162" s="289" t="s">
        <v>396</v>
      </c>
      <c r="E162" s="218">
        <f t="shared" si="6"/>
        <v>110046018</v>
      </c>
      <c r="F162" s="290" t="s">
        <v>938</v>
      </c>
      <c r="G162" s="219">
        <f t="shared" si="7"/>
        <v>42309</v>
      </c>
      <c r="H162" s="291" t="s">
        <v>308</v>
      </c>
      <c r="I162" s="292" t="s">
        <v>938</v>
      </c>
      <c r="J162" s="293" t="s">
        <v>939</v>
      </c>
      <c r="K162" s="294">
        <v>31000</v>
      </c>
      <c r="L162" s="151" t="s">
        <v>122</v>
      </c>
      <c r="M162" s="295"/>
      <c r="N162" s="296" t="s">
        <v>940</v>
      </c>
      <c r="O162" s="297" t="s">
        <v>941</v>
      </c>
      <c r="P162" s="154" t="s">
        <v>387</v>
      </c>
      <c r="Q162" s="298">
        <v>418</v>
      </c>
      <c r="R162" s="298">
        <v>418</v>
      </c>
      <c r="S162" s="298">
        <v>440</v>
      </c>
      <c r="T162" s="298">
        <v>440</v>
      </c>
      <c r="U162" s="298">
        <v>440</v>
      </c>
      <c r="V162" s="299"/>
      <c r="W162" s="299"/>
      <c r="X162" s="300"/>
      <c r="Y162" s="301"/>
      <c r="Z162" s="301"/>
      <c r="AA162" s="301"/>
      <c r="AB162" s="301"/>
      <c r="AC162" s="301"/>
      <c r="AD162" s="302"/>
      <c r="AE162" s="298"/>
      <c r="AF162" s="298"/>
      <c r="AG162" s="298"/>
      <c r="AH162" s="298"/>
      <c r="AI162" s="298"/>
      <c r="AJ162" s="299"/>
      <c r="AK162" s="299"/>
      <c r="AL162" s="303"/>
      <c r="AM162" s="339" t="s">
        <v>302</v>
      </c>
      <c r="AN162" s="349" t="s">
        <v>942</v>
      </c>
      <c r="AO162" s="176" t="s">
        <v>303</v>
      </c>
      <c r="AP162" s="235" t="s">
        <v>302</v>
      </c>
      <c r="AQ162" s="235"/>
      <c r="AR162" s="359"/>
      <c r="AS162" s="58"/>
      <c r="AT162" s="58"/>
      <c r="AU162" s="58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2:59" s="250" customFormat="1" ht="15">
      <c r="B163" s="169">
        <f t="shared" si="4"/>
        <v>157</v>
      </c>
      <c r="C163" s="239" t="s">
        <v>852</v>
      </c>
      <c r="D163" s="239" t="s">
        <v>396</v>
      </c>
      <c r="E163" s="239">
        <v>110043015</v>
      </c>
      <c r="F163" s="55"/>
      <c r="G163" s="246">
        <v>42309</v>
      </c>
      <c r="H163" s="242" t="s">
        <v>308</v>
      </c>
      <c r="I163" s="260" t="s">
        <v>853</v>
      </c>
      <c r="J163" s="248" t="s">
        <v>854</v>
      </c>
      <c r="K163" s="248" t="s">
        <v>58</v>
      </c>
      <c r="L163" s="248" t="s">
        <v>59</v>
      </c>
      <c r="M163" s="248" t="s">
        <v>855</v>
      </c>
      <c r="N163" s="249" t="s">
        <v>856</v>
      </c>
      <c r="O163" s="248" t="s">
        <v>251</v>
      </c>
      <c r="P163" s="128" t="s">
        <v>307</v>
      </c>
      <c r="Q163" s="158">
        <v>300</v>
      </c>
      <c r="R163" s="158">
        <v>300</v>
      </c>
      <c r="S163" s="158">
        <v>300</v>
      </c>
      <c r="T163" s="158">
        <v>300</v>
      </c>
      <c r="U163" s="158">
        <v>300</v>
      </c>
      <c r="V163" s="245"/>
      <c r="W163" s="159"/>
      <c r="X163" s="245"/>
      <c r="Y163" s="245"/>
      <c r="Z163" s="245"/>
      <c r="AA163" s="245"/>
      <c r="AB163" s="245"/>
      <c r="AC163" s="245"/>
      <c r="AD163" s="159"/>
      <c r="AE163" s="158">
        <v>60416.00000000001</v>
      </c>
      <c r="AF163" s="158">
        <v>309828.00000000006</v>
      </c>
      <c r="AG163" s="158">
        <v>228849.00000000003</v>
      </c>
      <c r="AH163" s="158">
        <v>289617</v>
      </c>
      <c r="AI163" s="158">
        <v>176730</v>
      </c>
      <c r="AJ163" s="245"/>
      <c r="AK163" s="245"/>
      <c r="AL163" s="159">
        <v>1065440</v>
      </c>
      <c r="AM163" s="339" t="s">
        <v>302</v>
      </c>
      <c r="AN163" s="349"/>
      <c r="AO163" s="176" t="s">
        <v>303</v>
      </c>
      <c r="AP163" s="235" t="s">
        <v>302</v>
      </c>
      <c r="AQ163" s="238"/>
      <c r="AR163" s="359"/>
      <c r="AS163" s="58"/>
      <c r="AT163" s="58"/>
      <c r="AU163" s="58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2:59" s="250" customFormat="1" ht="15">
      <c r="B164" s="169">
        <f t="shared" si="4"/>
        <v>158</v>
      </c>
      <c r="C164" s="239" t="s">
        <v>852</v>
      </c>
      <c r="D164" s="239" t="s">
        <v>396</v>
      </c>
      <c r="E164" s="239">
        <f>E163</f>
        <v>110043015</v>
      </c>
      <c r="F164" s="55"/>
      <c r="G164" s="246">
        <f>G163</f>
        <v>42309</v>
      </c>
      <c r="H164" s="242" t="s">
        <v>308</v>
      </c>
      <c r="I164" s="247" t="s">
        <v>857</v>
      </c>
      <c r="J164" s="248" t="s">
        <v>858</v>
      </c>
      <c r="K164" s="248" t="s">
        <v>859</v>
      </c>
      <c r="L164" s="248" t="s">
        <v>860</v>
      </c>
      <c r="M164" s="248" t="s">
        <v>861</v>
      </c>
      <c r="N164" s="249" t="s">
        <v>862</v>
      </c>
      <c r="O164" s="248" t="s">
        <v>251</v>
      </c>
      <c r="P164" s="128" t="s">
        <v>315</v>
      </c>
      <c r="Q164" s="158">
        <v>900</v>
      </c>
      <c r="R164" s="158">
        <v>900</v>
      </c>
      <c r="S164" s="158">
        <v>900</v>
      </c>
      <c r="T164" s="158">
        <v>900</v>
      </c>
      <c r="U164" s="158">
        <v>900</v>
      </c>
      <c r="V164" s="245"/>
      <c r="W164" s="159"/>
      <c r="X164" s="245"/>
      <c r="Y164" s="245"/>
      <c r="Z164" s="245"/>
      <c r="AA164" s="245"/>
      <c r="AB164" s="245"/>
      <c r="AC164" s="245"/>
      <c r="AD164" s="159"/>
      <c r="AE164" s="158">
        <v>49769.00000000001</v>
      </c>
      <c r="AF164" s="158">
        <v>265468</v>
      </c>
      <c r="AG164" s="158">
        <v>112897</v>
      </c>
      <c r="AH164" s="158">
        <v>445950</v>
      </c>
      <c r="AI164" s="158">
        <v>193349.00000000003</v>
      </c>
      <c r="AJ164" s="245"/>
      <c r="AK164" s="245"/>
      <c r="AL164" s="159">
        <v>1067433</v>
      </c>
      <c r="AM164" s="339" t="s">
        <v>302</v>
      </c>
      <c r="AN164" s="349" t="s">
        <v>918</v>
      </c>
      <c r="AO164" s="176" t="s">
        <v>303</v>
      </c>
      <c r="AP164" s="235" t="s">
        <v>302</v>
      </c>
      <c r="AQ164" s="238"/>
      <c r="AR164" s="359"/>
      <c r="AS164" s="58"/>
      <c r="AT164" s="58"/>
      <c r="AU164" s="58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2:59" s="250" customFormat="1" ht="15">
      <c r="B165" s="169">
        <f t="shared" si="4"/>
        <v>159</v>
      </c>
      <c r="C165" s="239" t="s">
        <v>852</v>
      </c>
      <c r="D165" s="239" t="s">
        <v>396</v>
      </c>
      <c r="E165" s="239">
        <f aca="true" t="shared" si="8" ref="E165:E177">E164</f>
        <v>110043015</v>
      </c>
      <c r="F165" s="55"/>
      <c r="G165" s="246">
        <f aca="true" t="shared" si="9" ref="G165:G177">G164</f>
        <v>42309</v>
      </c>
      <c r="H165" s="242" t="s">
        <v>308</v>
      </c>
      <c r="I165" s="247" t="s">
        <v>863</v>
      </c>
      <c r="J165" s="248" t="s">
        <v>864</v>
      </c>
      <c r="K165" s="248" t="s">
        <v>141</v>
      </c>
      <c r="L165" s="248" t="s">
        <v>130</v>
      </c>
      <c r="M165" s="248" t="s">
        <v>865</v>
      </c>
      <c r="N165" s="249" t="s">
        <v>866</v>
      </c>
      <c r="O165" s="248" t="s">
        <v>251</v>
      </c>
      <c r="P165" s="128" t="s">
        <v>315</v>
      </c>
      <c r="Q165" s="158">
        <v>600</v>
      </c>
      <c r="R165" s="158">
        <v>600</v>
      </c>
      <c r="S165" s="158">
        <v>600</v>
      </c>
      <c r="T165" s="158">
        <v>600</v>
      </c>
      <c r="U165" s="158">
        <v>600</v>
      </c>
      <c r="V165" s="245"/>
      <c r="W165" s="159"/>
      <c r="X165" s="245"/>
      <c r="Y165" s="245"/>
      <c r="Z165" s="245"/>
      <c r="AA165" s="245"/>
      <c r="AB165" s="245"/>
      <c r="AC165" s="245"/>
      <c r="AD165" s="159"/>
      <c r="AE165" s="158">
        <v>81773.00000000001</v>
      </c>
      <c r="AF165" s="158">
        <v>431327</v>
      </c>
      <c r="AG165" s="158">
        <v>271705.00000000006</v>
      </c>
      <c r="AH165" s="158">
        <v>588936</v>
      </c>
      <c r="AI165" s="158">
        <v>328242</v>
      </c>
      <c r="AJ165" s="245"/>
      <c r="AK165" s="245"/>
      <c r="AL165" s="159">
        <v>1701983.0000000002</v>
      </c>
      <c r="AM165" s="339" t="s">
        <v>302</v>
      </c>
      <c r="AN165" s="349">
        <v>111452</v>
      </c>
      <c r="AO165" s="176" t="s">
        <v>303</v>
      </c>
      <c r="AP165" s="235" t="s">
        <v>302</v>
      </c>
      <c r="AQ165" s="238"/>
      <c r="AR165" s="359"/>
      <c r="AS165" s="58"/>
      <c r="AT165" s="58"/>
      <c r="AU165" s="58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2:59" s="250" customFormat="1" ht="15">
      <c r="B166" s="169">
        <f t="shared" si="4"/>
        <v>160</v>
      </c>
      <c r="C166" s="240" t="s">
        <v>852</v>
      </c>
      <c r="D166" s="240" t="s">
        <v>396</v>
      </c>
      <c r="E166" s="240">
        <f t="shared" si="8"/>
        <v>110043015</v>
      </c>
      <c r="F166" s="55"/>
      <c r="G166" s="262">
        <f t="shared" si="9"/>
        <v>42309</v>
      </c>
      <c r="H166" s="243" t="s">
        <v>308</v>
      </c>
      <c r="I166" s="247" t="s">
        <v>867</v>
      </c>
      <c r="J166" s="248" t="s">
        <v>868</v>
      </c>
      <c r="K166" s="248" t="s">
        <v>869</v>
      </c>
      <c r="L166" s="248" t="s">
        <v>358</v>
      </c>
      <c r="M166" s="248" t="s">
        <v>870</v>
      </c>
      <c r="N166" s="249" t="s">
        <v>871</v>
      </c>
      <c r="O166" s="248" t="s">
        <v>251</v>
      </c>
      <c r="P166" s="128" t="s">
        <v>307</v>
      </c>
      <c r="Q166" s="158">
        <v>330</v>
      </c>
      <c r="R166" s="158">
        <v>330</v>
      </c>
      <c r="S166" s="158">
        <v>330</v>
      </c>
      <c r="T166" s="158">
        <v>330</v>
      </c>
      <c r="U166" s="158">
        <v>330</v>
      </c>
      <c r="V166" s="261"/>
      <c r="W166" s="159"/>
      <c r="X166" s="261"/>
      <c r="Y166" s="261"/>
      <c r="Z166" s="261"/>
      <c r="AA166" s="261"/>
      <c r="AB166" s="261"/>
      <c r="AC166" s="261"/>
      <c r="AD166" s="159"/>
      <c r="AE166" s="158">
        <v>49761</v>
      </c>
      <c r="AF166" s="158">
        <v>276377</v>
      </c>
      <c r="AG166" s="158">
        <v>123910</v>
      </c>
      <c r="AH166" s="158">
        <v>411213</v>
      </c>
      <c r="AI166" s="158">
        <v>164552.00000000003</v>
      </c>
      <c r="AJ166" s="261"/>
      <c r="AK166" s="261"/>
      <c r="AL166" s="159">
        <v>1025813.0000000001</v>
      </c>
      <c r="AM166" s="339" t="s">
        <v>302</v>
      </c>
      <c r="AN166" s="349" t="s">
        <v>919</v>
      </c>
      <c r="AO166" s="176" t="s">
        <v>303</v>
      </c>
      <c r="AP166" s="235" t="s">
        <v>302</v>
      </c>
      <c r="AQ166" s="238"/>
      <c r="AR166" s="359"/>
      <c r="AS166" s="58"/>
      <c r="AT166" s="58"/>
      <c r="AU166" s="58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2:59" s="250" customFormat="1" ht="15">
      <c r="B167" s="169">
        <f t="shared" si="4"/>
        <v>161</v>
      </c>
      <c r="C167" s="239" t="s">
        <v>852</v>
      </c>
      <c r="D167" s="239" t="s">
        <v>396</v>
      </c>
      <c r="E167" s="239">
        <f t="shared" si="8"/>
        <v>110043015</v>
      </c>
      <c r="F167" s="55"/>
      <c r="G167" s="246">
        <f t="shared" si="9"/>
        <v>42309</v>
      </c>
      <c r="H167" s="242" t="s">
        <v>308</v>
      </c>
      <c r="I167" s="247" t="s">
        <v>872</v>
      </c>
      <c r="J167" s="248" t="s">
        <v>873</v>
      </c>
      <c r="K167" s="248" t="s">
        <v>559</v>
      </c>
      <c r="L167" s="248" t="s">
        <v>560</v>
      </c>
      <c r="M167" s="248" t="s">
        <v>874</v>
      </c>
      <c r="N167" s="249" t="s">
        <v>875</v>
      </c>
      <c r="O167" s="248" t="s">
        <v>251</v>
      </c>
      <c r="P167" s="128" t="s">
        <v>315</v>
      </c>
      <c r="Q167" s="158">
        <v>428</v>
      </c>
      <c r="R167" s="158">
        <v>428</v>
      </c>
      <c r="S167" s="158">
        <v>428</v>
      </c>
      <c r="T167" s="158">
        <v>428</v>
      </c>
      <c r="U167" s="158">
        <v>428</v>
      </c>
      <c r="V167" s="245"/>
      <c r="W167" s="159"/>
      <c r="X167" s="245"/>
      <c r="Y167" s="245"/>
      <c r="Z167" s="245"/>
      <c r="AA167" s="245"/>
      <c r="AB167" s="245"/>
      <c r="AC167" s="245"/>
      <c r="AD167" s="159"/>
      <c r="AE167" s="158">
        <v>66175</v>
      </c>
      <c r="AF167" s="158">
        <v>348453.00000000006</v>
      </c>
      <c r="AG167" s="158">
        <v>172172</v>
      </c>
      <c r="AH167" s="158">
        <v>585161</v>
      </c>
      <c r="AI167" s="158">
        <v>226821</v>
      </c>
      <c r="AJ167" s="245"/>
      <c r="AK167" s="245"/>
      <c r="AL167" s="159">
        <v>1398782.0000000002</v>
      </c>
      <c r="AM167" s="339" t="s">
        <v>302</v>
      </c>
      <c r="AN167" s="349" t="s">
        <v>920</v>
      </c>
      <c r="AO167" s="176" t="s">
        <v>303</v>
      </c>
      <c r="AP167" s="235" t="s">
        <v>302</v>
      </c>
      <c r="AQ167" s="238"/>
      <c r="AR167" s="359"/>
      <c r="AS167" s="58"/>
      <c r="AT167" s="58"/>
      <c r="AU167" s="58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2:59" s="250" customFormat="1" ht="15">
      <c r="B168" s="169">
        <f t="shared" si="4"/>
        <v>162</v>
      </c>
      <c r="C168" s="239" t="s">
        <v>852</v>
      </c>
      <c r="D168" s="239" t="s">
        <v>396</v>
      </c>
      <c r="E168" s="239">
        <f t="shared" si="8"/>
        <v>110043015</v>
      </c>
      <c r="F168" s="55"/>
      <c r="G168" s="246">
        <f t="shared" si="9"/>
        <v>42309</v>
      </c>
      <c r="H168" s="242" t="s">
        <v>308</v>
      </c>
      <c r="I168" s="247" t="s">
        <v>876</v>
      </c>
      <c r="J168" s="248" t="s">
        <v>877</v>
      </c>
      <c r="K168" s="248" t="s">
        <v>878</v>
      </c>
      <c r="L168" s="248" t="s">
        <v>879</v>
      </c>
      <c r="M168" s="248" t="s">
        <v>880</v>
      </c>
      <c r="N168" s="249" t="s">
        <v>881</v>
      </c>
      <c r="O168" s="248" t="s">
        <v>405</v>
      </c>
      <c r="P168" s="128" t="s">
        <v>307</v>
      </c>
      <c r="Q168" s="158">
        <v>550</v>
      </c>
      <c r="R168" s="158">
        <v>550</v>
      </c>
      <c r="S168" s="158">
        <v>550</v>
      </c>
      <c r="T168" s="158">
        <v>550</v>
      </c>
      <c r="U168" s="158">
        <v>550</v>
      </c>
      <c r="V168" s="245"/>
      <c r="W168" s="159"/>
      <c r="X168" s="245"/>
      <c r="Y168" s="245"/>
      <c r="Z168" s="245"/>
      <c r="AA168" s="245"/>
      <c r="AB168" s="245"/>
      <c r="AC168" s="245"/>
      <c r="AD168" s="159"/>
      <c r="AE168" s="158">
        <v>94442</v>
      </c>
      <c r="AF168" s="158">
        <v>519015</v>
      </c>
      <c r="AG168" s="158">
        <v>302041</v>
      </c>
      <c r="AH168" s="158">
        <v>777994</v>
      </c>
      <c r="AI168" s="158">
        <v>401911</v>
      </c>
      <c r="AJ168" s="245"/>
      <c r="AK168" s="245"/>
      <c r="AL168" s="159">
        <v>2095403.0000000002</v>
      </c>
      <c r="AM168" s="339" t="s">
        <v>302</v>
      </c>
      <c r="AN168" s="349"/>
      <c r="AO168" s="176" t="s">
        <v>303</v>
      </c>
      <c r="AP168" s="235" t="s">
        <v>302</v>
      </c>
      <c r="AQ168" s="238"/>
      <c r="AR168" s="359"/>
      <c r="AS168" s="58"/>
      <c r="AT168" s="58"/>
      <c r="AU168" s="58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2:59" s="250" customFormat="1" ht="15">
      <c r="B169" s="169">
        <f t="shared" si="4"/>
        <v>163</v>
      </c>
      <c r="C169" s="239" t="s">
        <v>852</v>
      </c>
      <c r="D169" s="239" t="s">
        <v>396</v>
      </c>
      <c r="E169" s="239">
        <f t="shared" si="8"/>
        <v>110043015</v>
      </c>
      <c r="F169" s="55"/>
      <c r="G169" s="246">
        <f t="shared" si="9"/>
        <v>42309</v>
      </c>
      <c r="H169" s="242" t="s">
        <v>308</v>
      </c>
      <c r="I169" s="247" t="s">
        <v>882</v>
      </c>
      <c r="J169" s="248" t="s">
        <v>883</v>
      </c>
      <c r="K169" s="248" t="s">
        <v>884</v>
      </c>
      <c r="L169" s="248" t="s">
        <v>885</v>
      </c>
      <c r="M169" s="248" t="s">
        <v>861</v>
      </c>
      <c r="N169" s="249" t="s">
        <v>886</v>
      </c>
      <c r="O169" s="248" t="s">
        <v>405</v>
      </c>
      <c r="P169" s="128"/>
      <c r="Q169" s="158">
        <v>400</v>
      </c>
      <c r="R169" s="158">
        <v>400</v>
      </c>
      <c r="S169" s="158">
        <v>400</v>
      </c>
      <c r="T169" s="158">
        <v>400</v>
      </c>
      <c r="U169" s="158">
        <v>400</v>
      </c>
      <c r="V169" s="245"/>
      <c r="W169" s="159"/>
      <c r="X169" s="245"/>
      <c r="Y169" s="245"/>
      <c r="Z169" s="245"/>
      <c r="AA169" s="245"/>
      <c r="AB169" s="245"/>
      <c r="AC169" s="245"/>
      <c r="AD169" s="159"/>
      <c r="AE169" s="158">
        <v>74762</v>
      </c>
      <c r="AF169" s="158">
        <v>395200</v>
      </c>
      <c r="AG169" s="158">
        <v>226761.00000000003</v>
      </c>
      <c r="AH169" s="158">
        <v>589481</v>
      </c>
      <c r="AI169" s="158">
        <v>295823.00000000006</v>
      </c>
      <c r="AJ169" s="245"/>
      <c r="AK169" s="245"/>
      <c r="AL169" s="159">
        <v>1582027</v>
      </c>
      <c r="AM169" s="339" t="s">
        <v>302</v>
      </c>
      <c r="AN169" s="349" t="s">
        <v>921</v>
      </c>
      <c r="AO169" s="176" t="s">
        <v>303</v>
      </c>
      <c r="AP169" s="235" t="s">
        <v>302</v>
      </c>
      <c r="AQ169" s="238"/>
      <c r="AR169" s="359"/>
      <c r="AS169" s="58"/>
      <c r="AT169" s="58"/>
      <c r="AU169" s="58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2:59" s="250" customFormat="1" ht="15">
      <c r="B170" s="169">
        <f t="shared" si="4"/>
        <v>164</v>
      </c>
      <c r="C170" s="239" t="s">
        <v>852</v>
      </c>
      <c r="D170" s="239" t="s">
        <v>396</v>
      </c>
      <c r="E170" s="239">
        <f t="shared" si="8"/>
        <v>110043015</v>
      </c>
      <c r="F170" s="55"/>
      <c r="G170" s="246">
        <f t="shared" si="9"/>
        <v>42309</v>
      </c>
      <c r="H170" s="242" t="s">
        <v>308</v>
      </c>
      <c r="I170" s="247" t="s">
        <v>857</v>
      </c>
      <c r="J170" s="248" t="s">
        <v>887</v>
      </c>
      <c r="K170" s="248" t="s">
        <v>436</v>
      </c>
      <c r="L170" s="248" t="s">
        <v>437</v>
      </c>
      <c r="M170" s="248" t="s">
        <v>861</v>
      </c>
      <c r="N170" s="249" t="s">
        <v>888</v>
      </c>
      <c r="O170" s="248" t="s">
        <v>405</v>
      </c>
      <c r="P170" s="128" t="s">
        <v>315</v>
      </c>
      <c r="Q170" s="158">
        <v>430</v>
      </c>
      <c r="R170" s="158">
        <v>430</v>
      </c>
      <c r="S170" s="158">
        <v>430</v>
      </c>
      <c r="T170" s="158">
        <v>430</v>
      </c>
      <c r="U170" s="158">
        <v>430</v>
      </c>
      <c r="V170" s="245"/>
      <c r="W170" s="159"/>
      <c r="X170" s="245"/>
      <c r="Y170" s="245"/>
      <c r="Z170" s="245"/>
      <c r="AA170" s="245"/>
      <c r="AB170" s="245"/>
      <c r="AC170" s="245"/>
      <c r="AD170" s="159"/>
      <c r="AE170" s="158">
        <v>56416.00000000001</v>
      </c>
      <c r="AF170" s="158">
        <v>298844</v>
      </c>
      <c r="AG170" s="158">
        <v>132468.00000000003</v>
      </c>
      <c r="AH170" s="158">
        <v>392819</v>
      </c>
      <c r="AI170" s="158">
        <v>142170.00000000003</v>
      </c>
      <c r="AJ170" s="245"/>
      <c r="AK170" s="245"/>
      <c r="AL170" s="159">
        <v>1022717.0000000001</v>
      </c>
      <c r="AM170" s="339" t="s">
        <v>302</v>
      </c>
      <c r="AN170" s="349" t="s">
        <v>922</v>
      </c>
      <c r="AO170" s="176" t="s">
        <v>303</v>
      </c>
      <c r="AP170" s="235" t="s">
        <v>302</v>
      </c>
      <c r="AQ170" s="238"/>
      <c r="AR170" s="359"/>
      <c r="AS170" s="58"/>
      <c r="AT170" s="58"/>
      <c r="AU170" s="58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2:59" s="250" customFormat="1" ht="15">
      <c r="B171" s="169">
        <f t="shared" si="4"/>
        <v>165</v>
      </c>
      <c r="C171" s="239" t="s">
        <v>852</v>
      </c>
      <c r="D171" s="239" t="s">
        <v>396</v>
      </c>
      <c r="E171" s="239">
        <f t="shared" si="8"/>
        <v>110043015</v>
      </c>
      <c r="F171" s="55"/>
      <c r="G171" s="246">
        <f t="shared" si="9"/>
        <v>42309</v>
      </c>
      <c r="H171" s="242" t="s">
        <v>308</v>
      </c>
      <c r="I171" s="247" t="s">
        <v>889</v>
      </c>
      <c r="J171" s="248" t="s">
        <v>890</v>
      </c>
      <c r="K171" s="248" t="s">
        <v>891</v>
      </c>
      <c r="L171" s="248" t="s">
        <v>892</v>
      </c>
      <c r="M171" s="248" t="s">
        <v>893</v>
      </c>
      <c r="N171" s="249" t="s">
        <v>894</v>
      </c>
      <c r="O171" s="248" t="s">
        <v>251</v>
      </c>
      <c r="P171" s="128" t="s">
        <v>315</v>
      </c>
      <c r="Q171" s="158">
        <v>550</v>
      </c>
      <c r="R171" s="158">
        <v>550</v>
      </c>
      <c r="S171" s="158">
        <v>550</v>
      </c>
      <c r="T171" s="158">
        <v>550</v>
      </c>
      <c r="U171" s="158">
        <v>550</v>
      </c>
      <c r="V171" s="245"/>
      <c r="W171" s="159"/>
      <c r="X171" s="245"/>
      <c r="Y171" s="245"/>
      <c r="Z171" s="245"/>
      <c r="AA171" s="245"/>
      <c r="AB171" s="245"/>
      <c r="AC171" s="245"/>
      <c r="AD171" s="159"/>
      <c r="AE171" s="158">
        <v>60896</v>
      </c>
      <c r="AF171" s="158">
        <v>340091</v>
      </c>
      <c r="AG171" s="158">
        <v>236301.00000000003</v>
      </c>
      <c r="AH171" s="158">
        <v>552901.0000000001</v>
      </c>
      <c r="AI171" s="158">
        <v>334600</v>
      </c>
      <c r="AJ171" s="245"/>
      <c r="AK171" s="245"/>
      <c r="AL171" s="159">
        <v>1524789</v>
      </c>
      <c r="AM171" s="339" t="s">
        <v>302</v>
      </c>
      <c r="AN171" s="349">
        <v>136027</v>
      </c>
      <c r="AO171" s="176" t="s">
        <v>303</v>
      </c>
      <c r="AP171" s="235" t="s">
        <v>302</v>
      </c>
      <c r="AQ171" s="238" t="s">
        <v>925</v>
      </c>
      <c r="AR171" s="364">
        <v>42124</v>
      </c>
      <c r="AS171" s="58"/>
      <c r="AT171" s="58"/>
      <c r="AU171" s="58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2:59" s="250" customFormat="1" ht="15">
      <c r="B172" s="169">
        <f t="shared" si="4"/>
        <v>166</v>
      </c>
      <c r="C172" s="239" t="s">
        <v>852</v>
      </c>
      <c r="D172" s="239" t="s">
        <v>396</v>
      </c>
      <c r="E172" s="239">
        <f t="shared" si="8"/>
        <v>110043015</v>
      </c>
      <c r="F172" s="55"/>
      <c r="G172" s="246">
        <f t="shared" si="9"/>
        <v>42309</v>
      </c>
      <c r="H172" s="242" t="s">
        <v>308</v>
      </c>
      <c r="I172" s="247" t="s">
        <v>857</v>
      </c>
      <c r="J172" s="248" t="s">
        <v>895</v>
      </c>
      <c r="K172" s="248" t="s">
        <v>533</v>
      </c>
      <c r="L172" s="248" t="s">
        <v>896</v>
      </c>
      <c r="M172" s="248" t="s">
        <v>897</v>
      </c>
      <c r="N172" s="249" t="s">
        <v>898</v>
      </c>
      <c r="O172" s="248" t="s">
        <v>251</v>
      </c>
      <c r="P172" s="128" t="s">
        <v>315</v>
      </c>
      <c r="Q172" s="158">
        <v>240</v>
      </c>
      <c r="R172" s="158">
        <v>260</v>
      </c>
      <c r="S172" s="158">
        <v>260</v>
      </c>
      <c r="T172" s="158">
        <v>260</v>
      </c>
      <c r="U172" s="158">
        <v>260</v>
      </c>
      <c r="V172" s="245"/>
      <c r="W172" s="159"/>
      <c r="X172" s="245"/>
      <c r="Y172" s="245"/>
      <c r="Z172" s="245"/>
      <c r="AA172" s="245"/>
      <c r="AB172" s="245"/>
      <c r="AC172" s="245"/>
      <c r="AD172" s="159"/>
      <c r="AE172" s="158">
        <v>32566.000000000004</v>
      </c>
      <c r="AF172" s="158">
        <v>178888</v>
      </c>
      <c r="AG172" s="158">
        <v>105818.00000000001</v>
      </c>
      <c r="AH172" s="158">
        <v>226850</v>
      </c>
      <c r="AI172" s="158">
        <v>111713.00000000001</v>
      </c>
      <c r="AJ172" s="245"/>
      <c r="AK172" s="245"/>
      <c r="AL172" s="159">
        <v>655835</v>
      </c>
      <c r="AM172" s="339" t="s">
        <v>302</v>
      </c>
      <c r="AN172" s="349"/>
      <c r="AO172" s="176" t="s">
        <v>303</v>
      </c>
      <c r="AP172" s="235" t="s">
        <v>302</v>
      </c>
      <c r="AQ172" s="238"/>
      <c r="AR172" s="362"/>
      <c r="AS172" s="58"/>
      <c r="AT172" s="58"/>
      <c r="AU172" s="58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2:59" s="250" customFormat="1" ht="15">
      <c r="B173" s="169">
        <f t="shared" si="4"/>
        <v>167</v>
      </c>
      <c r="C173" s="239" t="s">
        <v>852</v>
      </c>
      <c r="D173" s="239" t="s">
        <v>396</v>
      </c>
      <c r="E173" s="239">
        <f t="shared" si="8"/>
        <v>110043015</v>
      </c>
      <c r="F173" s="55"/>
      <c r="G173" s="246">
        <f t="shared" si="9"/>
        <v>42309</v>
      </c>
      <c r="H173" s="242" t="s">
        <v>308</v>
      </c>
      <c r="I173" s="247" t="s">
        <v>899</v>
      </c>
      <c r="J173" s="248" t="s">
        <v>900</v>
      </c>
      <c r="K173" s="248" t="s">
        <v>901</v>
      </c>
      <c r="L173" s="248" t="s">
        <v>902</v>
      </c>
      <c r="M173" s="248" t="s">
        <v>861</v>
      </c>
      <c r="N173" s="249" t="s">
        <v>903</v>
      </c>
      <c r="O173" s="248" t="s">
        <v>405</v>
      </c>
      <c r="P173" s="128" t="s">
        <v>307</v>
      </c>
      <c r="Q173" s="158">
        <v>650</v>
      </c>
      <c r="R173" s="158">
        <v>650</v>
      </c>
      <c r="S173" s="158">
        <v>650</v>
      </c>
      <c r="T173" s="158">
        <v>650</v>
      </c>
      <c r="U173" s="158">
        <v>650</v>
      </c>
      <c r="V173" s="245"/>
      <c r="W173" s="159"/>
      <c r="X173" s="245"/>
      <c r="Y173" s="245"/>
      <c r="Z173" s="245"/>
      <c r="AA173" s="245"/>
      <c r="AB173" s="245"/>
      <c r="AC173" s="245"/>
      <c r="AD173" s="159"/>
      <c r="AE173" s="158">
        <v>108782.00000000001</v>
      </c>
      <c r="AF173" s="158">
        <v>579167</v>
      </c>
      <c r="AG173" s="158">
        <v>290797</v>
      </c>
      <c r="AH173" s="158">
        <v>962512</v>
      </c>
      <c r="AI173" s="158">
        <v>436516</v>
      </c>
      <c r="AJ173" s="245"/>
      <c r="AK173" s="245"/>
      <c r="AL173" s="159">
        <v>2377774</v>
      </c>
      <c r="AM173" s="339" t="s">
        <v>302</v>
      </c>
      <c r="AN173" s="349"/>
      <c r="AO173" s="176" t="s">
        <v>303</v>
      </c>
      <c r="AP173" s="235" t="s">
        <v>302</v>
      </c>
      <c r="AQ173" s="238"/>
      <c r="AR173" s="362"/>
      <c r="AS173" s="58"/>
      <c r="AT173" s="58"/>
      <c r="AU173" s="58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2:59" s="250" customFormat="1" ht="15">
      <c r="B174" s="169">
        <f t="shared" si="4"/>
        <v>168</v>
      </c>
      <c r="C174" s="239" t="s">
        <v>852</v>
      </c>
      <c r="D174" s="239" t="s">
        <v>396</v>
      </c>
      <c r="E174" s="239">
        <f t="shared" si="8"/>
        <v>110043015</v>
      </c>
      <c r="F174" s="55"/>
      <c r="G174" s="246">
        <f t="shared" si="9"/>
        <v>42309</v>
      </c>
      <c r="H174" s="242" t="s">
        <v>308</v>
      </c>
      <c r="I174" s="247" t="s">
        <v>904</v>
      </c>
      <c r="J174" s="248" t="s">
        <v>905</v>
      </c>
      <c r="K174" s="248" t="s">
        <v>436</v>
      </c>
      <c r="L174" s="248" t="s">
        <v>437</v>
      </c>
      <c r="M174" s="248" t="s">
        <v>861</v>
      </c>
      <c r="N174" s="249" t="s">
        <v>906</v>
      </c>
      <c r="O174" s="248" t="s">
        <v>251</v>
      </c>
      <c r="P174" s="128" t="s">
        <v>315</v>
      </c>
      <c r="Q174" s="158">
        <v>300</v>
      </c>
      <c r="R174" s="158">
        <v>300</v>
      </c>
      <c r="S174" s="158">
        <v>300</v>
      </c>
      <c r="T174" s="158">
        <v>300</v>
      </c>
      <c r="U174" s="158">
        <v>300</v>
      </c>
      <c r="V174" s="245"/>
      <c r="W174" s="159"/>
      <c r="X174" s="245"/>
      <c r="Y174" s="245"/>
      <c r="Z174" s="245"/>
      <c r="AA174" s="245"/>
      <c r="AB174" s="245"/>
      <c r="AC174" s="245"/>
      <c r="AD174" s="159"/>
      <c r="AE174" s="158">
        <v>52175.00000000001</v>
      </c>
      <c r="AF174" s="158">
        <v>278719</v>
      </c>
      <c r="AG174" s="158">
        <v>77886.00000000001</v>
      </c>
      <c r="AH174" s="158">
        <v>356385</v>
      </c>
      <c r="AI174" s="158">
        <v>98708</v>
      </c>
      <c r="AJ174" s="245"/>
      <c r="AK174" s="245"/>
      <c r="AL174" s="159">
        <v>863873</v>
      </c>
      <c r="AM174" s="339" t="s">
        <v>302</v>
      </c>
      <c r="AN174" s="349" t="s">
        <v>923</v>
      </c>
      <c r="AO174" s="176" t="s">
        <v>303</v>
      </c>
      <c r="AP174" s="235" t="s">
        <v>302</v>
      </c>
      <c r="AQ174" s="238"/>
      <c r="AR174" s="362"/>
      <c r="AS174" s="58"/>
      <c r="AT174" s="58"/>
      <c r="AU174" s="58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2:59" s="250" customFormat="1" ht="15">
      <c r="B175" s="169">
        <f t="shared" si="4"/>
        <v>169</v>
      </c>
      <c r="C175" s="239" t="s">
        <v>852</v>
      </c>
      <c r="D175" s="239" t="s">
        <v>396</v>
      </c>
      <c r="E175" s="239">
        <f t="shared" si="8"/>
        <v>110043015</v>
      </c>
      <c r="F175" s="55"/>
      <c r="G175" s="246">
        <f t="shared" si="9"/>
        <v>42309</v>
      </c>
      <c r="H175" s="242" t="s">
        <v>308</v>
      </c>
      <c r="I175" s="247" t="s">
        <v>904</v>
      </c>
      <c r="J175" s="248" t="s">
        <v>907</v>
      </c>
      <c r="K175" s="248" t="s">
        <v>436</v>
      </c>
      <c r="L175" s="248" t="s">
        <v>437</v>
      </c>
      <c r="M175" s="248" t="s">
        <v>861</v>
      </c>
      <c r="N175" s="249" t="s">
        <v>908</v>
      </c>
      <c r="O175" s="248" t="s">
        <v>405</v>
      </c>
      <c r="P175" s="128" t="s">
        <v>315</v>
      </c>
      <c r="Q175" s="158">
        <v>430</v>
      </c>
      <c r="R175" s="158">
        <v>430</v>
      </c>
      <c r="S175" s="158">
        <v>430</v>
      </c>
      <c r="T175" s="158">
        <v>430</v>
      </c>
      <c r="U175" s="158">
        <v>430</v>
      </c>
      <c r="V175" s="245"/>
      <c r="W175" s="159"/>
      <c r="X175" s="245"/>
      <c r="Y175" s="245"/>
      <c r="Z175" s="245"/>
      <c r="AA175" s="245"/>
      <c r="AB175" s="245"/>
      <c r="AC175" s="245"/>
      <c r="AD175" s="159"/>
      <c r="AE175" s="158">
        <v>53410.00000000001</v>
      </c>
      <c r="AF175" s="158">
        <v>277273</v>
      </c>
      <c r="AG175" s="158">
        <v>140252</v>
      </c>
      <c r="AH175" s="158">
        <v>427884</v>
      </c>
      <c r="AI175" s="158">
        <v>186117.00000000003</v>
      </c>
      <c r="AJ175" s="245"/>
      <c r="AK175" s="245"/>
      <c r="AL175" s="159">
        <v>1084936.0000000002</v>
      </c>
      <c r="AM175" s="339" t="s">
        <v>302</v>
      </c>
      <c r="AN175" s="349" t="s">
        <v>924</v>
      </c>
      <c r="AO175" s="176" t="s">
        <v>303</v>
      </c>
      <c r="AP175" s="235" t="s">
        <v>302</v>
      </c>
      <c r="AQ175" s="238"/>
      <c r="AR175" s="362"/>
      <c r="AS175" s="58"/>
      <c r="AT175" s="58"/>
      <c r="AU175" s="58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2:59" s="250" customFormat="1" ht="15">
      <c r="B176" s="169">
        <f t="shared" si="4"/>
        <v>170</v>
      </c>
      <c r="C176" s="239" t="s">
        <v>852</v>
      </c>
      <c r="D176" s="239" t="s">
        <v>396</v>
      </c>
      <c r="E176" s="239">
        <f t="shared" si="8"/>
        <v>110043015</v>
      </c>
      <c r="F176" s="55"/>
      <c r="G176" s="246">
        <f t="shared" si="9"/>
        <v>42309</v>
      </c>
      <c r="H176" s="242" t="s">
        <v>308</v>
      </c>
      <c r="I176" s="247" t="s">
        <v>909</v>
      </c>
      <c r="J176" s="248" t="s">
        <v>910</v>
      </c>
      <c r="K176" s="248" t="s">
        <v>911</v>
      </c>
      <c r="L176" s="248" t="s">
        <v>122</v>
      </c>
      <c r="M176" s="248" t="s">
        <v>912</v>
      </c>
      <c r="N176" s="249" t="s">
        <v>913</v>
      </c>
      <c r="O176" s="248" t="s">
        <v>914</v>
      </c>
      <c r="P176" s="128" t="s">
        <v>307</v>
      </c>
      <c r="Q176" s="158">
        <v>7900</v>
      </c>
      <c r="R176" s="158">
        <v>7900</v>
      </c>
      <c r="S176" s="158">
        <v>7900</v>
      </c>
      <c r="T176" s="158">
        <v>7900</v>
      </c>
      <c r="U176" s="158">
        <v>7900</v>
      </c>
      <c r="V176" s="245"/>
      <c r="W176" s="159"/>
      <c r="X176" s="245"/>
      <c r="Y176" s="245"/>
      <c r="Z176" s="245"/>
      <c r="AA176" s="245"/>
      <c r="AB176" s="245"/>
      <c r="AC176" s="245"/>
      <c r="AD176" s="159"/>
      <c r="AE176" s="158">
        <v>10096219</v>
      </c>
      <c r="AF176" s="158">
        <v>3893012</v>
      </c>
      <c r="AG176" s="158">
        <v>6424646.000000001</v>
      </c>
      <c r="AH176" s="158">
        <v>3974409</v>
      </c>
      <c r="AI176" s="158">
        <v>2735313</v>
      </c>
      <c r="AJ176" s="245"/>
      <c r="AK176" s="245"/>
      <c r="AL176" s="159">
        <v>39697073.00000001</v>
      </c>
      <c r="AM176" s="339" t="s">
        <v>302</v>
      </c>
      <c r="AN176" s="349"/>
      <c r="AO176" s="176" t="s">
        <v>303</v>
      </c>
      <c r="AP176" s="235" t="s">
        <v>302</v>
      </c>
      <c r="AQ176" s="238"/>
      <c r="AR176" s="362"/>
      <c r="AS176" s="58"/>
      <c r="AT176" s="58"/>
      <c r="AU176" s="58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2:59" s="250" customFormat="1" ht="15.75" thickBot="1">
      <c r="B177" s="169">
        <f t="shared" si="4"/>
        <v>171</v>
      </c>
      <c r="C177" s="239" t="s">
        <v>852</v>
      </c>
      <c r="D177" s="239" t="s">
        <v>396</v>
      </c>
      <c r="E177" s="239">
        <f t="shared" si="8"/>
        <v>110043015</v>
      </c>
      <c r="F177" s="55"/>
      <c r="G177" s="246">
        <f t="shared" si="9"/>
        <v>42309</v>
      </c>
      <c r="H177" s="242" t="s">
        <v>308</v>
      </c>
      <c r="I177" s="247" t="s">
        <v>915</v>
      </c>
      <c r="J177" s="248" t="s">
        <v>916</v>
      </c>
      <c r="K177" s="248" t="s">
        <v>58</v>
      </c>
      <c r="L177" s="248" t="s">
        <v>59</v>
      </c>
      <c r="M177" s="248" t="s">
        <v>855</v>
      </c>
      <c r="N177" s="249" t="s">
        <v>917</v>
      </c>
      <c r="O177" s="248" t="s">
        <v>251</v>
      </c>
      <c r="P177" s="128" t="s">
        <v>307</v>
      </c>
      <c r="Q177" s="158">
        <v>400</v>
      </c>
      <c r="R177" s="158">
        <v>400</v>
      </c>
      <c r="S177" s="158">
        <v>400</v>
      </c>
      <c r="T177" s="158">
        <v>400</v>
      </c>
      <c r="U177" s="158">
        <v>400</v>
      </c>
      <c r="V177" s="245"/>
      <c r="W177" s="159"/>
      <c r="X177" s="245"/>
      <c r="Y177" s="245"/>
      <c r="Z177" s="245"/>
      <c r="AA177" s="245"/>
      <c r="AB177" s="245"/>
      <c r="AC177" s="245"/>
      <c r="AD177" s="159"/>
      <c r="AE177" s="158">
        <v>51075</v>
      </c>
      <c r="AF177" s="158">
        <v>304576</v>
      </c>
      <c r="AG177" s="158">
        <v>229799</v>
      </c>
      <c r="AH177" s="158">
        <v>352762</v>
      </c>
      <c r="AI177" s="158">
        <v>194163</v>
      </c>
      <c r="AJ177" s="245"/>
      <c r="AK177" s="245"/>
      <c r="AL177" s="159">
        <v>1132375</v>
      </c>
      <c r="AM177" s="339" t="s">
        <v>302</v>
      </c>
      <c r="AN177" s="365"/>
      <c r="AO177" s="366" t="s">
        <v>303</v>
      </c>
      <c r="AP177" s="367" t="s">
        <v>302</v>
      </c>
      <c r="AQ177" s="368"/>
      <c r="AR177" s="369"/>
      <c r="AS177" s="58"/>
      <c r="AT177" s="58"/>
      <c r="AU177" s="58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2:47" ht="14.25">
      <c r="B178" s="180"/>
      <c r="AS178" s="58"/>
      <c r="AT178" s="58"/>
      <c r="AU178" s="58"/>
    </row>
    <row r="179" spans="2:47" ht="14.25">
      <c r="B179" s="180"/>
      <c r="AS179" s="58"/>
      <c r="AT179" s="58"/>
      <c r="AU179" s="58"/>
    </row>
    <row r="180" spans="2:47" ht="14.25">
      <c r="B180" s="180"/>
      <c r="AS180" s="58"/>
      <c r="AT180" s="58"/>
      <c r="AU180" s="58"/>
    </row>
    <row r="181" spans="2:47" ht="14.25">
      <c r="B181" s="180"/>
      <c r="AS181" s="58"/>
      <c r="AT181" s="58"/>
      <c r="AU181" s="58"/>
    </row>
    <row r="182" spans="2:47" ht="14.25">
      <c r="B182" s="180"/>
      <c r="AS182" s="58"/>
      <c r="AT182" s="58"/>
      <c r="AU182" s="58"/>
    </row>
    <row r="183" spans="2:47" ht="14.25">
      <c r="B183" s="180"/>
      <c r="AS183" s="58"/>
      <c r="AT183" s="58"/>
      <c r="AU183" s="58"/>
    </row>
    <row r="184" spans="2:47" ht="14.25">
      <c r="B184" s="180"/>
      <c r="AS184" s="58"/>
      <c r="AT184" s="58"/>
      <c r="AU184" s="58"/>
    </row>
    <row r="185" spans="2:47" ht="14.25">
      <c r="B185" s="180"/>
      <c r="AS185" s="58"/>
      <c r="AT185" s="58"/>
      <c r="AU185" s="58"/>
    </row>
    <row r="186" spans="2:47" ht="14.25">
      <c r="B186" s="180"/>
      <c r="AS186" s="58"/>
      <c r="AT186" s="58"/>
      <c r="AU186" s="58"/>
    </row>
    <row r="187" spans="2:47" ht="14.25">
      <c r="B187" s="180"/>
      <c r="AS187" s="58"/>
      <c r="AT187" s="58"/>
      <c r="AU187" s="58"/>
    </row>
    <row r="188" spans="2:47" ht="14.25">
      <c r="B188" s="180"/>
      <c r="AS188" s="58"/>
      <c r="AT188" s="58"/>
      <c r="AU188" s="58"/>
    </row>
    <row r="189" spans="2:47" ht="14.25">
      <c r="B189" s="180"/>
      <c r="AS189" s="58"/>
      <c r="AT189" s="58"/>
      <c r="AU189" s="58"/>
    </row>
    <row r="190" spans="2:47" ht="14.25">
      <c r="B190" s="180"/>
      <c r="AS190" s="58"/>
      <c r="AT190" s="58"/>
      <c r="AU190" s="58"/>
    </row>
    <row r="191" spans="2:47" ht="14.25">
      <c r="B191" s="180"/>
      <c r="AS191" s="58"/>
      <c r="AT191" s="58"/>
      <c r="AU191" s="58"/>
    </row>
    <row r="192" spans="2:47" ht="14.25">
      <c r="B192" s="180"/>
      <c r="AS192" s="58"/>
      <c r="AT192" s="58"/>
      <c r="AU192" s="58"/>
    </row>
    <row r="193" spans="2:47" ht="14.25">
      <c r="B193" s="180"/>
      <c r="AS193" s="58"/>
      <c r="AT193" s="58"/>
      <c r="AU193" s="58"/>
    </row>
    <row r="194" spans="2:47" ht="14.25">
      <c r="B194" s="180"/>
      <c r="AS194" s="58"/>
      <c r="AT194" s="58"/>
      <c r="AU194" s="58"/>
    </row>
    <row r="195" spans="2:47" ht="14.25">
      <c r="B195" s="180"/>
      <c r="AS195" s="58"/>
      <c r="AT195" s="58"/>
      <c r="AU195" s="58"/>
    </row>
    <row r="196" spans="2:47" ht="14.25">
      <c r="B196" s="180"/>
      <c r="AS196" s="58"/>
      <c r="AT196" s="58"/>
      <c r="AU196" s="58"/>
    </row>
    <row r="197" spans="2:47" ht="14.25">
      <c r="B197" s="180"/>
      <c r="AS197" s="58"/>
      <c r="AT197" s="58"/>
      <c r="AU197" s="58"/>
    </row>
    <row r="198" spans="2:47" ht="14.25">
      <c r="B198" s="180"/>
      <c r="AS198" s="58"/>
      <c r="AT198" s="58"/>
      <c r="AU198" s="58"/>
    </row>
    <row r="199" spans="2:47" ht="14.25">
      <c r="B199" s="180"/>
      <c r="AS199" s="58"/>
      <c r="AT199" s="58"/>
      <c r="AU199" s="58"/>
    </row>
    <row r="200" spans="2:47" ht="14.25">
      <c r="B200" s="180"/>
      <c r="AS200" s="58"/>
      <c r="AT200" s="58"/>
      <c r="AU200" s="58"/>
    </row>
    <row r="201" spans="2:47" ht="14.25">
      <c r="B201" s="180"/>
      <c r="AS201" s="58"/>
      <c r="AT201" s="58"/>
      <c r="AU201" s="58"/>
    </row>
    <row r="202" spans="2:47" ht="14.25">
      <c r="B202" s="180"/>
      <c r="AS202" s="58"/>
      <c r="AT202" s="58"/>
      <c r="AU202" s="58"/>
    </row>
    <row r="203" spans="2:47" ht="14.25">
      <c r="B203" s="180"/>
      <c r="AS203" s="58"/>
      <c r="AT203" s="58"/>
      <c r="AU203" s="58"/>
    </row>
    <row r="204" spans="2:47" ht="14.25">
      <c r="B204" s="180"/>
      <c r="AS204" s="58"/>
      <c r="AT204" s="58"/>
      <c r="AU204" s="58"/>
    </row>
    <row r="205" spans="2:47" ht="14.25">
      <c r="B205" s="180"/>
      <c r="AS205" s="58"/>
      <c r="AT205" s="58"/>
      <c r="AU205" s="58"/>
    </row>
    <row r="206" spans="2:47" ht="14.25">
      <c r="B206" s="180"/>
      <c r="AS206" s="58"/>
      <c r="AT206" s="58"/>
      <c r="AU206" s="58"/>
    </row>
    <row r="207" spans="2:47" ht="14.25">
      <c r="B207" s="180"/>
      <c r="AS207" s="58"/>
      <c r="AT207" s="58"/>
      <c r="AU207" s="58"/>
    </row>
    <row r="208" spans="2:47" ht="14.25">
      <c r="B208" s="180"/>
      <c r="AS208" s="58"/>
      <c r="AT208" s="58"/>
      <c r="AU208" s="58"/>
    </row>
    <row r="209" spans="2:47" ht="14.25">
      <c r="B209" s="180"/>
      <c r="AS209" s="58"/>
      <c r="AT209" s="58"/>
      <c r="AU209" s="58"/>
    </row>
    <row r="210" spans="2:47" ht="14.25">
      <c r="B210" s="180"/>
      <c r="AS210" s="58"/>
      <c r="AT210" s="58"/>
      <c r="AU210" s="58"/>
    </row>
    <row r="211" spans="2:47" ht="14.25">
      <c r="B211" s="180"/>
      <c r="AS211" s="58"/>
      <c r="AT211" s="58"/>
      <c r="AU211" s="58"/>
    </row>
    <row r="212" spans="2:47" ht="14.25">
      <c r="B212" s="180"/>
      <c r="AS212" s="58"/>
      <c r="AT212" s="58"/>
      <c r="AU212" s="58"/>
    </row>
    <row r="213" spans="2:47" ht="14.25">
      <c r="B213" s="180"/>
      <c r="AS213" s="58"/>
      <c r="AT213" s="58"/>
      <c r="AU213" s="58"/>
    </row>
    <row r="214" spans="2:47" ht="14.25">
      <c r="B214" s="180"/>
      <c r="AS214" s="58"/>
      <c r="AT214" s="58"/>
      <c r="AU214" s="58"/>
    </row>
    <row r="215" spans="2:47" ht="14.25">
      <c r="B215" s="180"/>
      <c r="AS215" s="58"/>
      <c r="AT215" s="58"/>
      <c r="AU215" s="58"/>
    </row>
    <row r="216" spans="2:47" ht="14.25">
      <c r="B216" s="180"/>
      <c r="AS216" s="58"/>
      <c r="AT216" s="58"/>
      <c r="AU216" s="58"/>
    </row>
    <row r="217" spans="2:47" ht="14.25">
      <c r="B217" s="180"/>
      <c r="AS217" s="58"/>
      <c r="AT217" s="58"/>
      <c r="AU217" s="58"/>
    </row>
    <row r="218" spans="2:47" ht="14.25">
      <c r="B218" s="180"/>
      <c r="AS218" s="58"/>
      <c r="AT218" s="58"/>
      <c r="AU218" s="58"/>
    </row>
    <row r="219" spans="2:47" ht="14.25">
      <c r="B219" s="180"/>
      <c r="AS219" s="58"/>
      <c r="AT219" s="58"/>
      <c r="AU219" s="58"/>
    </row>
    <row r="220" spans="2:47" ht="14.25">
      <c r="B220" s="180"/>
      <c r="AS220" s="58"/>
      <c r="AT220" s="58"/>
      <c r="AU220" s="58"/>
    </row>
    <row r="221" spans="2:47" ht="14.25">
      <c r="B221" s="180"/>
      <c r="AS221" s="58"/>
      <c r="AT221" s="58"/>
      <c r="AU221" s="58"/>
    </row>
    <row r="222" spans="2:47" ht="14.25">
      <c r="B222" s="180"/>
      <c r="AS222" s="58"/>
      <c r="AT222" s="58"/>
      <c r="AU222" s="58"/>
    </row>
    <row r="223" spans="2:47" ht="14.25">
      <c r="B223" s="180"/>
      <c r="AS223" s="58"/>
      <c r="AT223" s="58"/>
      <c r="AU223" s="58"/>
    </row>
    <row r="224" spans="2:47" ht="14.25">
      <c r="B224" s="180"/>
      <c r="AS224" s="58"/>
      <c r="AT224" s="58"/>
      <c r="AU224" s="58"/>
    </row>
    <row r="225" spans="2:47" ht="14.25">
      <c r="B225" s="180"/>
      <c r="AS225" s="58"/>
      <c r="AT225" s="58"/>
      <c r="AU225" s="58"/>
    </row>
    <row r="226" spans="2:47" ht="14.25">
      <c r="B226" s="180"/>
      <c r="AS226" s="58"/>
      <c r="AT226" s="58"/>
      <c r="AU226" s="58"/>
    </row>
    <row r="227" spans="2:47" ht="14.25">
      <c r="B227" s="180"/>
      <c r="AS227" s="58"/>
      <c r="AT227" s="58"/>
      <c r="AU227" s="58"/>
    </row>
    <row r="228" spans="2:47" ht="14.25">
      <c r="B228" s="180"/>
      <c r="AS228" s="58"/>
      <c r="AT228" s="58"/>
      <c r="AU228" s="58"/>
    </row>
    <row r="229" spans="2:47" ht="14.25">
      <c r="B229" s="180"/>
      <c r="AS229" s="58"/>
      <c r="AT229" s="58"/>
      <c r="AU229" s="58"/>
    </row>
    <row r="230" spans="2:47" ht="14.25">
      <c r="B230" s="180"/>
      <c r="AS230" s="58"/>
      <c r="AT230" s="58"/>
      <c r="AU230" s="58"/>
    </row>
    <row r="231" spans="2:47" ht="14.25">
      <c r="B231" s="180"/>
      <c r="AS231" s="58"/>
      <c r="AT231" s="58"/>
      <c r="AU231" s="58"/>
    </row>
    <row r="232" spans="2:47" ht="14.25">
      <c r="B232" s="180"/>
      <c r="AS232" s="58"/>
      <c r="AT232" s="58"/>
      <c r="AU232" s="58"/>
    </row>
    <row r="233" spans="2:47" ht="14.25">
      <c r="B233" s="180"/>
      <c r="AS233" s="58"/>
      <c r="AT233" s="58"/>
      <c r="AU233" s="58"/>
    </row>
    <row r="234" spans="2:47" ht="14.25">
      <c r="B234" s="180"/>
      <c r="AS234" s="58"/>
      <c r="AT234" s="58"/>
      <c r="AU234" s="58"/>
    </row>
    <row r="235" spans="2:47" ht="14.25">
      <c r="B235" s="180"/>
      <c r="AS235" s="58"/>
      <c r="AT235" s="58"/>
      <c r="AU235" s="58"/>
    </row>
    <row r="236" spans="2:47" ht="14.25">
      <c r="B236" s="180"/>
      <c r="AS236" s="58"/>
      <c r="AT236" s="58"/>
      <c r="AU236" s="58"/>
    </row>
    <row r="237" spans="2:47" ht="14.25">
      <c r="B237" s="180"/>
      <c r="AS237" s="58"/>
      <c r="AT237" s="58"/>
      <c r="AU237" s="58"/>
    </row>
    <row r="238" spans="2:47" ht="14.25">
      <c r="B238" s="180"/>
      <c r="AS238" s="58"/>
      <c r="AT238" s="58"/>
      <c r="AU238" s="58"/>
    </row>
    <row r="239" spans="2:47" ht="14.25">
      <c r="B239" s="180"/>
      <c r="AS239" s="58"/>
      <c r="AT239" s="58"/>
      <c r="AU239" s="58"/>
    </row>
    <row r="240" spans="2:47" ht="14.25">
      <c r="B240" s="180"/>
      <c r="AS240" s="58"/>
      <c r="AT240" s="58"/>
      <c r="AU240" s="58"/>
    </row>
    <row r="241" spans="2:47" ht="14.25">
      <c r="B241" s="180"/>
      <c r="AS241" s="58"/>
      <c r="AT241" s="58"/>
      <c r="AU241" s="58"/>
    </row>
    <row r="242" spans="2:47" ht="14.25">
      <c r="B242" s="180"/>
      <c r="AS242" s="58"/>
      <c r="AT242" s="58"/>
      <c r="AU242" s="58"/>
    </row>
    <row r="243" spans="2:47" ht="14.25">
      <c r="B243" s="180"/>
      <c r="AS243" s="58"/>
      <c r="AT243" s="58"/>
      <c r="AU243" s="58"/>
    </row>
    <row r="244" spans="2:47" ht="14.25">
      <c r="B244" s="180"/>
      <c r="AS244" s="58"/>
      <c r="AT244" s="58"/>
      <c r="AU244" s="58"/>
    </row>
    <row r="245" spans="2:47" ht="14.25">
      <c r="B245" s="180"/>
      <c r="AS245" s="58"/>
      <c r="AT245" s="58"/>
      <c r="AU245" s="58"/>
    </row>
    <row r="246" spans="2:47" ht="14.25">
      <c r="B246" s="180"/>
      <c r="AS246" s="58"/>
      <c r="AT246" s="58"/>
      <c r="AU246" s="58"/>
    </row>
    <row r="247" spans="2:47" ht="14.25">
      <c r="B247" s="180"/>
      <c r="AS247" s="58"/>
      <c r="AT247" s="58"/>
      <c r="AU247" s="58"/>
    </row>
    <row r="248" spans="2:47" ht="14.25">
      <c r="B248" s="180"/>
      <c r="AS248" s="58"/>
      <c r="AT248" s="58"/>
      <c r="AU248" s="58"/>
    </row>
    <row r="249" spans="2:47" ht="14.25">
      <c r="B249" s="180"/>
      <c r="AS249" s="58"/>
      <c r="AT249" s="58"/>
      <c r="AU249" s="58"/>
    </row>
    <row r="250" spans="2:47" ht="14.25">
      <c r="B250" s="180"/>
      <c r="AS250" s="58"/>
      <c r="AT250" s="58"/>
      <c r="AU250" s="58"/>
    </row>
    <row r="251" spans="2:47" ht="14.25">
      <c r="B251" s="180"/>
      <c r="AS251" s="58"/>
      <c r="AT251" s="58"/>
      <c r="AU251" s="58"/>
    </row>
    <row r="252" spans="2:47" ht="14.25">
      <c r="B252" s="180"/>
      <c r="AS252" s="58"/>
      <c r="AT252" s="58"/>
      <c r="AU252" s="58"/>
    </row>
    <row r="253" spans="2:47" ht="14.25">
      <c r="B253" s="180"/>
      <c r="AS253" s="58"/>
      <c r="AT253" s="58"/>
      <c r="AU253" s="58"/>
    </row>
    <row r="254" spans="2:47" ht="14.25">
      <c r="B254" s="180"/>
      <c r="AS254" s="58"/>
      <c r="AT254" s="58"/>
      <c r="AU254" s="58"/>
    </row>
    <row r="255" spans="2:47" ht="14.25">
      <c r="B255" s="180"/>
      <c r="AS255" s="58"/>
      <c r="AT255" s="58"/>
      <c r="AU255" s="58"/>
    </row>
    <row r="256" spans="2:47" ht="14.25">
      <c r="B256" s="180"/>
      <c r="AS256" s="58"/>
      <c r="AT256" s="58"/>
      <c r="AU256" s="58"/>
    </row>
    <row r="257" spans="2:47" ht="14.25">
      <c r="B257" s="180"/>
      <c r="AS257" s="58"/>
      <c r="AT257" s="58"/>
      <c r="AU257" s="58"/>
    </row>
    <row r="258" spans="2:47" ht="14.25">
      <c r="B258" s="180"/>
      <c r="AS258" s="58"/>
      <c r="AT258" s="58"/>
      <c r="AU258" s="58"/>
    </row>
    <row r="259" spans="2:47" ht="14.25">
      <c r="B259" s="180"/>
      <c r="AS259" s="58"/>
      <c r="AT259" s="58"/>
      <c r="AU259" s="58"/>
    </row>
    <row r="260" spans="2:47" ht="14.25">
      <c r="B260" s="180"/>
      <c r="AS260" s="58"/>
      <c r="AT260" s="58"/>
      <c r="AU260" s="58"/>
    </row>
    <row r="261" spans="2:47" ht="14.25">
      <c r="B261" s="180"/>
      <c r="AS261" s="58"/>
      <c r="AT261" s="58"/>
      <c r="AU261" s="58"/>
    </row>
    <row r="262" spans="2:47" ht="14.25">
      <c r="B262" s="180"/>
      <c r="AS262" s="58"/>
      <c r="AT262" s="58"/>
      <c r="AU262" s="58"/>
    </row>
    <row r="263" spans="2:47" ht="14.25">
      <c r="B263" s="180"/>
      <c r="AS263" s="58"/>
      <c r="AT263" s="58"/>
      <c r="AU263" s="58"/>
    </row>
    <row r="264" spans="2:47" ht="14.25">
      <c r="B264" s="180"/>
      <c r="AS264" s="58"/>
      <c r="AT264" s="58"/>
      <c r="AU264" s="58"/>
    </row>
    <row r="265" spans="2:47" ht="14.25">
      <c r="B265" s="180"/>
      <c r="AS265" s="58"/>
      <c r="AT265" s="58"/>
      <c r="AU265" s="58"/>
    </row>
    <row r="266" spans="2:47" ht="14.25">
      <c r="B266" s="180"/>
      <c r="AS266" s="58"/>
      <c r="AT266" s="58"/>
      <c r="AU266" s="58"/>
    </row>
    <row r="267" spans="2:47" ht="14.25">
      <c r="B267" s="180"/>
      <c r="AS267" s="58"/>
      <c r="AT267" s="58"/>
      <c r="AU267" s="58"/>
    </row>
    <row r="268" spans="2:47" ht="14.25">
      <c r="B268" s="180"/>
      <c r="AS268" s="58"/>
      <c r="AT268" s="58"/>
      <c r="AU268" s="58"/>
    </row>
    <row r="269" spans="2:47" ht="14.25">
      <c r="B269" s="180"/>
      <c r="AS269" s="58"/>
      <c r="AT269" s="58"/>
      <c r="AU269" s="58"/>
    </row>
    <row r="270" spans="2:47" ht="14.25">
      <c r="B270" s="180"/>
      <c r="AS270" s="58"/>
      <c r="AT270" s="58"/>
      <c r="AU270" s="58"/>
    </row>
    <row r="271" spans="2:47" ht="14.25">
      <c r="B271" s="180"/>
      <c r="AS271" s="58"/>
      <c r="AT271" s="58"/>
      <c r="AU271" s="58"/>
    </row>
    <row r="272" spans="2:47" ht="14.25">
      <c r="B272" s="180"/>
      <c r="AS272" s="58"/>
      <c r="AT272" s="58"/>
      <c r="AU272" s="58"/>
    </row>
    <row r="273" spans="2:47" ht="14.25">
      <c r="B273" s="180"/>
      <c r="AS273" s="58"/>
      <c r="AT273" s="58"/>
      <c r="AU273" s="58"/>
    </row>
    <row r="274" spans="2:47" ht="14.25">
      <c r="B274" s="180"/>
      <c r="AS274" s="58"/>
      <c r="AT274" s="58"/>
      <c r="AU274" s="58"/>
    </row>
    <row r="275" spans="2:47" ht="14.25">
      <c r="B275" s="180"/>
      <c r="AS275" s="58"/>
      <c r="AT275" s="58"/>
      <c r="AU275" s="58"/>
    </row>
    <row r="276" spans="2:47" ht="14.25">
      <c r="B276" s="180"/>
      <c r="AS276" s="58"/>
      <c r="AT276" s="58"/>
      <c r="AU276" s="58"/>
    </row>
    <row r="277" spans="2:47" ht="14.25">
      <c r="B277" s="180"/>
      <c r="AS277" s="58"/>
      <c r="AT277" s="58"/>
      <c r="AU277" s="58"/>
    </row>
    <row r="278" spans="2:47" ht="14.25">
      <c r="B278" s="180"/>
      <c r="AS278" s="58"/>
      <c r="AT278" s="58"/>
      <c r="AU278" s="58"/>
    </row>
    <row r="279" spans="2:47" ht="14.25">
      <c r="B279" s="180"/>
      <c r="AS279" s="58"/>
      <c r="AT279" s="58"/>
      <c r="AU279" s="58"/>
    </row>
    <row r="280" spans="2:47" ht="14.25">
      <c r="B280" s="180"/>
      <c r="AS280" s="58"/>
      <c r="AT280" s="58"/>
      <c r="AU280" s="58"/>
    </row>
    <row r="281" spans="2:47" ht="14.25">
      <c r="B281" s="180"/>
      <c r="AS281" s="58"/>
      <c r="AT281" s="58"/>
      <c r="AU281" s="58"/>
    </row>
    <row r="282" spans="2:47" ht="14.25">
      <c r="B282" s="180"/>
      <c r="AS282" s="58"/>
      <c r="AT282" s="58"/>
      <c r="AU282" s="58"/>
    </row>
    <row r="283" spans="2:47" ht="14.25">
      <c r="B283" s="180"/>
      <c r="AS283" s="58"/>
      <c r="AT283" s="58"/>
      <c r="AU283" s="58"/>
    </row>
    <row r="284" spans="2:47" ht="14.25">
      <c r="B284" s="180"/>
      <c r="AS284" s="58"/>
      <c r="AT284" s="58"/>
      <c r="AU284" s="58"/>
    </row>
    <row r="285" spans="2:47" ht="14.25">
      <c r="B285" s="180"/>
      <c r="AS285" s="58"/>
      <c r="AT285" s="58"/>
      <c r="AU285" s="58"/>
    </row>
    <row r="286" spans="2:47" ht="14.25">
      <c r="B286" s="180"/>
      <c r="AS286" s="58"/>
      <c r="AT286" s="58"/>
      <c r="AU286" s="58"/>
    </row>
    <row r="287" spans="2:47" ht="14.25">
      <c r="B287" s="180"/>
      <c r="AS287" s="58"/>
      <c r="AT287" s="58"/>
      <c r="AU287" s="58"/>
    </row>
    <row r="288" spans="2:47" ht="14.25">
      <c r="B288" s="180"/>
      <c r="AS288" s="58"/>
      <c r="AT288" s="58"/>
      <c r="AU288" s="58"/>
    </row>
    <row r="289" spans="2:47" ht="14.25">
      <c r="B289" s="180"/>
      <c r="AS289" s="58"/>
      <c r="AT289" s="58"/>
      <c r="AU289" s="58"/>
    </row>
    <row r="290" spans="2:47" ht="14.25">
      <c r="B290" s="180"/>
      <c r="AS290" s="58"/>
      <c r="AT290" s="58"/>
      <c r="AU290" s="58"/>
    </row>
    <row r="291" spans="2:47" ht="14.25">
      <c r="B291" s="180"/>
      <c r="AS291" s="58"/>
      <c r="AT291" s="58"/>
      <c r="AU291" s="58"/>
    </row>
    <row r="292" spans="2:47" ht="14.25">
      <c r="B292" s="180"/>
      <c r="AS292" s="58"/>
      <c r="AT292" s="58"/>
      <c r="AU292" s="58"/>
    </row>
    <row r="293" spans="2:47" ht="14.25">
      <c r="B293" s="180"/>
      <c r="AS293" s="58"/>
      <c r="AT293" s="58"/>
      <c r="AU293" s="58"/>
    </row>
    <row r="294" spans="2:47" ht="14.25">
      <c r="B294" s="180"/>
      <c r="AS294" s="58"/>
      <c r="AT294" s="58"/>
      <c r="AU294" s="58"/>
    </row>
    <row r="295" spans="2:47" ht="14.25">
      <c r="B295" s="180"/>
      <c r="AS295" s="58"/>
      <c r="AT295" s="58"/>
      <c r="AU295" s="58"/>
    </row>
  </sheetData>
  <sheetProtection selectLockedCells="1" selectUnlockedCells="1"/>
  <autoFilter ref="A6:BL177"/>
  <mergeCells count="7">
    <mergeCell ref="B4:H4"/>
    <mergeCell ref="I4:P4"/>
    <mergeCell ref="Q4:W4"/>
    <mergeCell ref="X4:AD4"/>
    <mergeCell ref="AN4:AR4"/>
    <mergeCell ref="AO5:AR5"/>
    <mergeCell ref="AE4:AL4"/>
  </mergeCells>
  <printOptions/>
  <pageMargins left="0.43333333333333335" right="0.31527777777777777" top="0.25763888888888886" bottom="0.3423611111111111" header="0.5118055555555555" footer="0.5118055555555555"/>
  <pageSetup fitToHeight="0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6.00390625" style="0" customWidth="1"/>
    <col min="3" max="3" width="28.57421875" style="0" customWidth="1"/>
    <col min="5" max="5" width="20.140625" style="0" customWidth="1"/>
    <col min="6" max="6" width="16.57421875" style="210" customWidth="1"/>
    <col min="7" max="7" width="16.28125" style="210" customWidth="1"/>
    <col min="8" max="8" width="17.57421875" style="0" customWidth="1"/>
  </cols>
  <sheetData>
    <row r="1" spans="1:34" ht="26.25">
      <c r="A1" s="181"/>
      <c r="B1" s="182" t="s">
        <v>799</v>
      </c>
      <c r="C1" s="181"/>
      <c r="D1" s="181"/>
      <c r="E1" s="181"/>
      <c r="F1" s="183"/>
      <c r="G1" s="183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ht="15">
      <c r="A2" s="181"/>
      <c r="B2" s="181"/>
      <c r="C2" s="181"/>
      <c r="D2" s="184"/>
      <c r="E2" s="181"/>
      <c r="F2" s="183"/>
      <c r="G2" s="183"/>
      <c r="H2" s="185"/>
      <c r="I2" s="181"/>
      <c r="J2" s="181"/>
      <c r="K2" s="181"/>
      <c r="L2" s="181"/>
      <c r="M2" s="181"/>
      <c r="N2" s="181"/>
      <c r="O2" s="181"/>
      <c r="P2" s="186"/>
      <c r="Q2" s="181"/>
      <c r="R2" s="181"/>
      <c r="S2" s="181"/>
      <c r="T2" s="181"/>
      <c r="U2" s="181"/>
      <c r="V2" s="181"/>
      <c r="W2" s="181"/>
      <c r="X2" s="181"/>
      <c r="Y2" s="181"/>
      <c r="Z2" s="186"/>
      <c r="AA2" s="187"/>
      <c r="AB2" s="187"/>
      <c r="AC2" s="187"/>
      <c r="AD2" s="187"/>
      <c r="AE2" s="187"/>
      <c r="AF2" s="187"/>
      <c r="AG2" s="181"/>
      <c r="AH2" s="181"/>
    </row>
    <row r="3" spans="1:34" ht="18.75">
      <c r="A3" s="181"/>
      <c r="B3" s="321" t="s">
        <v>254</v>
      </c>
      <c r="C3" s="322"/>
      <c r="D3" s="322"/>
      <c r="E3" s="322"/>
      <c r="F3" s="322"/>
      <c r="G3" s="322"/>
      <c r="H3" s="322"/>
      <c r="I3" s="323"/>
      <c r="J3" s="324" t="s">
        <v>800</v>
      </c>
      <c r="K3" s="325"/>
      <c r="L3" s="325"/>
      <c r="M3" s="325"/>
      <c r="N3" s="325"/>
      <c r="O3" s="325"/>
      <c r="P3" s="325"/>
      <c r="Q3" s="326"/>
      <c r="R3" s="327" t="s">
        <v>256</v>
      </c>
      <c r="S3" s="328"/>
      <c r="T3" s="328"/>
      <c r="U3" s="328"/>
      <c r="V3" s="328"/>
      <c r="W3" s="328"/>
      <c r="X3" s="328"/>
      <c r="Y3" s="329"/>
      <c r="Z3" s="330" t="s">
        <v>257</v>
      </c>
      <c r="AA3" s="331"/>
      <c r="AB3" s="331"/>
      <c r="AC3" s="331"/>
      <c r="AD3" s="331"/>
      <c r="AE3" s="331"/>
      <c r="AF3" s="331"/>
      <c r="AG3" s="331"/>
      <c r="AH3" s="332"/>
    </row>
    <row r="4" spans="1:34" s="199" customFormat="1" ht="63.75" customHeight="1">
      <c r="A4" s="188"/>
      <c r="B4" s="189" t="s">
        <v>266</v>
      </c>
      <c r="C4" s="190" t="s">
        <v>267</v>
      </c>
      <c r="D4" s="190" t="s">
        <v>268</v>
      </c>
      <c r="E4" s="190" t="s">
        <v>269</v>
      </c>
      <c r="F4" s="190" t="s">
        <v>270</v>
      </c>
      <c r="G4" s="190" t="s">
        <v>271</v>
      </c>
      <c r="H4" s="191" t="s">
        <v>272</v>
      </c>
      <c r="I4" s="192" t="s">
        <v>273</v>
      </c>
      <c r="J4" s="193" t="s">
        <v>274</v>
      </c>
      <c r="K4" s="190" t="s">
        <v>275</v>
      </c>
      <c r="L4" s="190" t="s">
        <v>801</v>
      </c>
      <c r="M4" s="190" t="s">
        <v>276</v>
      </c>
      <c r="N4" s="194" t="s">
        <v>802</v>
      </c>
      <c r="O4" s="190" t="s">
        <v>277</v>
      </c>
      <c r="P4" s="195" t="s">
        <v>278</v>
      </c>
      <c r="Q4" s="196" t="s">
        <v>803</v>
      </c>
      <c r="R4" s="193" t="s">
        <v>274</v>
      </c>
      <c r="S4" s="190" t="s">
        <v>275</v>
      </c>
      <c r="T4" s="190" t="s">
        <v>801</v>
      </c>
      <c r="U4" s="190" t="s">
        <v>276</v>
      </c>
      <c r="V4" s="194" t="s">
        <v>802</v>
      </c>
      <c r="W4" s="190" t="s">
        <v>277</v>
      </c>
      <c r="X4" s="195" t="s">
        <v>278</v>
      </c>
      <c r="Y4" s="196" t="s">
        <v>803</v>
      </c>
      <c r="Z4" s="193" t="s">
        <v>274</v>
      </c>
      <c r="AA4" s="190" t="s">
        <v>275</v>
      </c>
      <c r="AB4" s="190" t="s">
        <v>801</v>
      </c>
      <c r="AC4" s="190" t="s">
        <v>276</v>
      </c>
      <c r="AD4" s="194" t="s">
        <v>802</v>
      </c>
      <c r="AE4" s="190" t="s">
        <v>277</v>
      </c>
      <c r="AF4" s="197" t="s">
        <v>278</v>
      </c>
      <c r="AG4" s="196" t="s">
        <v>803</v>
      </c>
      <c r="AH4" s="198" t="s">
        <v>804</v>
      </c>
    </row>
    <row r="5" spans="1:34" s="199" customFormat="1" ht="64.5" thickBot="1">
      <c r="A5" s="188"/>
      <c r="B5" s="200"/>
      <c r="C5" s="197"/>
      <c r="D5" s="197"/>
      <c r="E5" s="197"/>
      <c r="F5" s="197"/>
      <c r="G5" s="197"/>
      <c r="H5" s="201" t="s">
        <v>805</v>
      </c>
      <c r="I5" s="202" t="s">
        <v>286</v>
      </c>
      <c r="J5" s="203" t="s">
        <v>806</v>
      </c>
      <c r="K5" s="190" t="s">
        <v>288</v>
      </c>
      <c r="L5" s="190" t="s">
        <v>807</v>
      </c>
      <c r="M5" s="190" t="s">
        <v>289</v>
      </c>
      <c r="N5" s="194" t="s">
        <v>808</v>
      </c>
      <c r="O5" s="190" t="s">
        <v>290</v>
      </c>
      <c r="P5" s="194" t="s">
        <v>291</v>
      </c>
      <c r="Q5" s="196" t="s">
        <v>809</v>
      </c>
      <c r="R5" s="203" t="s">
        <v>806</v>
      </c>
      <c r="S5" s="190" t="s">
        <v>288</v>
      </c>
      <c r="T5" s="190" t="s">
        <v>807</v>
      </c>
      <c r="U5" s="190" t="s">
        <v>289</v>
      </c>
      <c r="V5" s="194" t="s">
        <v>808</v>
      </c>
      <c r="W5" s="190" t="s">
        <v>290</v>
      </c>
      <c r="X5" s="194" t="s">
        <v>291</v>
      </c>
      <c r="Y5" s="196" t="s">
        <v>809</v>
      </c>
      <c r="Z5" s="204" t="s">
        <v>810</v>
      </c>
      <c r="AA5" s="190" t="s">
        <v>288</v>
      </c>
      <c r="AB5" s="190" t="s">
        <v>807</v>
      </c>
      <c r="AC5" s="190" t="s">
        <v>289</v>
      </c>
      <c r="AD5" s="194" t="s">
        <v>808</v>
      </c>
      <c r="AE5" s="190" t="s">
        <v>290</v>
      </c>
      <c r="AF5" s="190" t="s">
        <v>291</v>
      </c>
      <c r="AG5" s="196" t="s">
        <v>809</v>
      </c>
      <c r="AH5" s="205" t="s">
        <v>811</v>
      </c>
    </row>
    <row r="6" spans="2:34" s="206" customFormat="1" ht="15.75" thickBot="1">
      <c r="B6" s="207" t="s">
        <v>812</v>
      </c>
      <c r="C6" s="207" t="s">
        <v>466</v>
      </c>
      <c r="D6" s="207" t="s">
        <v>813</v>
      </c>
      <c r="E6" s="207" t="s">
        <v>467</v>
      </c>
      <c r="F6" s="208" t="s">
        <v>468</v>
      </c>
      <c r="G6" s="208" t="s">
        <v>469</v>
      </c>
      <c r="H6" s="207" t="s">
        <v>470</v>
      </c>
      <c r="I6" s="207" t="s">
        <v>307</v>
      </c>
      <c r="J6" s="209">
        <v>870</v>
      </c>
      <c r="K6" s="209">
        <v>870</v>
      </c>
      <c r="L6" s="209">
        <v>870</v>
      </c>
      <c r="M6" s="209">
        <v>870</v>
      </c>
      <c r="N6" s="209">
        <v>870</v>
      </c>
      <c r="O6" s="209">
        <v>870</v>
      </c>
      <c r="P6" s="209">
        <v>870</v>
      </c>
      <c r="Q6" s="209">
        <v>870</v>
      </c>
      <c r="R6" s="209"/>
      <c r="S6" s="209"/>
      <c r="T6" s="209"/>
      <c r="U6" s="209"/>
      <c r="V6" s="209"/>
      <c r="W6" s="209"/>
      <c r="X6" s="209"/>
      <c r="Y6" s="209"/>
      <c r="Z6" s="209">
        <v>171690</v>
      </c>
      <c r="AA6" s="209">
        <v>610369</v>
      </c>
      <c r="AB6" s="209">
        <v>472044</v>
      </c>
      <c r="AC6" s="209">
        <v>671841</v>
      </c>
      <c r="AD6" s="209">
        <v>474526</v>
      </c>
      <c r="AE6" s="209">
        <v>1204757</v>
      </c>
      <c r="AF6" s="209">
        <v>1099026</v>
      </c>
      <c r="AG6" s="209">
        <v>956034</v>
      </c>
      <c r="AH6" s="209">
        <v>5660287</v>
      </c>
    </row>
    <row r="7" spans="2:34" s="206" customFormat="1" ht="15.75" thickBot="1">
      <c r="B7" s="207" t="s">
        <v>814</v>
      </c>
      <c r="C7" s="207" t="s">
        <v>459</v>
      </c>
      <c r="D7" s="207" t="s">
        <v>798</v>
      </c>
      <c r="E7" s="207" t="s">
        <v>155</v>
      </c>
      <c r="F7" s="208" t="s">
        <v>461</v>
      </c>
      <c r="G7" s="208" t="s">
        <v>462</v>
      </c>
      <c r="H7" s="207" t="s">
        <v>463</v>
      </c>
      <c r="I7" s="207" t="s">
        <v>307</v>
      </c>
      <c r="J7" s="209"/>
      <c r="K7" s="209"/>
      <c r="L7" s="209">
        <v>1100</v>
      </c>
      <c r="M7" s="209">
        <v>1100</v>
      </c>
      <c r="N7" s="209">
        <v>1100</v>
      </c>
      <c r="O7" s="209">
        <v>1100</v>
      </c>
      <c r="P7" s="209">
        <v>1100</v>
      </c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>
        <v>1511367</v>
      </c>
      <c r="AC7" s="209">
        <v>1418893</v>
      </c>
      <c r="AD7" s="209">
        <v>1139726</v>
      </c>
      <c r="AE7" s="209">
        <v>1123491</v>
      </c>
      <c r="AF7" s="209">
        <v>925530</v>
      </c>
      <c r="AG7" s="209"/>
      <c r="AH7" s="209">
        <v>6119007</v>
      </c>
    </row>
  </sheetData>
  <sheetProtection/>
  <mergeCells count="4">
    <mergeCell ref="B3:I3"/>
    <mergeCell ref="J3:Q3"/>
    <mergeCell ref="R3:Y3"/>
    <mergeCell ref="Z3:A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SOLER Patrick</dc:creator>
  <cp:keywords/>
  <dc:description/>
  <cp:lastModifiedBy>DESIGAUD Clémentine</cp:lastModifiedBy>
  <cp:lastPrinted>2015-06-26T16:42:34Z</cp:lastPrinted>
  <dcterms:created xsi:type="dcterms:W3CDTF">2015-06-23T13:17:25Z</dcterms:created>
  <dcterms:modified xsi:type="dcterms:W3CDTF">2016-05-19T10:54:43Z</dcterms:modified>
  <cp:category/>
  <cp:version/>
  <cp:contentType/>
  <cp:contentStatus/>
</cp:coreProperties>
</file>