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1340" windowHeight="6600" activeTab="0"/>
  </bookViews>
  <sheets>
    <sheet name="Notice" sheetId="1" r:id="rId1"/>
    <sheet name="tableau 1" sheetId="2" r:id="rId2"/>
    <sheet name="tableau 2" sheetId="3" r:id="rId3"/>
    <sheet name="tableau 3" sheetId="4" r:id="rId4"/>
  </sheets>
  <definedNames/>
  <calcPr fullCalcOnLoad="1"/>
</workbook>
</file>

<file path=xl/sharedStrings.xml><?xml version="1.0" encoding="utf-8"?>
<sst xmlns="http://schemas.openxmlformats.org/spreadsheetml/2006/main" count="59" uniqueCount="53">
  <si>
    <t>CA Fonds privés</t>
  </si>
  <si>
    <t>CA Fonds publics</t>
  </si>
  <si>
    <t>% fonds publics</t>
  </si>
  <si>
    <t>France métro + DOM</t>
  </si>
  <si>
    <t>Créteil</t>
  </si>
  <si>
    <t>Lille</t>
  </si>
  <si>
    <t>Versailles</t>
  </si>
  <si>
    <t>Bordeaux</t>
  </si>
  <si>
    <t>Nice</t>
  </si>
  <si>
    <t>Grenoble</t>
  </si>
  <si>
    <t>Lyon</t>
  </si>
  <si>
    <t>Rennes</t>
  </si>
  <si>
    <t>Toulouse</t>
  </si>
  <si>
    <t>Montpellier</t>
  </si>
  <si>
    <t>Orléans-Tours</t>
  </si>
  <si>
    <t>Rouen</t>
  </si>
  <si>
    <t>Amiens</t>
  </si>
  <si>
    <t>Nantes</t>
  </si>
  <si>
    <t>Martinique</t>
  </si>
  <si>
    <t>Dijon</t>
  </si>
  <si>
    <t>Poitiers</t>
  </si>
  <si>
    <t>Caen</t>
  </si>
  <si>
    <t>Guadeloupe</t>
  </si>
  <si>
    <t>Besançon</t>
  </si>
  <si>
    <t>Limoges</t>
  </si>
  <si>
    <t>Corse</t>
  </si>
  <si>
    <t>Guyane</t>
  </si>
  <si>
    <t>Stagiaires (en milliers)</t>
  </si>
  <si>
    <t>MEN DGESCO pour les données 2008</t>
  </si>
  <si>
    <t>MEN-MESR DEPP/ Enquête n°63 Bilan des actions de formation continue dans les Greta et les CAFOC</t>
  </si>
  <si>
    <t xml:space="preserve">Sources : </t>
  </si>
  <si>
    <t>Total</t>
  </si>
  <si>
    <t>Fonds publics</t>
  </si>
  <si>
    <t>Fonds privés</t>
  </si>
  <si>
    <t>La Réunion</t>
  </si>
  <si>
    <t>Source : MEN DGESCO</t>
  </si>
  <si>
    <t>Total CA</t>
  </si>
  <si>
    <t>% CA Total</t>
  </si>
  <si>
    <t>Reims</t>
  </si>
  <si>
    <t>Strasbourg (1)</t>
  </si>
  <si>
    <t>Paris (1)</t>
  </si>
  <si>
    <t>(1) Pour ces académies, le CA du GIPFCIP (CAFOC) a été estimé</t>
  </si>
  <si>
    <t>Aix-Marseille</t>
  </si>
  <si>
    <t>Clermont-Ferrand</t>
  </si>
  <si>
    <t>Nancy-Metz</t>
  </si>
  <si>
    <t>2010p</t>
  </si>
  <si>
    <t>(France métropolitaine + DOM)</t>
  </si>
  <si>
    <t>Heures-stagiaires (en millions)</t>
  </si>
  <si>
    <t>[1] Evolution du nombre des stagiaires et du volume des heures-stagiaires dans les GRETA</t>
  </si>
  <si>
    <t>[2] Evolution du chiffre d'affaires des GRETA selon l'origine du financement (milliers d'euros)</t>
  </si>
  <si>
    <r>
      <t>[3] Répartition du chiffre d'affaires (CA) par académie selon l'origine du financement en 2009</t>
    </r>
    <r>
      <rPr>
        <sz val="9"/>
        <rFont val="Arial"/>
        <family val="2"/>
      </rPr>
      <t xml:space="preserve"> (milliers d'euros)</t>
    </r>
  </si>
  <si>
    <t>RERS 7.2 - La formation continue dans les GRETA</t>
  </si>
  <si>
    <t>http://www.education.gouv.fr/statistiques/rers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</si>
</sst>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  <numFmt numFmtId="165" formatCode="#,##0.0"/>
    <numFmt numFmtId="166" formatCode="#,##0.00\ _€"/>
    <numFmt numFmtId="167" formatCode="#,##0.0\ _€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0.0000000"/>
    <numFmt numFmtId="174" formatCode="&quot;Vrai&quot;;&quot;Vrai&quot;;&quot;Faux&quot;"/>
    <numFmt numFmtId="175" formatCode="&quot;Actif&quot;;&quot;Actif&quot;;&quot;Inactif&quot;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9" fontId="0" fillId="0" borderId="0" xfId="22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22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9" fontId="0" fillId="0" borderId="0" xfId="22" applyFont="1" applyBorder="1" applyAlignment="1">
      <alignment/>
    </xf>
    <xf numFmtId="0" fontId="6" fillId="2" borderId="0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9" fontId="5" fillId="2" borderId="0" xfId="22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168" fontId="1" fillId="0" borderId="1" xfId="22" applyNumberFormat="1" applyFont="1" applyFill="1" applyBorder="1" applyAlignment="1">
      <alignment/>
    </xf>
    <xf numFmtId="168" fontId="1" fillId="0" borderId="0" xfId="22" applyNumberFormat="1" applyFont="1" applyBorder="1" applyAlignment="1">
      <alignment/>
    </xf>
    <xf numFmtId="168" fontId="5" fillId="2" borderId="1" xfId="22" applyNumberFormat="1" applyFont="1" applyFill="1" applyBorder="1" applyAlignment="1">
      <alignment/>
    </xf>
    <xf numFmtId="168" fontId="5" fillId="2" borderId="0" xfId="22" applyNumberFormat="1" applyFont="1" applyFill="1" applyBorder="1" applyAlignment="1">
      <alignment/>
    </xf>
    <xf numFmtId="168" fontId="1" fillId="0" borderId="0" xfId="0" applyNumberFormat="1" applyFont="1" applyAlignment="1">
      <alignment/>
    </xf>
    <xf numFmtId="9" fontId="0" fillId="0" borderId="0" xfId="22" applyFill="1" applyAlignment="1">
      <alignment/>
    </xf>
    <xf numFmtId="168" fontId="1" fillId="0" borderId="0" xfId="22" applyNumberFormat="1" applyFont="1" applyFill="1" applyBorder="1" applyAlignment="1">
      <alignment/>
    </xf>
    <xf numFmtId="3" fontId="1" fillId="0" borderId="0" xfId="22" applyNumberFormat="1" applyFont="1" applyFill="1" applyBorder="1" applyAlignment="1" applyProtection="1">
      <alignment vertical="center"/>
      <protection/>
    </xf>
    <xf numFmtId="3" fontId="1" fillId="0" borderId="0" xfId="22" applyNumberFormat="1" applyFont="1" applyFill="1" applyBorder="1" applyAlignment="1" applyProtection="1">
      <alignment vertical="center"/>
      <protection/>
    </xf>
    <xf numFmtId="3" fontId="5" fillId="2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Fill="1" applyBorder="1" applyAlignment="1">
      <alignment/>
    </xf>
    <xf numFmtId="10" fontId="1" fillId="0" borderId="0" xfId="0" applyNumberFormat="1" applyFont="1" applyBorder="1" applyAlignment="1">
      <alignment horizontal="left"/>
    </xf>
    <xf numFmtId="168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 quotePrefix="1">
      <alignment horizontal="right"/>
    </xf>
    <xf numFmtId="168" fontId="5" fillId="2" borderId="0" xfId="0" applyNumberFormat="1" applyFont="1" applyFill="1" applyBorder="1" applyAlignment="1" quotePrefix="1">
      <alignment horizontal="right"/>
    </xf>
    <xf numFmtId="165" fontId="5" fillId="2" borderId="0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168" fontId="1" fillId="0" borderId="2" xfId="0" applyNumberFormat="1" applyFont="1" applyBorder="1" applyAlignment="1">
      <alignment/>
    </xf>
    <xf numFmtId="164" fontId="5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 quotePrefix="1">
      <alignment horizontal="right"/>
    </xf>
    <xf numFmtId="1" fontId="5" fillId="2" borderId="0" xfId="0" applyNumberFormat="1" applyFont="1" applyFill="1" applyBorder="1" applyAlignment="1" quotePrefix="1">
      <alignment horizontal="right"/>
    </xf>
    <xf numFmtId="3" fontId="5" fillId="2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7" fillId="0" borderId="0" xfId="16" applyAlignment="1">
      <alignment vertical="center" wrapText="1"/>
    </xf>
    <xf numFmtId="0" fontId="12" fillId="0" borderId="0" xfId="0" applyFont="1" applyAlignment="1">
      <alignment/>
    </xf>
    <xf numFmtId="0" fontId="0" fillId="0" borderId="0" xfId="0" applyAlignment="1">
      <alignment vertical="center" wrapText="1"/>
    </xf>
    <xf numFmtId="0" fontId="6" fillId="3" borderId="0" xfId="0" applyFont="1" applyFill="1" applyBorder="1" applyAlignment="1">
      <alignment horizontal="right" vertical="center" wrapText="1"/>
    </xf>
    <xf numFmtId="168" fontId="5" fillId="3" borderId="0" xfId="0" applyNumberFormat="1" applyFont="1" applyFill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18" sqref="A18"/>
    </sheetView>
  </sheetViews>
  <sheetFormatPr defaultColWidth="11.421875" defaultRowHeight="12.75"/>
  <cols>
    <col min="1" max="1" width="86.140625" style="58" customWidth="1"/>
  </cols>
  <sheetData>
    <row r="1" s="55" customFormat="1" ht="282.75" customHeight="1">
      <c r="A1" s="54"/>
    </row>
    <row r="2" s="57" customFormat="1" ht="12.75">
      <c r="A2" s="56" t="s">
        <v>52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A3" sqref="A3"/>
    </sheetView>
  </sheetViews>
  <sheetFormatPr defaultColWidth="11.421875" defaultRowHeight="12.75"/>
  <cols>
    <col min="1" max="1" width="21.421875" style="0" customWidth="1"/>
    <col min="2" max="11" width="6.7109375" style="0" customWidth="1"/>
    <col min="12" max="12" width="7.28125" style="0" customWidth="1"/>
  </cols>
  <sheetData>
    <row r="1" ht="15">
      <c r="A1" s="53" t="s">
        <v>51</v>
      </c>
    </row>
    <row r="3" s="10" customFormat="1" ht="12.75">
      <c r="A3" s="18" t="s">
        <v>48</v>
      </c>
    </row>
    <row r="4" spans="1:9" s="7" customFormat="1" ht="12.75">
      <c r="A4" s="20" t="s">
        <v>46</v>
      </c>
      <c r="I4" s="4"/>
    </row>
    <row r="5" spans="1:12" s="6" customFormat="1" ht="21" customHeight="1">
      <c r="A5" s="15"/>
      <c r="B5" s="17">
        <v>2000</v>
      </c>
      <c r="C5" s="17">
        <v>2001</v>
      </c>
      <c r="D5" s="17">
        <v>2002</v>
      </c>
      <c r="E5" s="49">
        <v>2003</v>
      </c>
      <c r="F5" s="49">
        <v>2004</v>
      </c>
      <c r="G5" s="49">
        <v>2005</v>
      </c>
      <c r="H5" s="49">
        <v>2006</v>
      </c>
      <c r="I5" s="49">
        <v>2007</v>
      </c>
      <c r="J5" s="49">
        <v>2008</v>
      </c>
      <c r="K5" s="17">
        <v>2009</v>
      </c>
      <c r="L5" s="17" t="s">
        <v>45</v>
      </c>
    </row>
    <row r="6" spans="1:12" s="6" customFormat="1" ht="21" customHeight="1">
      <c r="A6" s="13" t="s">
        <v>47</v>
      </c>
      <c r="B6" s="13">
        <v>69.9</v>
      </c>
      <c r="C6" s="13">
        <v>66.1</v>
      </c>
      <c r="D6" s="13">
        <v>65.6</v>
      </c>
      <c r="E6" s="14">
        <v>64.6</v>
      </c>
      <c r="F6" s="14">
        <v>62.3</v>
      </c>
      <c r="G6" s="14">
        <v>57.9</v>
      </c>
      <c r="H6" s="14">
        <v>58.1</v>
      </c>
      <c r="I6" s="14">
        <v>55.7</v>
      </c>
      <c r="J6" s="14">
        <v>53</v>
      </c>
      <c r="K6" s="30">
        <v>51.94338207247717</v>
      </c>
      <c r="L6" s="30">
        <v>50.5</v>
      </c>
    </row>
    <row r="7" spans="1:12" s="6" customFormat="1" ht="21" customHeight="1" thickBot="1">
      <c r="A7" s="47" t="s">
        <v>27</v>
      </c>
      <c r="B7" s="47">
        <v>518</v>
      </c>
      <c r="C7" s="47">
        <v>506.1</v>
      </c>
      <c r="D7" s="47">
        <v>484.9</v>
      </c>
      <c r="E7" s="47">
        <v>478.3</v>
      </c>
      <c r="F7" s="47">
        <v>472.9</v>
      </c>
      <c r="G7" s="47">
        <v>446.1</v>
      </c>
      <c r="H7" s="47">
        <v>439.4</v>
      </c>
      <c r="I7" s="47">
        <v>456.5</v>
      </c>
      <c r="J7" s="47">
        <v>479</v>
      </c>
      <c r="K7" s="48">
        <v>509.8</v>
      </c>
      <c r="L7" s="48">
        <v>534</v>
      </c>
    </row>
    <row r="8" spans="1:11" ht="17.25" customHeight="1">
      <c r="A8" s="12"/>
      <c r="G8" s="1"/>
      <c r="H8" s="1"/>
      <c r="I8" s="1"/>
      <c r="J8" s="1"/>
      <c r="K8" s="1"/>
    </row>
    <row r="9" ht="28.5" customHeight="1">
      <c r="A9" s="12" t="s">
        <v>30</v>
      </c>
    </row>
    <row r="10" ht="12.75">
      <c r="A10" s="12" t="s">
        <v>29</v>
      </c>
    </row>
    <row r="11" ht="12.75">
      <c r="A11" s="12" t="s">
        <v>28</v>
      </c>
    </row>
  </sheetData>
  <printOptions/>
  <pageMargins left="0.23" right="0.22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L6" sqref="L6"/>
    </sheetView>
  </sheetViews>
  <sheetFormatPr defaultColWidth="11.421875" defaultRowHeight="12.75"/>
  <cols>
    <col min="2" max="8" width="7.7109375" style="0" customWidth="1"/>
    <col min="9" max="9" width="7.7109375" style="2" customWidth="1"/>
    <col min="10" max="11" width="7.7109375" style="0" customWidth="1"/>
    <col min="12" max="12" width="8.140625" style="0" customWidth="1"/>
  </cols>
  <sheetData>
    <row r="1" spans="1:9" s="10" customFormat="1" ht="12.75">
      <c r="A1" s="18" t="s">
        <v>49</v>
      </c>
      <c r="I1" s="9"/>
    </row>
    <row r="2" spans="1:9" s="7" customFormat="1" ht="12.75">
      <c r="A2" s="20" t="s">
        <v>46</v>
      </c>
      <c r="I2" s="4"/>
    </row>
    <row r="3" spans="1:12" s="11" customFormat="1" ht="16.5" customHeight="1">
      <c r="A3" s="16"/>
      <c r="B3" s="17">
        <v>2000</v>
      </c>
      <c r="C3" s="17">
        <v>2001</v>
      </c>
      <c r="D3" s="17">
        <v>2002</v>
      </c>
      <c r="E3" s="50">
        <v>2003</v>
      </c>
      <c r="F3" s="50">
        <v>2004</v>
      </c>
      <c r="G3" s="50">
        <v>2005</v>
      </c>
      <c r="H3" s="51">
        <v>2006</v>
      </c>
      <c r="I3" s="51">
        <v>2007</v>
      </c>
      <c r="J3" s="52">
        <v>2008</v>
      </c>
      <c r="K3" s="17">
        <v>2009</v>
      </c>
      <c r="L3" s="17" t="s">
        <v>45</v>
      </c>
    </row>
    <row r="4" spans="1:12" ht="16.5" customHeight="1">
      <c r="A4" s="36" t="s">
        <v>32</v>
      </c>
      <c r="B4" s="37">
        <v>196.2</v>
      </c>
      <c r="C4" s="37">
        <v>194.7</v>
      </c>
      <c r="D4" s="37">
        <v>201.5</v>
      </c>
      <c r="E4" s="38">
        <f>78.1+127.1</f>
        <v>205.2</v>
      </c>
      <c r="F4" s="38">
        <f>72.8+133.5</f>
        <v>206.3</v>
      </c>
      <c r="G4" s="38">
        <f>69.7+141.7</f>
        <v>211.39999999999998</v>
      </c>
      <c r="H4" s="38">
        <v>208.1</v>
      </c>
      <c r="I4" s="39">
        <v>208.8</v>
      </c>
      <c r="J4" s="13">
        <v>210.8</v>
      </c>
      <c r="K4" s="38">
        <v>229.9</v>
      </c>
      <c r="L4" s="30">
        <v>262.9</v>
      </c>
    </row>
    <row r="5" spans="1:12" ht="16.5" customHeight="1">
      <c r="A5" s="40" t="s">
        <v>33</v>
      </c>
      <c r="B5" s="41">
        <v>206.9</v>
      </c>
      <c r="C5" s="41">
        <v>215.3</v>
      </c>
      <c r="D5" s="41">
        <v>217.8</v>
      </c>
      <c r="E5" s="14">
        <v>200.1</v>
      </c>
      <c r="F5" s="14">
        <v>199.8</v>
      </c>
      <c r="G5" s="14">
        <v>188.6</v>
      </c>
      <c r="H5" s="14">
        <v>190</v>
      </c>
      <c r="I5" s="42">
        <v>192.6</v>
      </c>
      <c r="J5" s="14">
        <v>211.6</v>
      </c>
      <c r="K5" s="14">
        <v>221.9</v>
      </c>
      <c r="L5" s="30">
        <v>219</v>
      </c>
    </row>
    <row r="6" spans="1:12" ht="27" customHeight="1">
      <c r="A6" s="43" t="s">
        <v>31</v>
      </c>
      <c r="B6" s="44">
        <v>403.1</v>
      </c>
      <c r="C6" s="45">
        <v>410</v>
      </c>
      <c r="D6" s="44">
        <v>419.3</v>
      </c>
      <c r="E6" s="46">
        <f aca="true" t="shared" si="0" ref="E6:J6">SUM(E4:E5)</f>
        <v>405.29999999999995</v>
      </c>
      <c r="F6" s="46">
        <f t="shared" si="0"/>
        <v>406.1</v>
      </c>
      <c r="G6" s="46">
        <f t="shared" si="0"/>
        <v>400</v>
      </c>
      <c r="H6" s="46">
        <f t="shared" si="0"/>
        <v>398.1</v>
      </c>
      <c r="I6" s="46">
        <f t="shared" si="0"/>
        <v>401.4</v>
      </c>
      <c r="J6" s="46">
        <f t="shared" si="0"/>
        <v>422.4</v>
      </c>
      <c r="K6" s="46">
        <v>451.8</v>
      </c>
      <c r="L6" s="60">
        <v>481.9</v>
      </c>
    </row>
    <row r="7" spans="2:11" ht="12.75"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 ht="12.75">
      <c r="A8" s="12"/>
      <c r="H8" s="1"/>
      <c r="I8" s="31"/>
      <c r="J8" s="1"/>
      <c r="K8" s="1"/>
      <c r="L8" s="1"/>
    </row>
    <row r="10" ht="12.75">
      <c r="A10" s="12" t="s">
        <v>30</v>
      </c>
    </row>
    <row r="11" ht="12.75">
      <c r="A11" s="12" t="s">
        <v>29</v>
      </c>
    </row>
    <row r="12" ht="12.75">
      <c r="A12" s="12" t="s">
        <v>28</v>
      </c>
    </row>
  </sheetData>
  <printOptions/>
  <pageMargins left="0.4" right="0.31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I3" sqref="I3"/>
    </sheetView>
  </sheetViews>
  <sheetFormatPr defaultColWidth="11.421875" defaultRowHeight="12.75"/>
  <cols>
    <col min="1" max="1" width="17.421875" style="5" customWidth="1"/>
    <col min="2" max="4" width="12.140625" style="3" bestFit="1" customWidth="1"/>
    <col min="5" max="5" width="11.421875" style="5" customWidth="1"/>
    <col min="6" max="6" width="11.421875" style="8" customWidth="1"/>
  </cols>
  <sheetData>
    <row r="1" ht="17.25" customHeight="1">
      <c r="A1" s="25" t="s">
        <v>50</v>
      </c>
    </row>
    <row r="2" spans="1:6" ht="17.25" customHeight="1">
      <c r="A2" s="20" t="s">
        <v>46</v>
      </c>
      <c r="B2" s="19"/>
      <c r="C2" s="19"/>
      <c r="D2" s="19"/>
      <c r="E2" s="20"/>
      <c r="F2" s="21"/>
    </row>
    <row r="3" spans="1:6" ht="22.5">
      <c r="A3" s="17"/>
      <c r="B3" s="59" t="s">
        <v>1</v>
      </c>
      <c r="C3" s="59" t="s">
        <v>0</v>
      </c>
      <c r="D3" s="22" t="s">
        <v>36</v>
      </c>
      <c r="E3" s="23" t="s">
        <v>2</v>
      </c>
      <c r="F3" s="24" t="s">
        <v>37</v>
      </c>
    </row>
    <row r="4" spans="1:6" ht="12.75">
      <c r="A4" s="13" t="s">
        <v>42</v>
      </c>
      <c r="B4" s="33">
        <v>10452.778</v>
      </c>
      <c r="C4" s="33">
        <v>9810.87721</v>
      </c>
      <c r="D4" s="33">
        <v>20263.65521</v>
      </c>
      <c r="E4" s="26">
        <v>51.583872167552535</v>
      </c>
      <c r="F4" s="27">
        <v>4.494205296151602</v>
      </c>
    </row>
    <row r="5" spans="1:6" ht="12.75">
      <c r="A5" s="13" t="s">
        <v>16</v>
      </c>
      <c r="B5" s="33">
        <v>9844.58726</v>
      </c>
      <c r="C5" s="33">
        <v>4108.26694</v>
      </c>
      <c r="D5" s="33">
        <v>13952.854200000002</v>
      </c>
      <c r="E5" s="26">
        <v>70.55608206670718</v>
      </c>
      <c r="F5" s="27">
        <v>3.0945547874860004</v>
      </c>
    </row>
    <row r="6" spans="1:6" ht="12.75">
      <c r="A6" s="13" t="s">
        <v>23</v>
      </c>
      <c r="B6" s="33">
        <v>3232.6878199999996</v>
      </c>
      <c r="C6" s="33">
        <v>2741.5447799999997</v>
      </c>
      <c r="D6" s="33">
        <v>5974.232599999999</v>
      </c>
      <c r="E6" s="26">
        <v>54.11051153247699</v>
      </c>
      <c r="F6" s="27">
        <v>1.3250041768432534</v>
      </c>
    </row>
    <row r="7" spans="1:6" ht="12.75">
      <c r="A7" s="13" t="s">
        <v>7</v>
      </c>
      <c r="B7" s="33">
        <v>5111.40814</v>
      </c>
      <c r="C7" s="33">
        <v>14008.52791</v>
      </c>
      <c r="D7" s="33">
        <v>19119.93605</v>
      </c>
      <c r="E7" s="26">
        <v>23.764741951939865</v>
      </c>
      <c r="F7" s="27">
        <v>3.9999234345524894</v>
      </c>
    </row>
    <row r="8" spans="1:6" ht="12.75">
      <c r="A8" s="13" t="s">
        <v>21</v>
      </c>
      <c r="B8" s="33">
        <v>6851.13691</v>
      </c>
      <c r="C8" s="33">
        <v>4871.433190000001</v>
      </c>
      <c r="D8" s="33">
        <v>11722.5701</v>
      </c>
      <c r="E8" s="26">
        <v>58.44398328656614</v>
      </c>
      <c r="F8" s="27">
        <v>2.5999078686420476</v>
      </c>
    </row>
    <row r="9" spans="1:6" ht="12.75">
      <c r="A9" s="13" t="s">
        <v>43</v>
      </c>
      <c r="B9" s="33">
        <v>8013.985669999999</v>
      </c>
      <c r="C9" s="33">
        <v>5901.35593</v>
      </c>
      <c r="D9" s="33">
        <v>13915.3416</v>
      </c>
      <c r="E9" s="26">
        <v>57.59100926419226</v>
      </c>
      <c r="F9" s="27">
        <v>3.086234998985591</v>
      </c>
    </row>
    <row r="10" spans="1:6" ht="12.75">
      <c r="A10" s="13" t="s">
        <v>25</v>
      </c>
      <c r="B10" s="33">
        <v>1370.1784599999999</v>
      </c>
      <c r="C10" s="33">
        <v>371.46674</v>
      </c>
      <c r="D10" s="33">
        <v>1741.6452</v>
      </c>
      <c r="E10" s="26">
        <v>78.67150324302561</v>
      </c>
      <c r="F10" s="27">
        <v>0.38627340431623025</v>
      </c>
    </row>
    <row r="11" spans="1:6" ht="12.75">
      <c r="A11" s="13" t="s">
        <v>4</v>
      </c>
      <c r="B11" s="33">
        <v>17464.18623</v>
      </c>
      <c r="C11" s="33">
        <v>18076.118780000004</v>
      </c>
      <c r="D11" s="33">
        <v>35540.30501</v>
      </c>
      <c r="E11" s="26">
        <v>49.13910059321689</v>
      </c>
      <c r="F11" s="27">
        <v>7.88236008496442</v>
      </c>
    </row>
    <row r="12" spans="1:6" ht="12.75">
      <c r="A12" s="13" t="s">
        <v>19</v>
      </c>
      <c r="B12" s="33">
        <v>5733.483990000001</v>
      </c>
      <c r="C12" s="33">
        <v>3399.19913</v>
      </c>
      <c r="D12" s="33">
        <v>9132.68312</v>
      </c>
      <c r="E12" s="26">
        <v>62.77984152810506</v>
      </c>
      <c r="F12" s="27">
        <v>2.025505883347407</v>
      </c>
    </row>
    <row r="13" spans="1:6" ht="12.75">
      <c r="A13" s="13" t="s">
        <v>9</v>
      </c>
      <c r="B13" s="33">
        <v>14279.943</v>
      </c>
      <c r="C13" s="33">
        <v>16010.749</v>
      </c>
      <c r="D13" s="33">
        <v>30290.692</v>
      </c>
      <c r="E13" s="26">
        <v>47.14300683523506</v>
      </c>
      <c r="F13" s="27">
        <v>6.718066755464546</v>
      </c>
    </row>
    <row r="14" spans="1:6" ht="12.75">
      <c r="A14" s="20" t="s">
        <v>5</v>
      </c>
      <c r="B14" s="33">
        <v>15129.51631</v>
      </c>
      <c r="C14" s="33">
        <v>10226.40334</v>
      </c>
      <c r="D14" s="33">
        <v>25355.919649999996</v>
      </c>
      <c r="E14" s="26">
        <v>59.6685764856492</v>
      </c>
      <c r="F14" s="32">
        <v>5.623600836022341</v>
      </c>
    </row>
    <row r="15" spans="1:6" ht="12.75">
      <c r="A15" s="20" t="s">
        <v>24</v>
      </c>
      <c r="B15" s="33">
        <v>4695.49193</v>
      </c>
      <c r="C15" s="33">
        <v>2202.3686000000002</v>
      </c>
      <c r="D15" s="33">
        <v>6897.860530000001</v>
      </c>
      <c r="E15" s="26">
        <v>68.0717145494387</v>
      </c>
      <c r="F15" s="32">
        <v>1.5298523886619713</v>
      </c>
    </row>
    <row r="16" spans="1:6" ht="12.75">
      <c r="A16" s="20" t="s">
        <v>10</v>
      </c>
      <c r="B16" s="33">
        <v>6837.454</v>
      </c>
      <c r="C16" s="33">
        <v>9970.287</v>
      </c>
      <c r="D16" s="33">
        <v>16807.741</v>
      </c>
      <c r="E16" s="26">
        <v>40.68038649572241</v>
      </c>
      <c r="F16" s="32">
        <v>3.727730157058098</v>
      </c>
    </row>
    <row r="17" spans="1:6" ht="12.75">
      <c r="A17" s="20" t="s">
        <v>13</v>
      </c>
      <c r="B17" s="33">
        <v>10694.74383</v>
      </c>
      <c r="C17" s="33">
        <v>7925.14121</v>
      </c>
      <c r="D17" s="33">
        <v>18619.885039999997</v>
      </c>
      <c r="E17" s="26">
        <v>57.43721729229323</v>
      </c>
      <c r="F17" s="32">
        <v>4.129639252803985</v>
      </c>
    </row>
    <row r="18" spans="1:6" ht="12.75">
      <c r="A18" s="20" t="s">
        <v>44</v>
      </c>
      <c r="B18" s="33">
        <v>15709.134390000005</v>
      </c>
      <c r="C18" s="33">
        <v>7982.67927436508</v>
      </c>
      <c r="D18" s="33">
        <v>23691.81366436508</v>
      </c>
      <c r="E18" s="26">
        <v>66.30617061465477</v>
      </c>
      <c r="F18" s="32">
        <v>5.254524583170029</v>
      </c>
    </row>
    <row r="19" spans="1:6" ht="12.75">
      <c r="A19" s="20" t="s">
        <v>17</v>
      </c>
      <c r="B19" s="33">
        <v>6329.935194</v>
      </c>
      <c r="C19" s="33">
        <v>9917.864096666668</v>
      </c>
      <c r="D19" s="33">
        <v>16247.799290666666</v>
      </c>
      <c r="E19" s="26">
        <v>38.95872346008205</v>
      </c>
      <c r="F19" s="32">
        <v>3.603542641551014</v>
      </c>
    </row>
    <row r="20" spans="1:6" ht="12.75">
      <c r="A20" s="20" t="s">
        <v>8</v>
      </c>
      <c r="B20" s="33">
        <v>6076.43412</v>
      </c>
      <c r="C20" s="33">
        <v>6343.168840000001</v>
      </c>
      <c r="D20" s="33">
        <v>12419.602959999998</v>
      </c>
      <c r="E20" s="26">
        <v>48.92615439938348</v>
      </c>
      <c r="F20" s="32">
        <v>2.754500351515412</v>
      </c>
    </row>
    <row r="21" spans="1:6" ht="12.75">
      <c r="A21" s="20" t="s">
        <v>14</v>
      </c>
      <c r="B21" s="33">
        <v>8256.2222</v>
      </c>
      <c r="C21" s="33">
        <v>6795.46281</v>
      </c>
      <c r="D21" s="33">
        <v>15051.68501</v>
      </c>
      <c r="E21" s="26">
        <v>54.852477941936414</v>
      </c>
      <c r="F21" s="32">
        <v>3.3382606339731375</v>
      </c>
    </row>
    <row r="22" spans="1:6" ht="12.75">
      <c r="A22" s="20" t="s">
        <v>40</v>
      </c>
      <c r="B22" s="33">
        <v>9460</v>
      </c>
      <c r="C22" s="33">
        <v>17980</v>
      </c>
      <c r="D22" s="33">
        <v>27440</v>
      </c>
      <c r="E22" s="26">
        <v>34.47158174138452</v>
      </c>
      <c r="F22" s="32">
        <v>6.084160136171438</v>
      </c>
    </row>
    <row r="23" spans="1:6" ht="12.75">
      <c r="A23" s="20" t="s">
        <v>20</v>
      </c>
      <c r="B23" s="33">
        <v>4638.942779999999</v>
      </c>
      <c r="C23" s="33">
        <v>4294.147650000001</v>
      </c>
      <c r="D23" s="33">
        <v>8933.09043</v>
      </c>
      <c r="E23" s="26">
        <v>51.929875963429595</v>
      </c>
      <c r="F23" s="32">
        <v>1.9812389179270484</v>
      </c>
    </row>
    <row r="24" spans="1:6" ht="12.75">
      <c r="A24" s="20" t="s">
        <v>38</v>
      </c>
      <c r="B24" s="33">
        <v>5305.85954</v>
      </c>
      <c r="C24" s="33">
        <v>4901.39961</v>
      </c>
      <c r="D24" s="33">
        <v>10207.25915</v>
      </c>
      <c r="E24" s="26">
        <v>53.12280857034977</v>
      </c>
      <c r="F24" s="32">
        <v>2.3022056123533976</v>
      </c>
    </row>
    <row r="25" spans="1:6" ht="12.75">
      <c r="A25" s="20" t="s">
        <v>11</v>
      </c>
      <c r="B25" s="33">
        <v>9556.741779999998</v>
      </c>
      <c r="C25" s="33">
        <v>8794.16484</v>
      </c>
      <c r="D25" s="33">
        <v>18350.906619999998</v>
      </c>
      <c r="E25" s="26">
        <v>52.07776366528096</v>
      </c>
      <c r="F25" s="32">
        <v>4.0699834687321195</v>
      </c>
    </row>
    <row r="26" spans="1:6" ht="12.75">
      <c r="A26" s="13" t="s">
        <v>15</v>
      </c>
      <c r="B26" s="33">
        <v>9941.909059999998</v>
      </c>
      <c r="C26" s="33">
        <v>7769.498499999999</v>
      </c>
      <c r="D26" s="33">
        <v>17711.40756</v>
      </c>
      <c r="E26" s="26">
        <v>56.13280043565323</v>
      </c>
      <c r="F26" s="27">
        <v>3.9281512063613286</v>
      </c>
    </row>
    <row r="27" spans="1:6" ht="12.75">
      <c r="A27" s="13" t="s">
        <v>39</v>
      </c>
      <c r="B27" s="33">
        <v>6770</v>
      </c>
      <c r="C27" s="33">
        <v>9360</v>
      </c>
      <c r="D27" s="33">
        <v>16130</v>
      </c>
      <c r="E27" s="26">
        <v>41.9545159532105</v>
      </c>
      <c r="F27" s="27">
        <v>3.5759901037116655</v>
      </c>
    </row>
    <row r="28" spans="1:6" ht="12.75">
      <c r="A28" s="13" t="s">
        <v>12</v>
      </c>
      <c r="B28" s="33">
        <v>9583.257602999998</v>
      </c>
      <c r="C28" s="33">
        <v>11286.926907</v>
      </c>
      <c r="D28" s="33">
        <v>20870.18451</v>
      </c>
      <c r="E28" s="26">
        <v>45.91841341128612</v>
      </c>
      <c r="F28" s="27">
        <v>4.6287253106347706</v>
      </c>
    </row>
    <row r="29" spans="1:6" ht="12.75">
      <c r="A29" s="13" t="s">
        <v>6</v>
      </c>
      <c r="B29" s="34">
        <v>11977.8037</v>
      </c>
      <c r="C29" s="34">
        <v>13009.647969999998</v>
      </c>
      <c r="D29" s="34">
        <v>24987.451670000002</v>
      </c>
      <c r="E29" s="26">
        <v>47.93527510602685</v>
      </c>
      <c r="F29" s="27">
        <v>5.541879610013667</v>
      </c>
    </row>
    <row r="30" spans="1:6" ht="12.75">
      <c r="A30" s="13" t="s">
        <v>22</v>
      </c>
      <c r="B30" s="33">
        <v>1247.961</v>
      </c>
      <c r="C30" s="33">
        <v>138.829</v>
      </c>
      <c r="D30" s="33">
        <v>1386.79</v>
      </c>
      <c r="E30" s="26">
        <v>89.98918365433845</v>
      </c>
      <c r="F30" s="27">
        <v>0.3075713092263022</v>
      </c>
    </row>
    <row r="31" spans="1:6" ht="12.75">
      <c r="A31" s="13" t="s">
        <v>26</v>
      </c>
      <c r="B31" s="33">
        <v>1824.69136</v>
      </c>
      <c r="C31" s="33">
        <v>510.32188</v>
      </c>
      <c r="D31" s="33">
        <v>2335.0132399999998</v>
      </c>
      <c r="E31" s="26">
        <v>78.14479715755274</v>
      </c>
      <c r="F31" s="27">
        <v>0.5178744289240258</v>
      </c>
    </row>
    <row r="32" spans="1:6" ht="12.75">
      <c r="A32" s="20" t="s">
        <v>18</v>
      </c>
      <c r="B32" s="33">
        <v>1715.8921</v>
      </c>
      <c r="C32" s="33">
        <v>1743.72003</v>
      </c>
      <c r="D32" s="33">
        <v>3459.61213</v>
      </c>
      <c r="E32" s="26">
        <v>49.597817198079944</v>
      </c>
      <c r="F32" s="32">
        <v>0.7672952878512941</v>
      </c>
    </row>
    <row r="33" spans="1:6" ht="12.75">
      <c r="A33" s="20" t="s">
        <v>34</v>
      </c>
      <c r="B33" s="33">
        <v>1772.50598</v>
      </c>
      <c r="C33" s="33">
        <v>1479.437</v>
      </c>
      <c r="D33" s="33">
        <v>3251.94298</v>
      </c>
      <c r="E33" s="26">
        <v>54.50605963576889</v>
      </c>
      <c r="F33" s="32">
        <v>0.7212370725833636</v>
      </c>
    </row>
    <row r="34" spans="1:6" ht="17.25" customHeight="1">
      <c r="A34" s="16" t="s">
        <v>3</v>
      </c>
      <c r="B34" s="35">
        <f>SUM(B4:B33)</f>
        <v>229878.872357</v>
      </c>
      <c r="C34" s="35">
        <f>SUM(C4:C33)</f>
        <v>221931.00816803175</v>
      </c>
      <c r="D34" s="35">
        <f>SUM(D4:D33)</f>
        <v>451809.8805250317</v>
      </c>
      <c r="E34" s="28">
        <v>50.9</v>
      </c>
      <c r="F34" s="29">
        <f>SUM(F4:F33)</f>
        <v>100.00000000000001</v>
      </c>
    </row>
    <row r="35" ht="12.75">
      <c r="A35" s="5" t="s">
        <v>41</v>
      </c>
    </row>
    <row r="36" ht="12.75">
      <c r="A36" s="6"/>
    </row>
    <row r="37" ht="12.75">
      <c r="A37" s="6" t="s">
        <v>35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abriacdo</dc:creator>
  <cp:keywords/>
  <dc:description/>
  <cp:lastModifiedBy>annick vialla</cp:lastModifiedBy>
  <cp:lastPrinted>2011-07-12T15:09:06Z</cp:lastPrinted>
  <dcterms:created xsi:type="dcterms:W3CDTF">2010-07-13T15:52:39Z</dcterms:created>
  <dcterms:modified xsi:type="dcterms:W3CDTF">2011-10-21T10:00:35Z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