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864"/>
  </bookViews>
  <sheets>
    <sheet name="2018" sheetId="5" r:id="rId1"/>
    <sheet name="Feuil1" sheetId="2" r:id="rId2"/>
  </sheets>
  <definedNames>
    <definedName name="_xlnm._FilterDatabase" localSheetId="0" hidden="1">'2018'!$A$4:$AR$305</definedName>
    <definedName name="_FilterDatabase_0" localSheetId="0">'2018'!$A$4:$AR$305</definedName>
    <definedName name="_FilterDatabase_1" localSheetId="0">'2018'!$A$4:$AR$305</definedName>
    <definedName name="_xlnm.Print_Titles" localSheetId="0">'2018'!$4:$4</definedName>
    <definedName name="Print_Area_0" localSheetId="0">'2018'!$C$2:$O$29</definedName>
    <definedName name="Print_Area_1" localSheetId="0">'2018'!$C$2:$O$29</definedName>
    <definedName name="_xlnm.Print_Area" localSheetId="0">'2018'!$A$1:$P$294</definedName>
  </definedNames>
  <calcPr calcId="145621"/>
</workbook>
</file>

<file path=xl/calcChain.xml><?xml version="1.0" encoding="utf-8"?>
<calcChain xmlns="http://schemas.openxmlformats.org/spreadsheetml/2006/main">
  <c r="L294" i="5" l="1"/>
  <c r="K294" i="5"/>
  <c r="P293" i="5"/>
  <c r="P292" i="5"/>
  <c r="P291" i="5"/>
  <c r="P286" i="5" l="1"/>
  <c r="P287" i="5"/>
  <c r="P288" i="5"/>
  <c r="P289" i="5"/>
  <c r="P290" i="5"/>
  <c r="P285" i="5" l="1"/>
  <c r="P284" i="5"/>
  <c r="P5" i="5" l="1"/>
  <c r="P6" i="5"/>
  <c r="P213" i="5"/>
  <c r="P255" i="5"/>
  <c r="P256" i="5"/>
  <c r="P7" i="5"/>
  <c r="P8" i="5"/>
  <c r="P9" i="5"/>
  <c r="P10" i="5"/>
  <c r="P136" i="5"/>
  <c r="P137" i="5"/>
  <c r="P11" i="5"/>
  <c r="P12" i="5"/>
  <c r="P13" i="5"/>
  <c r="P14" i="5"/>
  <c r="P138" i="5"/>
  <c r="P257" i="5"/>
  <c r="P258" i="5"/>
  <c r="P185" i="5"/>
  <c r="P139" i="5"/>
  <c r="P259" i="5"/>
  <c r="P214" i="5"/>
  <c r="P15" i="5"/>
  <c r="P16" i="5"/>
  <c r="P17" i="5"/>
  <c r="P215" i="5"/>
  <c r="P140" i="5"/>
  <c r="P260" i="5"/>
  <c r="P141" i="5"/>
  <c r="P216" i="5"/>
  <c r="P261" i="5"/>
  <c r="P142" i="5"/>
  <c r="P262" i="5"/>
  <c r="P18" i="5"/>
  <c r="P19" i="5"/>
  <c r="P217" i="5"/>
  <c r="P218" i="5"/>
  <c r="P219" i="5"/>
  <c r="P220" i="5"/>
  <c r="P221" i="5"/>
  <c r="P222" i="5"/>
  <c r="P223" i="5"/>
  <c r="P224" i="5"/>
  <c r="P225" i="5"/>
  <c r="P226" i="5"/>
  <c r="P227" i="5"/>
  <c r="P20" i="5"/>
  <c r="P263" i="5"/>
  <c r="P264" i="5"/>
  <c r="P265" i="5"/>
  <c r="P266" i="5"/>
  <c r="P267" i="5"/>
  <c r="P268" i="5"/>
  <c r="P269" i="5"/>
  <c r="P270" i="5"/>
  <c r="P21" i="5"/>
  <c r="P22" i="5"/>
  <c r="P143" i="5"/>
  <c r="P186" i="5"/>
  <c r="P23" i="5"/>
  <c r="P24" i="5"/>
  <c r="P25" i="5"/>
  <c r="P26" i="5"/>
  <c r="P228" i="5"/>
  <c r="P229" i="5"/>
  <c r="P230" i="5"/>
  <c r="P187" i="5"/>
  <c r="P27" i="5"/>
  <c r="P28" i="5"/>
  <c r="P188" i="5"/>
  <c r="P144" i="5"/>
  <c r="P145" i="5"/>
  <c r="P146" i="5"/>
  <c r="P231" i="5"/>
  <c r="P232" i="5"/>
  <c r="P271" i="5"/>
  <c r="P272" i="5"/>
  <c r="P29" i="5"/>
  <c r="P189" i="5"/>
  <c r="P190" i="5"/>
  <c r="P191" i="5"/>
  <c r="P192" i="5"/>
  <c r="P193" i="5"/>
  <c r="P194" i="5"/>
  <c r="P30" i="5"/>
  <c r="P31" i="5"/>
  <c r="P147" i="5"/>
  <c r="P148" i="5"/>
  <c r="P195" i="5"/>
  <c r="P233" i="5"/>
  <c r="P196" i="5"/>
  <c r="P197" i="5"/>
  <c r="P198" i="5"/>
  <c r="P199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273" i="5"/>
  <c r="P46" i="5"/>
  <c r="P47" i="5"/>
  <c r="P48" i="5"/>
  <c r="P49" i="5"/>
  <c r="P274" i="5"/>
  <c r="P275" i="5"/>
  <c r="P276" i="5"/>
  <c r="P50" i="5"/>
  <c r="P51" i="5"/>
  <c r="P52" i="5"/>
  <c r="P53" i="5"/>
  <c r="P149" i="5"/>
  <c r="P150" i="5"/>
  <c r="P151" i="5"/>
  <c r="P54" i="5"/>
  <c r="P55" i="5"/>
  <c r="P56" i="5"/>
  <c r="P57" i="5"/>
  <c r="P58" i="5"/>
  <c r="P59" i="5"/>
  <c r="P60" i="5"/>
  <c r="P61" i="5"/>
  <c r="P62" i="5"/>
  <c r="P200" i="5"/>
  <c r="P201" i="5"/>
  <c r="P152" i="5"/>
  <c r="P63" i="5"/>
  <c r="P202" i="5"/>
  <c r="P64" i="5"/>
  <c r="P65" i="5"/>
  <c r="P66" i="5"/>
  <c r="P277" i="5"/>
  <c r="P278" i="5"/>
  <c r="P279" i="5"/>
  <c r="P67" i="5"/>
  <c r="P68" i="5"/>
  <c r="P69" i="5"/>
  <c r="P70" i="5"/>
  <c r="P71" i="5"/>
  <c r="P72" i="5"/>
  <c r="P203" i="5"/>
  <c r="P204" i="5"/>
  <c r="P205" i="5"/>
  <c r="P73" i="5"/>
  <c r="P74" i="5"/>
  <c r="P75" i="5"/>
  <c r="P76" i="5"/>
  <c r="P77" i="5"/>
  <c r="P78" i="5"/>
  <c r="P79" i="5"/>
  <c r="P80" i="5"/>
  <c r="P81" i="5"/>
  <c r="P82" i="5"/>
  <c r="P234" i="5"/>
  <c r="P83" i="5"/>
  <c r="P84" i="5"/>
  <c r="P85" i="5"/>
  <c r="P86" i="5"/>
  <c r="P235" i="5"/>
  <c r="P236" i="5"/>
  <c r="P237" i="5"/>
  <c r="P87" i="5"/>
  <c r="P88" i="5"/>
  <c r="P89" i="5"/>
  <c r="P90" i="5"/>
  <c r="P91" i="5"/>
  <c r="P92" i="5"/>
  <c r="P93" i="5"/>
  <c r="P94" i="5"/>
  <c r="P95" i="5"/>
  <c r="P96" i="5"/>
  <c r="P238" i="5"/>
  <c r="P239" i="5"/>
  <c r="P240" i="5"/>
  <c r="P241" i="5"/>
  <c r="P242" i="5"/>
  <c r="P97" i="5"/>
  <c r="P98" i="5"/>
  <c r="P99" i="5"/>
  <c r="P100" i="5"/>
  <c r="P101" i="5"/>
  <c r="P102" i="5"/>
  <c r="P103" i="5"/>
  <c r="P153" i="5"/>
  <c r="P154" i="5"/>
  <c r="P206" i="5"/>
  <c r="P243" i="5"/>
  <c r="P244" i="5"/>
  <c r="P245" i="5"/>
  <c r="P10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05" i="5"/>
  <c r="P106" i="5"/>
  <c r="P107" i="5"/>
  <c r="P207" i="5"/>
  <c r="P246" i="5"/>
  <c r="P172" i="5"/>
  <c r="P173" i="5"/>
  <c r="P108" i="5"/>
  <c r="P109" i="5"/>
  <c r="P110" i="5"/>
  <c r="P111" i="5"/>
  <c r="P208" i="5"/>
  <c r="P174" i="5"/>
  <c r="P280" i="5"/>
  <c r="P175" i="5"/>
  <c r="P176" i="5"/>
  <c r="P112" i="5"/>
  <c r="P247" i="5"/>
  <c r="P281" i="5"/>
  <c r="P282" i="5"/>
  <c r="P209" i="5"/>
  <c r="P210" i="5"/>
  <c r="P177" i="5"/>
  <c r="P178" i="5"/>
  <c r="P211" i="5"/>
  <c r="P179" i="5"/>
  <c r="P113" i="5"/>
  <c r="P212" i="5"/>
  <c r="P114" i="5"/>
  <c r="P115" i="5"/>
  <c r="P116" i="5"/>
  <c r="P117" i="5"/>
  <c r="P118" i="5"/>
  <c r="P119" i="5"/>
  <c r="P180" i="5"/>
  <c r="P181" i="5"/>
  <c r="P182" i="5"/>
  <c r="P183" i="5"/>
  <c r="P283" i="5"/>
  <c r="P120" i="5"/>
  <c r="P121" i="5"/>
  <c r="P248" i="5"/>
  <c r="P122" i="5"/>
  <c r="P123" i="5"/>
  <c r="P124" i="5"/>
  <c r="P125" i="5"/>
  <c r="P126" i="5"/>
  <c r="P127" i="5"/>
  <c r="P249" i="5"/>
  <c r="P250" i="5"/>
  <c r="P128" i="5"/>
  <c r="P251" i="5"/>
  <c r="P252" i="5"/>
  <c r="P129" i="5"/>
  <c r="P130" i="5"/>
  <c r="P131" i="5"/>
  <c r="P132" i="5"/>
  <c r="P133" i="5"/>
  <c r="P253" i="5"/>
  <c r="P254" i="5"/>
  <c r="P134" i="5"/>
  <c r="P135" i="5"/>
  <c r="P184" i="5"/>
  <c r="P294" i="5" l="1"/>
</calcChain>
</file>

<file path=xl/sharedStrings.xml><?xml version="1.0" encoding="utf-8"?>
<sst xmlns="http://schemas.openxmlformats.org/spreadsheetml/2006/main" count="2131" uniqueCount="333">
  <si>
    <t>Année</t>
  </si>
  <si>
    <t>N° SIRET du bénéficiaire</t>
  </si>
  <si>
    <t>unique</t>
  </si>
  <si>
    <t>BOP 177</t>
  </si>
  <si>
    <t>DRDJSCS</t>
  </si>
  <si>
    <t>Plate-forme veille sociale : accueil de jour</t>
  </si>
  <si>
    <t>numéraire</t>
  </si>
  <si>
    <t>échelonné</t>
  </si>
  <si>
    <t>2018-01-01_2018-12-31</t>
  </si>
  <si>
    <t>Les Restaurants du Cœur</t>
  </si>
  <si>
    <t>Hébergement d'urgence hors CHRS</t>
  </si>
  <si>
    <t>Situations exceptionnelles - Hébergement d'urgence</t>
  </si>
  <si>
    <t>SIAO 44</t>
  </si>
  <si>
    <t>Nuits d'hôtel</t>
  </si>
  <si>
    <t>TARMAC</t>
  </si>
  <si>
    <t>Situations exceptionnelles - Nuits d'hôtel</t>
  </si>
  <si>
    <t>GCSMS SIAO 85</t>
  </si>
  <si>
    <t>Service intégré d'accueil et d'orientation (SIAO)</t>
  </si>
  <si>
    <t>Habitat et Humanisme</t>
  </si>
  <si>
    <t>Maisons-relais</t>
  </si>
  <si>
    <t>Presqu'île jeune habitat</t>
  </si>
  <si>
    <t>Résidence sociale aide à gestion locative sociale</t>
  </si>
  <si>
    <t>L'APUIS</t>
  </si>
  <si>
    <t>Habitat Jeunes Odysée</t>
  </si>
  <si>
    <t>RESIDETAPES</t>
  </si>
  <si>
    <t>Abri de la Providence</t>
  </si>
  <si>
    <t>Plate-forme veille sociale : 115</t>
  </si>
  <si>
    <t>Plate-forme veille sociale SAMU social équip mobil</t>
  </si>
  <si>
    <t>SIAO 49</t>
  </si>
  <si>
    <t>Association Insertion Solidarité Logement (AISL)</t>
  </si>
  <si>
    <t>TRAJET</t>
  </si>
  <si>
    <t>250 Acpgt social réfugiés statutaires</t>
  </si>
  <si>
    <t>CACSI</t>
  </si>
  <si>
    <t>Agropolis</t>
  </si>
  <si>
    <t>Escalesouest</t>
  </si>
  <si>
    <t>LES DEUX RIVES</t>
  </si>
  <si>
    <t>La Gautrèche ACSC</t>
  </si>
  <si>
    <t>APSH</t>
  </si>
  <si>
    <t>Plate-forme veille sociale : SAO</t>
  </si>
  <si>
    <t>Habitat Humanisme Mayenne Sarthe</t>
  </si>
  <si>
    <t>France Terre d'Asile</t>
  </si>
  <si>
    <t>Accompagnement social lié à l'hébergement</t>
  </si>
  <si>
    <t>Une Famille Un Toit</t>
  </si>
  <si>
    <t>AGLA Nelson Mandela</t>
  </si>
  <si>
    <t>ATLAS</t>
  </si>
  <si>
    <t>Autres actions hébergement et logement adapté</t>
  </si>
  <si>
    <t>PASSERELLES</t>
  </si>
  <si>
    <t>Aide Accueil</t>
  </si>
  <si>
    <t>Intermédiation locative: sous-loc</t>
  </si>
  <si>
    <t>Secours Catholique</t>
  </si>
  <si>
    <t>ADAPEI-ARIA</t>
  </si>
  <si>
    <t>FRANCE HORIZON</t>
  </si>
  <si>
    <t>SOS FEMMES</t>
  </si>
  <si>
    <t>CCAS ANCENIS</t>
  </si>
  <si>
    <t>Allocation de logement temporaire (ALT1)</t>
  </si>
  <si>
    <t>CCAS ST LYPHARD</t>
  </si>
  <si>
    <t>adgesti</t>
  </si>
  <si>
    <t>CCAS LE MANS</t>
  </si>
  <si>
    <t>CROUS- cite Vaurouze</t>
  </si>
  <si>
    <t>Habitat Humanisme Sarthe Mayenne</t>
  </si>
  <si>
    <t>Communaute de communes Loir Luce Bercé</t>
  </si>
  <si>
    <t>SAAJ sarthe</t>
  </si>
  <si>
    <t>SCI Livinsgton</t>
  </si>
  <si>
    <t>sos femmes accueil 72</t>
  </si>
  <si>
    <t>st Vincent de Paul le Mans</t>
  </si>
  <si>
    <t>TADAMOON</t>
  </si>
  <si>
    <t>ASSOCIATION Guy Renard</t>
  </si>
  <si>
    <t>CCAS SUCE/ERDRE</t>
  </si>
  <si>
    <t>AREAMS</t>
  </si>
  <si>
    <t>750 093 312 00015</t>
  </si>
  <si>
    <t>FJT ESCALESOUEST</t>
  </si>
  <si>
    <t>CCAS LES HERBIERS</t>
  </si>
  <si>
    <t>CCAS FONTENAY LE COMTE</t>
  </si>
  <si>
    <t>Emmaus</t>
  </si>
  <si>
    <t>CCAS NORD/ERDRE</t>
  </si>
  <si>
    <t>CCAS de SAINT BREVIN LES PINS</t>
  </si>
  <si>
    <t>Hébergement de stabilisation hors CHRS</t>
  </si>
  <si>
    <t>REVIVRE</t>
  </si>
  <si>
    <t>HABITAT ET HUMANISME</t>
  </si>
  <si>
    <t>Association Résidences Soleil de la Région Nantaise</t>
  </si>
  <si>
    <t>habitat Jeunes pays de Grand-lieu, Machecoul, logne</t>
  </si>
  <si>
    <t>restaurant du cœur</t>
  </si>
  <si>
    <t>Agla Nelson MANDELA</t>
  </si>
  <si>
    <t>321 691 347 000 17</t>
  </si>
  <si>
    <t>Centre social rural de Monfort le Gesnois</t>
  </si>
  <si>
    <t>COPAINVILLE</t>
  </si>
  <si>
    <t>COALLIA</t>
  </si>
  <si>
    <t>ADMR - ADES 44</t>
  </si>
  <si>
    <t>Emmaüs Fougères</t>
  </si>
  <si>
    <t>SOS Femmes</t>
  </si>
  <si>
    <t>AHJDA</t>
  </si>
  <si>
    <t>Habitat solidarité</t>
  </si>
  <si>
    <t>Croix Rouge Française</t>
  </si>
  <si>
    <t>ccas bretignolles sur mer</t>
  </si>
  <si>
    <t>2018--07-09</t>
  </si>
  <si>
    <t>alter'cueillir</t>
  </si>
  <si>
    <t>ANEF FERRER</t>
  </si>
  <si>
    <t>ACEL</t>
  </si>
  <si>
    <t>CCAS LAVAL</t>
  </si>
  <si>
    <t>CCAS MAYENNE</t>
  </si>
  <si>
    <t>CIAS CG</t>
  </si>
  <si>
    <t>St Vincent de Paul</t>
  </si>
  <si>
    <t>ALJC</t>
  </si>
  <si>
    <t>CCAS d'Angers</t>
  </si>
  <si>
    <t>FTDA 49</t>
  </si>
  <si>
    <t>Montjoie</t>
  </si>
  <si>
    <t>Illiade Habitat jeune Château-Gontier</t>
  </si>
  <si>
    <t>017701061215</t>
  </si>
  <si>
    <t>Le Nymphéa Habitat jeune</t>
  </si>
  <si>
    <t>Emmaüs de la Mayenne</t>
  </si>
  <si>
    <t>Habitat jeunes Laval</t>
  </si>
  <si>
    <t>CCAS CARQUEFOU</t>
  </si>
  <si>
    <t>CCAS LE POULIGUEN</t>
  </si>
  <si>
    <t>LE CRENEAU</t>
  </si>
  <si>
    <t>LES ŒUVRES SOCIALES DE LA FRATERNITE</t>
  </si>
  <si>
    <t>L'ETAPE</t>
  </si>
  <si>
    <t>CCAS GRANDCHAMP DES FONTAINES</t>
  </si>
  <si>
    <t>CCAS LA BAULE</t>
  </si>
  <si>
    <t>CCAS GUERANDE</t>
  </si>
  <si>
    <t>CCAS ST BREVIN LES PINS</t>
  </si>
  <si>
    <t>CCAS OUDON</t>
  </si>
  <si>
    <t>CCAS ST MICHEL CHEF CHEF</t>
  </si>
  <si>
    <t>017701041206</t>
  </si>
  <si>
    <t>017701041208</t>
  </si>
  <si>
    <t>LES EAUX VIVES</t>
  </si>
  <si>
    <t>017701031203</t>
  </si>
  <si>
    <t>017701061213</t>
  </si>
  <si>
    <t>CCAS NANTES</t>
  </si>
  <si>
    <t>EDIT DE NANTES</t>
  </si>
  <si>
    <t>Apsh</t>
  </si>
  <si>
    <t>CCAS COUERON</t>
  </si>
  <si>
    <t>ST VINCENT DE PAUL</t>
  </si>
  <si>
    <t>Habitat Jeunes du Choletais</t>
  </si>
  <si>
    <t>Habitat Jeunes Marguerite d'Anjou</t>
  </si>
  <si>
    <t>Habitat jeunes du Saumurois</t>
  </si>
  <si>
    <t>ADOMA</t>
  </si>
  <si>
    <t>SOLIDARITE FEMMES</t>
  </si>
  <si>
    <t>SAINT VINCENT DE PAUL</t>
  </si>
  <si>
    <t>FRATERNITE ECOUTE DE LA RUE</t>
  </si>
  <si>
    <t>LA MAISON</t>
  </si>
  <si>
    <t>SOLIHA 53</t>
  </si>
  <si>
    <t>Intermédiation locative: mandat gesO</t>
  </si>
  <si>
    <t>017701061217</t>
  </si>
  <si>
    <t>SOLIHA 44</t>
  </si>
  <si>
    <t>017701061241</t>
  </si>
  <si>
    <t>HABITAT JEUNES PAYS D'ANCENIS</t>
  </si>
  <si>
    <t>AISL</t>
  </si>
  <si>
    <t>OPPELIA</t>
  </si>
  <si>
    <t>ST MARS DU DESERT</t>
  </si>
  <si>
    <t>SAINT BENOIT LABRE</t>
  </si>
  <si>
    <t>centre hospitalier haut anjou</t>
  </si>
  <si>
    <t>AMAV</t>
  </si>
  <si>
    <t>Gens du voyage</t>
  </si>
  <si>
    <t>CCAS LES TOUCHES</t>
  </si>
  <si>
    <t>HABITAT HUMANISME</t>
  </si>
  <si>
    <t>France HORIZON</t>
  </si>
  <si>
    <t>RESIDENCE DES JEUNES ST NAZAIRE</t>
  </si>
  <si>
    <t>UNE FAMILLE UN TOIT</t>
  </si>
  <si>
    <t>LE 102 GAMBETTA</t>
  </si>
  <si>
    <t>Nelson Mandela</t>
  </si>
  <si>
    <t>HABITAT ASSOCIATIF JEUNES INTER RESEAUX (HAJIR)</t>
  </si>
  <si>
    <t>MONTJOIE</t>
  </si>
  <si>
    <t>017701061250</t>
  </si>
  <si>
    <t>CROIX ROUGE</t>
  </si>
  <si>
    <t>ADELIS</t>
  </si>
  <si>
    <t>GROUPEMENT GE SPORT 44</t>
  </si>
  <si>
    <t>VERITE PARTAGE</t>
  </si>
  <si>
    <t>LE RELAIS</t>
  </si>
  <si>
    <t>association ALTHEA</t>
  </si>
  <si>
    <t>APFPA DE LA SARTHE</t>
  </si>
  <si>
    <t>CCAS PONTCHATEAU</t>
  </si>
  <si>
    <t>Association solidarités&amp;créations</t>
  </si>
  <si>
    <t>UN BRIN DE CAUSETTE</t>
  </si>
  <si>
    <t>BON PASTEUR 49</t>
  </si>
  <si>
    <t>Le Nymphéa Habitat jeunes services</t>
  </si>
  <si>
    <t>Croix rouge Française Délégation Territoriale</t>
  </si>
  <si>
    <t>Croix Rouge Française Unité Locale Le Mans</t>
  </si>
  <si>
    <t>Situations exceptionnelles - veille sociale</t>
  </si>
  <si>
    <t>La Cité</t>
  </si>
  <si>
    <t>UDAF 49</t>
  </si>
  <si>
    <t>ASEA CAVA</t>
  </si>
  <si>
    <t>Bon Pasteur 49</t>
  </si>
  <si>
    <t>CCAS de Beaucouzé</t>
  </si>
  <si>
    <t>Emmaüs Angers</t>
  </si>
  <si>
    <t>ATM</t>
  </si>
  <si>
    <t>Arbre Vert</t>
  </si>
  <si>
    <t>ACERS</t>
  </si>
  <si>
    <t>Saint-Vincent de Paul</t>
  </si>
  <si>
    <t>ASEA 49</t>
  </si>
  <si>
    <t>AIH</t>
  </si>
  <si>
    <t>Adoma</t>
  </si>
  <si>
    <t>SOLIHA AIS</t>
  </si>
  <si>
    <t>AMITIES SOCIALES ILIADE HABITAT JEUNES</t>
  </si>
  <si>
    <t>Emmaus Habitat solidarité</t>
  </si>
  <si>
    <t>Cité du secours catholique - La Gautreche</t>
  </si>
  <si>
    <t>ADPC</t>
  </si>
  <si>
    <t>017701031204</t>
  </si>
  <si>
    <t>017701031206</t>
  </si>
  <si>
    <t>017701041210</t>
  </si>
  <si>
    <t>France Horizon</t>
  </si>
  <si>
    <t>Croix Rouge</t>
  </si>
  <si>
    <t>HABITAT JEUNES LAVAL</t>
  </si>
  <si>
    <t>LA CROIX ROUGE</t>
  </si>
  <si>
    <t>NANTES METROPOLE</t>
  </si>
  <si>
    <t>017701061242</t>
  </si>
  <si>
    <t>Anjou Insertion Habitat</t>
  </si>
  <si>
    <t>Habitat Jeunes David d'Angers</t>
  </si>
  <si>
    <t>SOLIHA</t>
  </si>
  <si>
    <t>Département de la Sarthe</t>
  </si>
  <si>
    <t>UDCCAS</t>
  </si>
  <si>
    <t>ASAMLA</t>
  </si>
  <si>
    <t>Habitat Humanisme</t>
  </si>
  <si>
    <t>Croix Rouge Française-DT72</t>
  </si>
  <si>
    <t>Croix rouge française-Unité locale</t>
  </si>
  <si>
    <t>SOS FEMME ACCUEIL 72</t>
  </si>
  <si>
    <t>groupe SOS solidarites</t>
  </si>
  <si>
    <t>LA PORTE OUVERTE</t>
  </si>
  <si>
    <t>017701041211</t>
  </si>
  <si>
    <t>017701031201</t>
  </si>
  <si>
    <t>017701031202</t>
  </si>
  <si>
    <t>017701031205</t>
  </si>
  <si>
    <t>017701041207</t>
  </si>
  <si>
    <t>017701041209</t>
  </si>
  <si>
    <t>CHRS - Places d'hébergt stabilisation &amp; insertion</t>
  </si>
  <si>
    <t>017701051210</t>
  </si>
  <si>
    <t>CHRS - autres activités</t>
  </si>
  <si>
    <t>017701051211</t>
  </si>
  <si>
    <t>CHRS - Places d'hébergement d'urgence</t>
  </si>
  <si>
    <t>017701051212</t>
  </si>
  <si>
    <t>017701061212</t>
  </si>
  <si>
    <t>Nom de l'attribuant(RBOP)</t>
  </si>
  <si>
    <t>LES RESTAURANTS DU CŒUR</t>
  </si>
  <si>
    <t>HU hors CHRS / Situations exceptionnelles HU / Accueil de jour</t>
  </si>
  <si>
    <t>Nuits d'hôtel / Situations exceptionnelles nuits d'hôtel</t>
  </si>
  <si>
    <t xml:space="preserve">SIAO / Nuits d'hôtel / Autres actions hébergement logement adapté /Situations exceptionnelles nuits d'hôtel / </t>
  </si>
  <si>
    <t>Maisons relais / Autres actions hébergement et logement adapté</t>
  </si>
  <si>
    <t>Nuits d'hôtel / Situations exceptionnelles nuits d'hôtel / AGLS</t>
  </si>
  <si>
    <t>115 / Equipe mobile / HU hors CHRS / Maison relais</t>
  </si>
  <si>
    <t xml:space="preserve">SIAO </t>
  </si>
  <si>
    <t>HU hors CHRS / Maison relais</t>
  </si>
  <si>
    <t xml:space="preserve">Maison relais /AGLS / HU Hors CHRS / Hébergement stab hors CHRS </t>
  </si>
  <si>
    <t>SAO / Accueil de jour / Maison relais / Autres actions hébergement et logement adapté</t>
  </si>
  <si>
    <t>Maison relais / AGLS</t>
  </si>
  <si>
    <t>Accueil de jour / SAO / HU hors CHRS / Autres actions hébergement logement / Accompagnement social lié à l'hébergement</t>
  </si>
  <si>
    <t xml:space="preserve">Accueil de jour / HU hors CHRS / Maison relais / IML </t>
  </si>
  <si>
    <t>HU hors CHRS / Accueil de jour</t>
  </si>
  <si>
    <t>HU hors CHRS / Nuits d'hôtel / Autres actions hébergement et logement</t>
  </si>
  <si>
    <t>HU hors CHRS / Accompagnement social lié à l'hébergement / Hébergement stabilisation hors cHRS</t>
  </si>
  <si>
    <t>SIAO / Accueil de jour / Equipes mobiles / Nuits d'hôtel / HU hors CHRS / Accompagnement social lié à l'hébergement / Sitautions exceptionnelles nuits h^tels et veille sociale</t>
  </si>
  <si>
    <t>HU hors CHRS / Accompagement social llié à l'hébergement / AGLS</t>
  </si>
  <si>
    <t xml:space="preserve">Hébergement stabilisation hors CHRS / Maison relais / AGLS / HU hors CHRS </t>
  </si>
  <si>
    <t>HU hors CHRS / Accompagnement social lié à l'hébergement</t>
  </si>
  <si>
    <t>HU hors CHRS / Accueil de jour / Maison relais</t>
  </si>
  <si>
    <t>Accueil de jour / Maison relais / HU hors CHRS / Hébergement stabilisation hors CHRS</t>
  </si>
  <si>
    <t>Accueil de jour / Nuits hôtel</t>
  </si>
  <si>
    <t xml:space="preserve">IML </t>
  </si>
  <si>
    <t>HU hors CHRS / Maison relais / Accueil de jour</t>
  </si>
  <si>
    <t>AGLS / Accompagnement social lié à l'hébergement / HU hors CHRS</t>
  </si>
  <si>
    <t>Situations exceptionnelles veille sociale / Equipes mobiles</t>
  </si>
  <si>
    <t>Maisons relais / AGLS</t>
  </si>
  <si>
    <t>IML / Autres actions hébergement et logement adpaté</t>
  </si>
  <si>
    <t>Accompagnement social lié à l'hébergement / AGLS</t>
  </si>
  <si>
    <t>HU hors CHRS / Hébergement stabilisation hors CHRS</t>
  </si>
  <si>
    <t>HU hors CHRS / Accompagenement social lié à l'hébergement</t>
  </si>
  <si>
    <t>Equipes mobiles / Situations exceptionnelles veille sociale et HU</t>
  </si>
  <si>
    <t>SAO / Maison relais</t>
  </si>
  <si>
    <t>Situations exceptionnelles veille sociale et  HU</t>
  </si>
  <si>
    <t>HU hors CHRS / Situations exceptionnelles HU / Accompagnement social lié à l'hébergement</t>
  </si>
  <si>
    <t>Situations exceptionnelles HU et nuits hôtel</t>
  </si>
  <si>
    <t>Maison relais / Accompagnement sociale lié à l'hébergement</t>
  </si>
  <si>
    <t>AGLS / Autres actions hébergement et logement adapté</t>
  </si>
  <si>
    <t>HU hors CHRS / Situations exceptionnelles HU</t>
  </si>
  <si>
    <t>N° SIRET de l'attribuant</t>
  </si>
  <si>
    <t>L'ATTRIBUANT</t>
  </si>
  <si>
    <t>L'Attributaire</t>
  </si>
  <si>
    <t>Origine de l'enveloppe BOP (préciser n°), 
enveloppe spécifique (préciser)</t>
  </si>
  <si>
    <t>Date de la convention signée
AAA-MM-JJ</t>
  </si>
  <si>
    <t>Référence de la décision (n° d'enregistrement DR de la convention)</t>
  </si>
  <si>
    <t>Coût total de l'action</t>
  </si>
  <si>
    <t>Conditions de versement
préciser : unique, échelonné,</t>
  </si>
  <si>
    <t>Nature de la subvention
(Préciser : aide en numéraire, en nature)</t>
  </si>
  <si>
    <t>Objet de la subvention</t>
  </si>
  <si>
    <t>Pourcentage du montant de
la subvention attribuée au
bénéficiaire</t>
  </si>
  <si>
    <t xml:space="preserve"> 1/1-1</t>
  </si>
  <si>
    <t xml:space="preserve"> 5/5-1/5-2/5-3</t>
  </si>
  <si>
    <t xml:space="preserve"> 6/6-1</t>
  </si>
  <si>
    <t xml:space="preserve"> 21/21-1</t>
  </si>
  <si>
    <t xml:space="preserve"> 28/28-1</t>
  </si>
  <si>
    <t xml:space="preserve"> 30/30-1</t>
  </si>
  <si>
    <t xml:space="preserve"> 46/46-1</t>
  </si>
  <si>
    <t xml:space="preserve"> 62/62-1/62-3</t>
  </si>
  <si>
    <t xml:space="preserve"> 153/153-1</t>
  </si>
  <si>
    <t xml:space="preserve"> 222/222-1</t>
  </si>
  <si>
    <t>LA SUBVENTION</t>
  </si>
  <si>
    <t>DR</t>
  </si>
  <si>
    <t>URIOPSS</t>
  </si>
  <si>
    <t>FAS</t>
  </si>
  <si>
    <t>ingénierie et outils de la gouvernance</t>
  </si>
  <si>
    <t xml:space="preserve"> -</t>
  </si>
  <si>
    <t xml:space="preserve">Association Jeune France </t>
  </si>
  <si>
    <t>CDOS 72</t>
  </si>
  <si>
    <t>UFOLEP 85</t>
  </si>
  <si>
    <t>2018-07-06
2018-11-21 
 2018-12-21</t>
  </si>
  <si>
    <t>Resto Troc 49</t>
  </si>
  <si>
    <t>Comité Régional Sport pour Tous</t>
  </si>
  <si>
    <t>Autres actions de prévention de l'exclusion</t>
  </si>
  <si>
    <t>Fésération des centres sociaux 44</t>
  </si>
  <si>
    <t>Fésération des centres sociaux 49-53</t>
  </si>
  <si>
    <t>SIAO 44 (av n°3 CPO 2016/34)</t>
  </si>
  <si>
    <t>France Horizon (Abri des Cordeliers)</t>
  </si>
  <si>
    <t xml:space="preserve"> 4/4-1/4-2
4-3/4-4/4-5</t>
  </si>
  <si>
    <t>APV/2018-07</t>
  </si>
  <si>
    <t>APV/2018-09</t>
  </si>
  <si>
    <t>APV/2018-11</t>
  </si>
  <si>
    <t>APV/2018-10</t>
  </si>
  <si>
    <t>APV/2018-08</t>
  </si>
  <si>
    <t>APV/2018-13</t>
  </si>
  <si>
    <t>APV/2018-14</t>
  </si>
  <si>
    <t>Date(s) ou période(s) de versementIndiquer période vraissemblable si inconnue date  : AAAA-MM-JJ 
ou période :
AAAA-MM-JJ_AAAA-MM-JJ</t>
  </si>
  <si>
    <t xml:space="preserve"> 3/3-1/3-2
3-3/3-4</t>
  </si>
  <si>
    <t>SIAO / Accueil de jour / Equipes mobiles / Nuits d'hôtel / HU hors CHRS / Accompagnement social lié à l'hébergement / Sitautions exceptionnelles nuits hôtels et veille sociale</t>
  </si>
  <si>
    <t>824363436006 87</t>
  </si>
  <si>
    <t>Situations exceptionnelles HU et nuits d'hôtel / Accueil de jour / HU hors CHRS / Nuits d'hôtel / 115 / SAO / SIAO</t>
  </si>
  <si>
    <t>Fésération des centres sociaux 85</t>
  </si>
  <si>
    <r>
      <t xml:space="preserve">Montant total de la subvention versée
</t>
    </r>
    <r>
      <rPr>
        <sz val="20"/>
        <rFont val="Calibri"/>
        <family val="2"/>
      </rPr>
      <t>(séparateur décimale = virgule)</t>
    </r>
  </si>
  <si>
    <r>
      <t xml:space="preserve">UO </t>
    </r>
    <r>
      <rPr>
        <sz val="26"/>
        <rFont val="Calibri"/>
        <family val="2"/>
        <charset val="1"/>
      </rPr>
      <t>régional ou départemental</t>
    </r>
  </si>
  <si>
    <r>
      <t>Raison sociale du bénéficiaire</t>
    </r>
    <r>
      <rPr>
        <sz val="26"/>
        <rFont val="Calibri"/>
        <family val="2"/>
        <charset val="1"/>
      </rPr>
      <t>(association)</t>
    </r>
  </si>
  <si>
    <t>2018-07-19
2018-08-02</t>
  </si>
  <si>
    <t>2018-07-20
2018-12-19</t>
  </si>
  <si>
    <t>2018-12-17
2018-12-21</t>
  </si>
  <si>
    <t xml:space="preserve"> 269
269-1</t>
  </si>
  <si>
    <t xml:space="preserve"> 35
35-1
35-2</t>
  </si>
  <si>
    <t>PDL - BOP 177 - PUBLICATION CONVENTIONS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</si>
</sst>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;@"/>
    <numFmt numFmtId="165" formatCode="yyyy\-mm\-dd"/>
    <numFmt numFmtId="166" formatCode="_-* #,##0.00,_€_-;\-* #,##0.00,_€_-;_-* \-??\ _€_-;_-@_-"/>
    <numFmt numFmtId="167" formatCode="#,##0.00,&quot;   &quot;;#,##0.00,&quot;   &quot;;&quot;-&quot;#&quot;    &quot;;&quot; &quot;@&quot; &quot;"/>
    <numFmt numFmtId="168" formatCode="#,##0.00&quot; &quot;[$€-40C];[Red]&quot;-&quot;#,##0.00&quot; &quot;[$€-40C]"/>
  </numFmts>
  <fonts count="25" x14ac:knownFonts="1">
    <font>
      <sz val="11"/>
      <color rgb="FF000000"/>
      <name val="Calibri"/>
      <family val="2"/>
      <charset val="1"/>
    </font>
    <font>
      <b/>
      <sz val="14"/>
      <name val="Calibri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i/>
      <sz val="11"/>
      <color rgb="FF33333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sz val="22"/>
      <color rgb="FF333333"/>
      <name val="Times New Roman"/>
      <family val="1"/>
    </font>
    <font>
      <sz val="20"/>
      <name val="Calibri"/>
      <family val="2"/>
    </font>
    <font>
      <sz val="26"/>
      <color rgb="FF000000"/>
      <name val="Calibri"/>
      <family val="2"/>
      <charset val="1"/>
    </font>
    <font>
      <b/>
      <sz val="26"/>
      <color rgb="FF000000"/>
      <name val="Calibri"/>
      <family val="2"/>
    </font>
    <font>
      <b/>
      <sz val="26"/>
      <name val="Calibri"/>
      <family val="2"/>
      <charset val="1"/>
    </font>
    <font>
      <sz val="26"/>
      <name val="Calibri"/>
      <family val="2"/>
      <charset val="1"/>
    </font>
    <font>
      <sz val="26"/>
      <color rgb="FF333333"/>
      <name val="Times New Roman"/>
      <family val="1"/>
    </font>
    <font>
      <sz val="26"/>
      <name val="Times New Roman"/>
      <family val="1"/>
    </font>
    <font>
      <sz val="26"/>
      <color rgb="FF000000"/>
      <name val="Times New Roman"/>
      <family val="1"/>
    </font>
    <font>
      <b/>
      <sz val="26"/>
      <color rgb="FF333333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D9D9D9"/>
      </patternFill>
    </fill>
    <fill>
      <patternFill patternType="solid">
        <fgColor theme="6" tint="0.59999389629810485"/>
        <bgColor rgb="FFC3D69B"/>
      </patternFill>
    </fill>
    <fill>
      <patternFill patternType="solid">
        <fgColor theme="6" tint="0.59999389629810485"/>
        <bgColor rgb="FFFFFF00"/>
      </patternFill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rgb="FFC3D69B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rgb="FFC3D69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rgb="FFC3D69B"/>
      </patternFill>
    </fill>
    <fill>
      <patternFill patternType="solid">
        <fgColor theme="9" tint="0.59999389629810485"/>
        <bgColor rgb="FFC3D69B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2">
    <xf numFmtId="0" fontId="0" fillId="0" borderId="0"/>
    <xf numFmtId="166" fontId="4" fillId="0" borderId="0" applyBorder="0" applyProtection="0"/>
    <xf numFmtId="9" fontId="4" fillId="0" borderId="0" applyBorder="0" applyProtection="0"/>
    <xf numFmtId="0" fontId="4" fillId="0" borderId="0"/>
    <xf numFmtId="167" fontId="6" fillId="0" borderId="0"/>
    <xf numFmtId="0" fontId="6" fillId="0" borderId="0"/>
    <xf numFmtId="9" fontId="6" fillId="0" borderId="0"/>
    <xf numFmtId="0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8" fontId="8" fillId="0" borderId="0"/>
  </cellStyleXfs>
  <cellXfs count="281">
    <xf numFmtId="0" fontId="0" fillId="0" borderId="0" xfId="0"/>
    <xf numFmtId="0" fontId="2" fillId="0" borderId="4" xfId="3" applyFont="1" applyBorder="1" applyAlignment="1" applyProtection="1">
      <alignment horizontal="left" vertical="center" wrapText="1"/>
    </xf>
    <xf numFmtId="49" fontId="2" fillId="0" borderId="4" xfId="3" applyNumberFormat="1" applyFont="1" applyBorder="1" applyAlignment="1" applyProtection="1">
      <alignment horizontal="center" vertical="center" wrapText="1"/>
    </xf>
    <xf numFmtId="0" fontId="3" fillId="0" borderId="4" xfId="3" applyFont="1" applyBorder="1" applyAlignment="1" applyProtection="1">
      <alignment horizontal="left" vertical="center" wrapText="1"/>
    </xf>
    <xf numFmtId="49" fontId="3" fillId="0" borderId="4" xfId="3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1" fillId="0" borderId="0" xfId="3" applyFont="1" applyAlignment="1">
      <alignment horizontal="center" vertical="center" wrapText="1"/>
    </xf>
    <xf numFmtId="0" fontId="10" fillId="0" borderId="0" xfId="0" applyFont="1"/>
    <xf numFmtId="0" fontId="11" fillId="0" borderId="0" xfId="3" applyFont="1" applyAlignment="1">
      <alignment horizontal="center" vertical="center" wrapText="1"/>
    </xf>
    <xf numFmtId="0" fontId="9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0" xfId="3" applyFont="1"/>
    <xf numFmtId="0" fontId="14" fillId="0" borderId="0" xfId="3" applyFont="1" applyBorder="1" applyAlignment="1">
      <alignment horizontal="center"/>
    </xf>
    <xf numFmtId="0" fontId="14" fillId="0" borderId="0" xfId="0" applyFont="1"/>
    <xf numFmtId="0" fontId="9" fillId="0" borderId="0" xfId="3" applyFont="1"/>
    <xf numFmtId="0" fontId="12" fillId="0" borderId="0" xfId="0" applyFont="1"/>
    <xf numFmtId="0" fontId="9" fillId="0" borderId="0" xfId="0" applyFont="1"/>
    <xf numFmtId="0" fontId="12" fillId="0" borderId="32" xfId="0" applyFont="1" applyBorder="1"/>
    <xf numFmtId="0" fontId="12" fillId="0" borderId="0" xfId="0" applyFont="1" applyBorder="1"/>
    <xf numFmtId="0" fontId="12" fillId="0" borderId="4" xfId="0" applyFont="1" applyBorder="1"/>
    <xf numFmtId="4" fontId="10" fillId="0" borderId="0" xfId="0" applyNumberFormat="1" applyFont="1"/>
    <xf numFmtId="0" fontId="13" fillId="0" borderId="0" xfId="3" applyFont="1" applyBorder="1" applyProtection="1"/>
    <xf numFmtId="0" fontId="14" fillId="0" borderId="0" xfId="3" applyFont="1" applyBorder="1" applyProtection="1"/>
    <xf numFmtId="0" fontId="12" fillId="0" borderId="0" xfId="3" applyFont="1" applyBorder="1" applyProtection="1"/>
    <xf numFmtId="0" fontId="15" fillId="0" borderId="5" xfId="3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wrapText="1"/>
    </xf>
    <xf numFmtId="0" fontId="17" fillId="0" borderId="0" xfId="0" applyFont="1"/>
    <xf numFmtId="0" fontId="18" fillId="8" borderId="33" xfId="3" applyFont="1" applyFill="1" applyBorder="1" applyAlignment="1">
      <alignment horizontal="center" vertical="center"/>
    </xf>
    <xf numFmtId="0" fontId="18" fillId="8" borderId="8" xfId="3" applyFont="1" applyFill="1" applyBorder="1" applyAlignment="1">
      <alignment horizontal="center" vertical="center"/>
    </xf>
    <xf numFmtId="0" fontId="18" fillId="8" borderId="37" xfId="3" applyFont="1" applyFill="1" applyBorder="1" applyAlignment="1">
      <alignment horizontal="center" vertical="center"/>
    </xf>
    <xf numFmtId="0" fontId="18" fillId="10" borderId="37" xfId="3" applyFont="1" applyFill="1" applyBorder="1" applyAlignment="1" applyProtection="1">
      <alignment horizontal="center" vertical="center"/>
      <protection locked="0"/>
    </xf>
    <xf numFmtId="0" fontId="18" fillId="11" borderId="33" xfId="3" applyFont="1" applyFill="1" applyBorder="1" applyAlignment="1" applyProtection="1">
      <alignment horizontal="center" vertical="center" wrapText="1"/>
      <protection locked="0"/>
    </xf>
    <xf numFmtId="0" fontId="18" fillId="11" borderId="8" xfId="3" applyFont="1" applyFill="1" applyBorder="1" applyAlignment="1" applyProtection="1">
      <alignment horizontal="center" vertical="center" wrapText="1"/>
      <protection locked="0"/>
    </xf>
    <xf numFmtId="0" fontId="18" fillId="11" borderId="37" xfId="3" applyFont="1" applyFill="1" applyBorder="1" applyAlignment="1" applyProtection="1">
      <alignment horizontal="center" vertical="center" wrapText="1"/>
      <protection locked="0"/>
    </xf>
    <xf numFmtId="0" fontId="19" fillId="2" borderId="22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center" vertical="center"/>
      <protection locked="0"/>
    </xf>
    <xf numFmtId="0" fontId="17" fillId="0" borderId="0" xfId="3" applyFont="1" applyAlignment="1" applyProtection="1">
      <alignment horizontal="right" vertical="center"/>
      <protection locked="0"/>
    </xf>
    <xf numFmtId="0" fontId="18" fillId="0" borderId="0" xfId="3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7" borderId="6" xfId="3" applyFont="1" applyFill="1" applyBorder="1" applyAlignment="1" applyProtection="1">
      <alignment horizontal="center" vertical="center" wrapText="1"/>
      <protection locked="0"/>
    </xf>
    <xf numFmtId="0" fontId="19" fillId="6" borderId="6" xfId="3" applyFont="1" applyFill="1" applyBorder="1" applyAlignment="1" applyProtection="1">
      <alignment horizontal="center" vertical="center" wrapText="1"/>
      <protection locked="0"/>
    </xf>
    <xf numFmtId="0" fontId="19" fillId="6" borderId="7" xfId="3" applyFont="1" applyFill="1" applyBorder="1" applyAlignment="1" applyProtection="1">
      <alignment horizontal="center" vertical="center" wrapText="1"/>
      <protection locked="0"/>
    </xf>
    <xf numFmtId="0" fontId="19" fillId="9" borderId="10" xfId="3" applyFont="1" applyFill="1" applyBorder="1" applyAlignment="1" applyProtection="1">
      <alignment horizontal="center" vertical="center" wrapText="1"/>
      <protection locked="0"/>
    </xf>
    <xf numFmtId="0" fontId="19" fillId="4" borderId="9" xfId="3" applyFont="1" applyFill="1" applyBorder="1" applyAlignment="1" applyProtection="1">
      <alignment horizontal="center" vertical="center" wrapText="1"/>
      <protection locked="0"/>
    </xf>
    <xf numFmtId="0" fontId="19" fillId="13" borderId="9" xfId="3" applyFont="1" applyFill="1" applyBorder="1" applyAlignment="1" applyProtection="1">
      <alignment horizontal="center" vertical="center" wrapText="1"/>
      <protection locked="0"/>
    </xf>
    <xf numFmtId="0" fontId="19" fillId="14" borderId="6" xfId="3" applyFont="1" applyFill="1" applyBorder="1" applyAlignment="1" applyProtection="1">
      <alignment horizontal="center" vertical="center" wrapText="1"/>
      <protection locked="0"/>
    </xf>
    <xf numFmtId="0" fontId="19" fillId="5" borderId="6" xfId="3" applyFont="1" applyFill="1" applyBorder="1" applyAlignment="1" applyProtection="1">
      <alignment horizontal="center" vertical="center" wrapText="1"/>
      <protection locked="0"/>
    </xf>
    <xf numFmtId="0" fontId="19" fillId="4" borderId="9" xfId="3" applyFont="1" applyFill="1" applyBorder="1" applyAlignment="1">
      <alignment horizontal="center" vertical="center" wrapText="1"/>
    </xf>
    <xf numFmtId="0" fontId="19" fillId="5" borderId="6" xfId="3" applyFont="1" applyFill="1" applyBorder="1" applyAlignment="1">
      <alignment horizontal="center" vertical="center" wrapText="1"/>
    </xf>
    <xf numFmtId="0" fontId="21" fillId="0" borderId="5" xfId="3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 vertical="center"/>
    </xf>
    <xf numFmtId="0" fontId="21" fillId="0" borderId="6" xfId="3" applyFont="1" applyFill="1" applyBorder="1" applyAlignment="1" applyProtection="1">
      <alignment horizontal="center" vertical="center"/>
      <protection locked="0"/>
    </xf>
    <xf numFmtId="1" fontId="21" fillId="0" borderId="7" xfId="3" applyNumberFormat="1" applyFont="1" applyFill="1" applyBorder="1" applyAlignment="1" applyProtection="1">
      <alignment horizontal="center" vertical="center"/>
      <protection locked="0"/>
    </xf>
    <xf numFmtId="165" fontId="21" fillId="0" borderId="6" xfId="3" applyNumberFormat="1" applyFont="1" applyFill="1" applyBorder="1" applyAlignment="1" applyProtection="1">
      <alignment horizontal="center" vertical="center"/>
      <protection locked="0"/>
    </xf>
    <xf numFmtId="1" fontId="21" fillId="0" borderId="8" xfId="3" applyNumberFormat="1" applyFont="1" applyFill="1" applyBorder="1" applyAlignment="1" applyProtection="1">
      <alignment horizontal="center" vertical="center"/>
      <protection locked="0"/>
    </xf>
    <xf numFmtId="0" fontId="21" fillId="0" borderId="5" xfId="3" applyFont="1" applyFill="1" applyBorder="1" applyAlignment="1" applyProtection="1">
      <alignment horizontal="left" vertical="center" wrapText="1"/>
      <protection locked="0"/>
    </xf>
    <xf numFmtId="1" fontId="22" fillId="0" borderId="10" xfId="3" applyNumberFormat="1" applyFont="1" applyFill="1" applyBorder="1" applyAlignment="1" applyProtection="1">
      <alignment horizontal="center" vertical="center"/>
      <protection locked="0"/>
    </xf>
    <xf numFmtId="4" fontId="21" fillId="3" borderId="6" xfId="1" applyNumberFormat="1" applyFont="1" applyFill="1" applyBorder="1" applyAlignment="1" applyProtection="1">
      <alignment horizontal="center" vertical="center"/>
      <protection locked="0"/>
    </xf>
    <xf numFmtId="4" fontId="22" fillId="12" borderId="6" xfId="1" applyNumberFormat="1" applyFont="1" applyFill="1" applyBorder="1" applyAlignment="1" applyProtection="1">
      <alignment horizontal="right" vertical="center"/>
      <protection locked="0"/>
    </xf>
    <xf numFmtId="4" fontId="21" fillId="0" borderId="6" xfId="3" applyNumberFormat="1" applyFont="1" applyFill="1" applyBorder="1" applyAlignment="1" applyProtection="1">
      <alignment horizontal="right" vertical="center"/>
      <protection locked="0"/>
    </xf>
    <xf numFmtId="0" fontId="21" fillId="0" borderId="6" xfId="3" applyFont="1" applyFill="1" applyBorder="1" applyAlignment="1" applyProtection="1">
      <alignment horizontal="right" vertical="center" wrapText="1"/>
      <protection locked="0"/>
    </xf>
    <xf numFmtId="0" fontId="21" fillId="0" borderId="10" xfId="3" applyFont="1" applyFill="1" applyBorder="1" applyAlignment="1" applyProtection="1">
      <alignment horizontal="center" vertical="center" wrapText="1"/>
      <protection locked="0"/>
    </xf>
    <xf numFmtId="9" fontId="23" fillId="0" borderId="10" xfId="2" applyFont="1" applyBorder="1" applyAlignment="1" applyProtection="1">
      <alignment horizontal="center" vertical="center"/>
      <protection locked="0"/>
    </xf>
    <xf numFmtId="0" fontId="21" fillId="0" borderId="28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21" fillId="0" borderId="19" xfId="3" applyFont="1" applyFill="1" applyBorder="1" applyAlignment="1" applyProtection="1">
      <alignment horizontal="center" vertical="center"/>
      <protection locked="0"/>
    </xf>
    <xf numFmtId="1" fontId="21" fillId="0" borderId="20" xfId="3" applyNumberFormat="1" applyFont="1" applyFill="1" applyBorder="1" applyAlignment="1" applyProtection="1">
      <alignment horizontal="center" vertical="center"/>
      <protection locked="0"/>
    </xf>
    <xf numFmtId="165" fontId="21" fillId="0" borderId="19" xfId="3" applyNumberFormat="1" applyFont="1" applyFill="1" applyBorder="1" applyAlignment="1" applyProtection="1">
      <alignment horizontal="center" vertical="center"/>
      <protection locked="0"/>
    </xf>
    <xf numFmtId="1" fontId="2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28" xfId="3" applyFont="1" applyFill="1" applyBorder="1" applyAlignment="1" applyProtection="1">
      <alignment horizontal="left" vertical="center" wrapText="1"/>
      <protection locked="0"/>
    </xf>
    <xf numFmtId="1" fontId="22" fillId="0" borderId="35" xfId="3" applyNumberFormat="1" applyFont="1" applyFill="1" applyBorder="1" applyAlignment="1" applyProtection="1">
      <alignment horizontal="center" vertical="center"/>
      <protection locked="0"/>
    </xf>
    <xf numFmtId="4" fontId="21" fillId="3" borderId="19" xfId="1" applyNumberFormat="1" applyFont="1" applyFill="1" applyBorder="1" applyAlignment="1" applyProtection="1">
      <alignment horizontal="center" vertical="center"/>
      <protection locked="0"/>
    </xf>
    <xf numFmtId="4" fontId="21" fillId="0" borderId="19" xfId="3" applyNumberFormat="1" applyFont="1" applyFill="1" applyBorder="1" applyAlignment="1" applyProtection="1">
      <alignment horizontal="right" vertical="center"/>
      <protection locked="0"/>
    </xf>
    <xf numFmtId="0" fontId="21" fillId="0" borderId="19" xfId="3" applyFont="1" applyFill="1" applyBorder="1" applyAlignment="1" applyProtection="1">
      <alignment horizontal="right" vertical="center" wrapText="1"/>
      <protection locked="0"/>
    </xf>
    <xf numFmtId="0" fontId="21" fillId="0" borderId="35" xfId="3" applyFont="1" applyFill="1" applyBorder="1" applyAlignment="1" applyProtection="1">
      <alignment horizontal="center" vertical="center" wrapText="1"/>
      <protection locked="0"/>
    </xf>
    <xf numFmtId="0" fontId="23" fillId="0" borderId="11" xfId="3" applyFont="1" applyFill="1" applyBorder="1" applyAlignment="1">
      <alignment horizontal="center" vertical="center"/>
    </xf>
    <xf numFmtId="0" fontId="23" fillId="0" borderId="14" xfId="3" applyFont="1" applyFill="1" applyBorder="1" applyAlignment="1">
      <alignment horizontal="center" vertical="center"/>
    </xf>
    <xf numFmtId="0" fontId="21" fillId="0" borderId="12" xfId="3" applyFont="1" applyFill="1" applyBorder="1" applyAlignment="1" applyProtection="1">
      <alignment horizontal="center" vertical="center"/>
      <protection locked="0"/>
    </xf>
    <xf numFmtId="1" fontId="21" fillId="0" borderId="13" xfId="3" applyNumberFormat="1" applyFont="1" applyFill="1" applyBorder="1" applyAlignment="1" applyProtection="1">
      <alignment horizontal="center" vertical="center"/>
      <protection locked="0"/>
    </xf>
    <xf numFmtId="165" fontId="21" fillId="0" borderId="12" xfId="3" applyNumberFormat="1" applyFont="1" applyFill="1" applyBorder="1" applyAlignment="1" applyProtection="1">
      <alignment horizontal="center" vertical="center"/>
      <protection locked="0"/>
    </xf>
    <xf numFmtId="1" fontId="21" fillId="0" borderId="29" xfId="3" applyNumberFormat="1" applyFont="1" applyFill="1" applyBorder="1" applyAlignment="1" applyProtection="1">
      <alignment horizontal="center" vertical="center"/>
      <protection locked="0"/>
    </xf>
    <xf numFmtId="0" fontId="21" fillId="0" borderId="11" xfId="3" applyFont="1" applyFill="1" applyBorder="1" applyAlignment="1" applyProtection="1">
      <alignment horizontal="left" vertical="center" wrapText="1"/>
      <protection locked="0"/>
    </xf>
    <xf numFmtId="1" fontId="22" fillId="0" borderId="14" xfId="3" applyNumberFormat="1" applyFont="1" applyFill="1" applyBorder="1" applyAlignment="1" applyProtection="1">
      <alignment horizontal="center" vertical="center"/>
      <protection locked="0"/>
    </xf>
    <xf numFmtId="4" fontId="21" fillId="3" borderId="12" xfId="1" applyNumberFormat="1" applyFont="1" applyFill="1" applyBorder="1" applyAlignment="1" applyProtection="1">
      <alignment horizontal="center" vertical="center"/>
      <protection locked="0"/>
    </xf>
    <xf numFmtId="4" fontId="21" fillId="0" borderId="12" xfId="3" applyNumberFormat="1" applyFont="1" applyFill="1" applyBorder="1" applyAlignment="1" applyProtection="1">
      <alignment horizontal="right" vertical="center"/>
      <protection locked="0"/>
    </xf>
    <xf numFmtId="0" fontId="21" fillId="0" borderId="12" xfId="3" applyFont="1" applyFill="1" applyBorder="1" applyAlignment="1" applyProtection="1">
      <alignment horizontal="right" vertical="center" wrapText="1"/>
      <protection locked="0"/>
    </xf>
    <xf numFmtId="0" fontId="21" fillId="0" borderId="14" xfId="3" applyFont="1" applyFill="1" applyBorder="1" applyAlignment="1" applyProtection="1">
      <alignment horizontal="center" vertical="center" wrapText="1"/>
      <protection locked="0"/>
    </xf>
    <xf numFmtId="0" fontId="22" fillId="0" borderId="5" xfId="3" applyFont="1" applyFill="1" applyBorder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0" fontId="22" fillId="0" borderId="6" xfId="3" applyFont="1" applyFill="1" applyBorder="1" applyAlignment="1" applyProtection="1">
      <alignment horizontal="center" vertical="center"/>
      <protection locked="0"/>
    </xf>
    <xf numFmtId="1" fontId="22" fillId="0" borderId="7" xfId="3" applyNumberFormat="1" applyFont="1" applyFill="1" applyBorder="1" applyAlignment="1" applyProtection="1">
      <alignment horizontal="center" vertical="center"/>
      <protection locked="0"/>
    </xf>
    <xf numFmtId="165" fontId="22" fillId="0" borderId="6" xfId="3" applyNumberFormat="1" applyFont="1" applyFill="1" applyBorder="1" applyAlignment="1" applyProtection="1">
      <alignment horizontal="center" vertical="center"/>
      <protection locked="0"/>
    </xf>
    <xf numFmtId="1" fontId="22" fillId="0" borderId="8" xfId="3" applyNumberFormat="1" applyFont="1" applyFill="1" applyBorder="1" applyAlignment="1" applyProtection="1">
      <alignment horizontal="center" vertical="center"/>
      <protection locked="0"/>
    </xf>
    <xf numFmtId="0" fontId="22" fillId="0" borderId="5" xfId="3" applyFont="1" applyFill="1" applyBorder="1" applyAlignment="1" applyProtection="1">
      <alignment horizontal="left" vertical="center" wrapText="1"/>
      <protection locked="0"/>
    </xf>
    <xf numFmtId="4" fontId="22" fillId="3" borderId="6" xfId="1" applyNumberFormat="1" applyFont="1" applyFill="1" applyBorder="1" applyAlignment="1" applyProtection="1">
      <alignment horizontal="center" vertical="center"/>
      <protection locked="0"/>
    </xf>
    <xf numFmtId="4" fontId="22" fillId="0" borderId="6" xfId="3" applyNumberFormat="1" applyFont="1" applyFill="1" applyBorder="1" applyAlignment="1" applyProtection="1">
      <alignment horizontal="right" vertical="center"/>
      <protection locked="0"/>
    </xf>
    <xf numFmtId="0" fontId="22" fillId="0" borderId="6" xfId="3" applyFont="1" applyFill="1" applyBorder="1" applyAlignment="1" applyProtection="1">
      <alignment horizontal="right" vertical="center" wrapText="1"/>
      <protection locked="0"/>
    </xf>
    <xf numFmtId="0" fontId="22" fillId="0" borderId="10" xfId="3" applyFont="1" applyFill="1" applyBorder="1" applyAlignment="1" applyProtection="1">
      <alignment horizontal="center" vertical="center" wrapText="1"/>
      <protection locked="0"/>
    </xf>
    <xf numFmtId="0" fontId="22" fillId="0" borderId="26" xfId="3" applyFont="1" applyFill="1" applyBorder="1" applyAlignment="1" applyProtection="1">
      <alignment horizontal="center" vertical="center"/>
      <protection locked="0"/>
    </xf>
    <xf numFmtId="1" fontId="22" fillId="0" borderId="3" xfId="3" applyNumberFormat="1" applyFont="1" applyFill="1" applyBorder="1" applyAlignment="1" applyProtection="1">
      <alignment horizontal="center" vertical="center"/>
      <protection locked="0"/>
    </xf>
    <xf numFmtId="165" fontId="22" fillId="0" borderId="26" xfId="3" applyNumberFormat="1" applyFont="1" applyFill="1" applyBorder="1" applyAlignment="1" applyProtection="1">
      <alignment horizontal="center" vertical="center"/>
      <protection locked="0"/>
    </xf>
    <xf numFmtId="1" fontId="22" fillId="0" borderId="31" xfId="3" applyNumberFormat="1" applyFont="1" applyFill="1" applyBorder="1" applyAlignment="1" applyProtection="1">
      <alignment horizontal="center" vertical="center"/>
      <protection locked="0"/>
    </xf>
    <xf numFmtId="0" fontId="22" fillId="0" borderId="25" xfId="3" applyFont="1" applyFill="1" applyBorder="1" applyAlignment="1" applyProtection="1">
      <alignment horizontal="left" vertical="center" wrapText="1"/>
      <protection locked="0"/>
    </xf>
    <xf numFmtId="1" fontId="22" fillId="0" borderId="27" xfId="3" applyNumberFormat="1" applyFont="1" applyFill="1" applyBorder="1" applyAlignment="1" applyProtection="1">
      <alignment horizontal="center" vertical="center"/>
      <protection locked="0"/>
    </xf>
    <xf numFmtId="4" fontId="22" fillId="3" borderId="26" xfId="1" applyNumberFormat="1" applyFont="1" applyFill="1" applyBorder="1" applyAlignment="1" applyProtection="1">
      <alignment horizontal="center" vertical="center"/>
      <protection locked="0"/>
    </xf>
    <xf numFmtId="4" fontId="22" fillId="0" borderId="26" xfId="3" applyNumberFormat="1" applyFont="1" applyFill="1" applyBorder="1" applyAlignment="1" applyProtection="1">
      <alignment horizontal="right" vertical="center"/>
      <protection locked="0"/>
    </xf>
    <xf numFmtId="0" fontId="22" fillId="0" borderId="26" xfId="3" applyFont="1" applyFill="1" applyBorder="1" applyAlignment="1" applyProtection="1">
      <alignment horizontal="right" vertical="center" wrapText="1"/>
      <protection locked="0"/>
    </xf>
    <xf numFmtId="0" fontId="22" fillId="0" borderId="27" xfId="3" applyFont="1" applyFill="1" applyBorder="1" applyAlignment="1" applyProtection="1">
      <alignment horizontal="center" vertical="center" wrapText="1"/>
      <protection locked="0"/>
    </xf>
    <xf numFmtId="1" fontId="2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23" fillId="0" borderId="5" xfId="3" applyFont="1" applyFill="1" applyBorder="1" applyAlignment="1">
      <alignment horizontal="center" vertical="center"/>
    </xf>
    <xf numFmtId="0" fontId="23" fillId="0" borderId="10" xfId="3" applyFont="1" applyFill="1" applyBorder="1" applyAlignment="1">
      <alignment horizontal="center" vertical="center"/>
    </xf>
    <xf numFmtId="0" fontId="21" fillId="0" borderId="21" xfId="3" applyFont="1" applyFill="1" applyBorder="1" applyAlignment="1">
      <alignment horizontal="center" vertical="center"/>
    </xf>
    <xf numFmtId="0" fontId="21" fillId="0" borderId="24" xfId="3" applyFont="1" applyFill="1" applyBorder="1" applyAlignment="1">
      <alignment horizontal="center" vertical="center"/>
    </xf>
    <xf numFmtId="0" fontId="21" fillId="0" borderId="22" xfId="3" applyFont="1" applyFill="1" applyBorder="1" applyAlignment="1" applyProtection="1">
      <alignment horizontal="center" vertical="center"/>
      <protection locked="0"/>
    </xf>
    <xf numFmtId="0" fontId="21" fillId="0" borderId="22" xfId="3" applyFont="1" applyFill="1" applyBorder="1" applyAlignment="1">
      <alignment horizontal="center" vertical="center"/>
    </xf>
    <xf numFmtId="1" fontId="21" fillId="0" borderId="23" xfId="3" applyNumberFormat="1" applyFont="1" applyFill="1" applyBorder="1" applyAlignment="1">
      <alignment horizontal="center" vertical="center"/>
    </xf>
    <xf numFmtId="165" fontId="21" fillId="0" borderId="22" xfId="3" applyNumberFormat="1" applyFont="1" applyFill="1" applyBorder="1" applyAlignment="1">
      <alignment horizontal="center" vertical="center"/>
    </xf>
    <xf numFmtId="1" fontId="21" fillId="0" borderId="0" xfId="3" applyNumberFormat="1" applyFont="1" applyFill="1" applyBorder="1" applyAlignment="1">
      <alignment horizontal="center" vertical="center"/>
    </xf>
    <xf numFmtId="0" fontId="21" fillId="0" borderId="21" xfId="3" applyFont="1" applyFill="1" applyBorder="1" applyAlignment="1" applyProtection="1">
      <alignment horizontal="left" vertical="center" wrapText="1"/>
      <protection locked="0"/>
    </xf>
    <xf numFmtId="1" fontId="22" fillId="0" borderId="24" xfId="3" applyNumberFormat="1" applyFont="1" applyFill="1" applyBorder="1" applyAlignment="1" applyProtection="1">
      <alignment horizontal="center" vertical="center"/>
      <protection locked="0"/>
    </xf>
    <xf numFmtId="1" fontId="22" fillId="0" borderId="21" xfId="3" applyNumberFormat="1" applyFont="1" applyFill="1" applyBorder="1" applyAlignment="1" applyProtection="1">
      <alignment horizontal="left" vertical="center" wrapText="1"/>
      <protection locked="0"/>
    </xf>
    <xf numFmtId="4" fontId="21" fillId="3" borderId="22" xfId="1" applyNumberFormat="1" applyFont="1" applyFill="1" applyBorder="1" applyAlignment="1" applyProtection="1">
      <alignment horizontal="center" vertical="center"/>
      <protection locked="0"/>
    </xf>
    <xf numFmtId="4" fontId="21" fillId="0" borderId="12" xfId="3" applyNumberFormat="1" applyFont="1" applyFill="1" applyBorder="1" applyAlignment="1">
      <alignment horizontal="right" vertical="center"/>
    </xf>
    <xf numFmtId="0" fontId="21" fillId="0" borderId="22" xfId="3" applyFont="1" applyFill="1" applyBorder="1" applyAlignment="1" applyProtection="1">
      <alignment horizontal="right" vertical="center" wrapText="1"/>
      <protection locked="0"/>
    </xf>
    <xf numFmtId="0" fontId="21" fillId="0" borderId="24" xfId="3" applyFont="1" applyFill="1" applyBorder="1" applyAlignment="1" applyProtection="1">
      <alignment horizontal="center" vertical="center" wrapText="1"/>
      <protection locked="0"/>
    </xf>
    <xf numFmtId="165" fontId="21" fillId="0" borderId="6" xfId="3" applyNumberFormat="1" applyFont="1" applyFill="1" applyBorder="1" applyAlignment="1">
      <alignment horizontal="center" vertical="center"/>
    </xf>
    <xf numFmtId="4" fontId="21" fillId="0" borderId="8" xfId="3" applyNumberFormat="1" applyFont="1" applyFill="1" applyBorder="1" applyAlignment="1" applyProtection="1">
      <alignment horizontal="right" vertical="center"/>
      <protection locked="0"/>
    </xf>
    <xf numFmtId="0" fontId="21" fillId="0" borderId="6" xfId="3" applyFont="1" applyFill="1" applyBorder="1" applyAlignment="1">
      <alignment horizontal="center" vertical="center"/>
    </xf>
    <xf numFmtId="1" fontId="21" fillId="0" borderId="7" xfId="3" applyNumberFormat="1" applyFont="1" applyFill="1" applyBorder="1" applyAlignment="1">
      <alignment horizontal="center" vertical="center"/>
    </xf>
    <xf numFmtId="1" fontId="21" fillId="0" borderId="8" xfId="3" applyNumberFormat="1" applyFont="1" applyFill="1" applyBorder="1" applyAlignment="1">
      <alignment horizontal="center" vertical="center"/>
    </xf>
    <xf numFmtId="4" fontId="21" fillId="0" borderId="7" xfId="3" applyNumberFormat="1" applyFont="1" applyFill="1" applyBorder="1" applyAlignment="1">
      <alignment horizontal="right" vertical="center"/>
    </xf>
    <xf numFmtId="4" fontId="21" fillId="0" borderId="8" xfId="3" applyNumberFormat="1" applyFont="1" applyFill="1" applyBorder="1" applyAlignment="1">
      <alignment horizontal="right" vertical="center"/>
    </xf>
    <xf numFmtId="0" fontId="21" fillId="0" borderId="6" xfId="3" applyFont="1" applyFill="1" applyBorder="1" applyAlignment="1">
      <alignment horizontal="right" vertical="center"/>
    </xf>
    <xf numFmtId="0" fontId="21" fillId="0" borderId="12" xfId="3" applyFont="1" applyFill="1" applyBorder="1" applyAlignment="1">
      <alignment horizontal="center" vertical="center"/>
    </xf>
    <xf numFmtId="1" fontId="21" fillId="0" borderId="13" xfId="3" applyNumberFormat="1" applyFont="1" applyFill="1" applyBorder="1" applyAlignment="1">
      <alignment horizontal="center" vertical="center"/>
    </xf>
    <xf numFmtId="165" fontId="21" fillId="0" borderId="12" xfId="3" applyNumberFormat="1" applyFont="1" applyFill="1" applyBorder="1" applyAlignment="1">
      <alignment horizontal="center" vertical="center"/>
    </xf>
    <xf numFmtId="1" fontId="21" fillId="0" borderId="29" xfId="3" applyNumberFormat="1" applyFont="1" applyFill="1" applyBorder="1" applyAlignment="1">
      <alignment horizontal="center" vertical="center"/>
    </xf>
    <xf numFmtId="4" fontId="21" fillId="0" borderId="13" xfId="3" applyNumberFormat="1" applyFont="1" applyFill="1" applyBorder="1" applyAlignment="1">
      <alignment horizontal="right" vertical="center"/>
    </xf>
    <xf numFmtId="0" fontId="21" fillId="0" borderId="12" xfId="3" applyFont="1" applyFill="1" applyBorder="1" applyAlignment="1">
      <alignment horizontal="right" vertical="center"/>
    </xf>
    <xf numFmtId="0" fontId="22" fillId="0" borderId="21" xfId="3" applyFont="1" applyFill="1" applyBorder="1" applyAlignment="1">
      <alignment horizontal="center" vertical="center"/>
    </xf>
    <xf numFmtId="0" fontId="22" fillId="0" borderId="24" xfId="3" applyFont="1" applyFill="1" applyBorder="1" applyAlignment="1">
      <alignment horizontal="center" vertical="center"/>
    </xf>
    <xf numFmtId="0" fontId="22" fillId="0" borderId="6" xfId="3" applyFont="1" applyFill="1" applyBorder="1" applyAlignment="1">
      <alignment horizontal="center" vertical="center"/>
    </xf>
    <xf numFmtId="1" fontId="22" fillId="0" borderId="7" xfId="3" applyNumberFormat="1" applyFont="1" applyFill="1" applyBorder="1" applyAlignment="1">
      <alignment horizontal="center" vertical="center"/>
    </xf>
    <xf numFmtId="1" fontId="22" fillId="0" borderId="8" xfId="3" applyNumberFormat="1" applyFont="1" applyFill="1" applyBorder="1" applyAlignment="1">
      <alignment horizontal="center" vertical="center"/>
    </xf>
    <xf numFmtId="0" fontId="22" fillId="0" borderId="6" xfId="3" applyFont="1" applyFill="1" applyBorder="1" applyAlignment="1">
      <alignment horizontal="right" vertical="center"/>
    </xf>
    <xf numFmtId="0" fontId="22" fillId="0" borderId="26" xfId="3" applyFont="1" applyFill="1" applyBorder="1" applyAlignment="1">
      <alignment horizontal="center" vertical="center"/>
    </xf>
    <xf numFmtId="1" fontId="22" fillId="0" borderId="3" xfId="3" applyNumberFormat="1" applyFont="1" applyFill="1" applyBorder="1" applyAlignment="1">
      <alignment horizontal="center" vertical="center"/>
    </xf>
    <xf numFmtId="165" fontId="22" fillId="0" borderId="26" xfId="3" applyNumberFormat="1" applyFont="1" applyFill="1" applyBorder="1" applyAlignment="1">
      <alignment horizontal="center" vertical="center"/>
    </xf>
    <xf numFmtId="1" fontId="22" fillId="0" borderId="31" xfId="3" applyNumberFormat="1" applyFont="1" applyFill="1" applyBorder="1" applyAlignment="1">
      <alignment horizontal="center" vertical="center"/>
    </xf>
    <xf numFmtId="4" fontId="21" fillId="0" borderId="3" xfId="3" applyNumberFormat="1" applyFont="1" applyFill="1" applyBorder="1" applyAlignment="1">
      <alignment horizontal="right" vertical="center"/>
    </xf>
    <xf numFmtId="0" fontId="22" fillId="0" borderId="26" xfId="3" applyFont="1" applyFill="1" applyBorder="1" applyAlignment="1">
      <alignment horizontal="right" vertical="center"/>
    </xf>
    <xf numFmtId="0" fontId="22" fillId="0" borderId="27" xfId="3" applyFont="1" applyFill="1" applyBorder="1" applyAlignment="1">
      <alignment horizontal="center" vertical="center"/>
    </xf>
    <xf numFmtId="165" fontId="22" fillId="0" borderId="6" xfId="3" applyNumberFormat="1" applyFont="1" applyFill="1" applyBorder="1" applyAlignment="1">
      <alignment horizontal="center" vertical="center"/>
    </xf>
    <xf numFmtId="0" fontId="22" fillId="0" borderId="18" xfId="3" applyFont="1" applyFill="1" applyBorder="1" applyAlignment="1">
      <alignment horizontal="center" vertical="center"/>
    </xf>
    <xf numFmtId="0" fontId="22" fillId="0" borderId="22" xfId="3" applyFont="1" applyFill="1" applyBorder="1" applyAlignment="1" applyProtection="1">
      <alignment horizontal="center" vertical="center"/>
      <protection locked="0"/>
    </xf>
    <xf numFmtId="0" fontId="22" fillId="0" borderId="22" xfId="3" applyFont="1" applyFill="1" applyBorder="1" applyAlignment="1">
      <alignment horizontal="center" vertical="center"/>
    </xf>
    <xf numFmtId="1" fontId="22" fillId="0" borderId="23" xfId="3" applyNumberFormat="1" applyFont="1" applyFill="1" applyBorder="1" applyAlignment="1">
      <alignment horizontal="center" vertical="center"/>
    </xf>
    <xf numFmtId="1" fontId="22" fillId="0" borderId="0" xfId="3" applyNumberFormat="1" applyFont="1" applyFill="1" applyBorder="1" applyAlignment="1">
      <alignment horizontal="center" vertical="center"/>
    </xf>
    <xf numFmtId="0" fontId="22" fillId="0" borderId="21" xfId="3" applyFont="1" applyFill="1" applyBorder="1" applyAlignment="1" applyProtection="1">
      <alignment horizontal="left" vertical="center" wrapText="1"/>
      <protection locked="0"/>
    </xf>
    <xf numFmtId="4" fontId="22" fillId="3" borderId="22" xfId="1" applyNumberFormat="1" applyFont="1" applyFill="1" applyBorder="1" applyAlignment="1" applyProtection="1">
      <alignment horizontal="center" vertical="center"/>
      <protection locked="0"/>
    </xf>
    <xf numFmtId="4" fontId="22" fillId="0" borderId="23" xfId="3" applyNumberFormat="1" applyFont="1" applyFill="1" applyBorder="1" applyAlignment="1">
      <alignment horizontal="right" vertical="center"/>
    </xf>
    <xf numFmtId="0" fontId="22" fillId="0" borderId="22" xfId="3" applyFont="1" applyFill="1" applyBorder="1" applyAlignment="1">
      <alignment horizontal="right" vertical="center"/>
    </xf>
    <xf numFmtId="4" fontId="22" fillId="0" borderId="7" xfId="3" applyNumberFormat="1" applyFont="1" applyFill="1" applyBorder="1" applyAlignment="1">
      <alignment horizontal="right" vertical="center"/>
    </xf>
    <xf numFmtId="165" fontId="21" fillId="0" borderId="26" xfId="3" applyNumberFormat="1" applyFont="1" applyFill="1" applyBorder="1" applyAlignment="1">
      <alignment horizontal="center" vertical="center"/>
    </xf>
    <xf numFmtId="4" fontId="22" fillId="0" borderId="3" xfId="3" applyNumberFormat="1" applyFont="1" applyFill="1" applyBorder="1" applyAlignment="1" applyProtection="1">
      <alignment horizontal="right" vertical="center"/>
      <protection locked="0"/>
    </xf>
    <xf numFmtId="4" fontId="22" fillId="0" borderId="8" xfId="3" applyNumberFormat="1" applyFont="1" applyFill="1" applyBorder="1" applyAlignment="1">
      <alignment horizontal="right" vertical="center"/>
    </xf>
    <xf numFmtId="4" fontId="22" fillId="0" borderId="8" xfId="3" applyNumberFormat="1" applyFont="1" applyFill="1" applyBorder="1" applyAlignment="1" applyProtection="1">
      <alignment horizontal="right" vertical="center"/>
      <protection locked="0"/>
    </xf>
    <xf numFmtId="0" fontId="22" fillId="0" borderId="16" xfId="3" applyFont="1" applyFill="1" applyBorder="1" applyAlignment="1" applyProtection="1">
      <alignment horizontal="center" vertical="center"/>
      <protection locked="0"/>
    </xf>
    <xf numFmtId="0" fontId="22" fillId="0" borderId="16" xfId="3" applyFont="1" applyFill="1" applyBorder="1" applyAlignment="1">
      <alignment horizontal="center" vertical="center"/>
    </xf>
    <xf numFmtId="1" fontId="22" fillId="0" borderId="17" xfId="3" applyNumberFormat="1" applyFont="1" applyFill="1" applyBorder="1" applyAlignment="1">
      <alignment horizontal="center" vertical="center"/>
    </xf>
    <xf numFmtId="165" fontId="21" fillId="0" borderId="16" xfId="3" applyNumberFormat="1" applyFont="1" applyFill="1" applyBorder="1" applyAlignment="1">
      <alignment horizontal="center" vertical="center"/>
    </xf>
    <xf numFmtId="1" fontId="22" fillId="0" borderId="30" xfId="3" applyNumberFormat="1" applyFont="1" applyFill="1" applyBorder="1" applyAlignment="1">
      <alignment horizontal="center" vertical="center"/>
    </xf>
    <xf numFmtId="0" fontId="22" fillId="0" borderId="15" xfId="3" applyFont="1" applyFill="1" applyBorder="1" applyAlignment="1" applyProtection="1">
      <alignment horizontal="left" vertical="center" wrapText="1"/>
      <protection locked="0"/>
    </xf>
    <xf numFmtId="1" fontId="22" fillId="0" borderId="18" xfId="3" applyNumberFormat="1" applyFont="1" applyFill="1" applyBorder="1" applyAlignment="1" applyProtection="1">
      <alignment horizontal="center" vertical="center"/>
      <protection locked="0"/>
    </xf>
    <xf numFmtId="4" fontId="22" fillId="3" borderId="16" xfId="1" applyNumberFormat="1" applyFont="1" applyFill="1" applyBorder="1" applyAlignment="1" applyProtection="1">
      <alignment horizontal="center" vertical="center"/>
      <protection locked="0"/>
    </xf>
    <xf numFmtId="4" fontId="22" fillId="0" borderId="7" xfId="3" applyNumberFormat="1" applyFont="1" applyFill="1" applyBorder="1" applyAlignment="1" applyProtection="1">
      <alignment horizontal="right" vertical="center"/>
      <protection locked="0"/>
    </xf>
    <xf numFmtId="0" fontId="22" fillId="0" borderId="12" xfId="3" applyFont="1" applyFill="1" applyBorder="1" applyAlignment="1">
      <alignment horizontal="right" vertical="center"/>
    </xf>
    <xf numFmtId="4" fontId="22" fillId="0" borderId="6" xfId="3" applyNumberFormat="1" applyFont="1" applyFill="1" applyBorder="1" applyAlignment="1">
      <alignment horizontal="right" vertical="center"/>
    </xf>
    <xf numFmtId="0" fontId="23" fillId="0" borderId="21" xfId="3" applyFont="1" applyFill="1" applyBorder="1" applyAlignment="1">
      <alignment horizontal="center" vertical="center"/>
    </xf>
    <xf numFmtId="0" fontId="23" fillId="0" borderId="24" xfId="3" applyFont="1" applyFill="1" applyBorder="1" applyAlignment="1">
      <alignment horizontal="center" vertical="center"/>
    </xf>
    <xf numFmtId="0" fontId="21" fillId="0" borderId="22" xfId="3" applyFont="1" applyFill="1" applyBorder="1" applyAlignment="1">
      <alignment horizontal="right" vertical="center"/>
    </xf>
    <xf numFmtId="0" fontId="22" fillId="0" borderId="37" xfId="3" applyFont="1" applyFill="1" applyBorder="1" applyAlignment="1">
      <alignment horizontal="center" vertical="center"/>
    </xf>
    <xf numFmtId="4" fontId="22" fillId="0" borderId="3" xfId="3" applyNumberFormat="1" applyFont="1" applyFill="1" applyBorder="1" applyAlignment="1">
      <alignment horizontal="right" vertical="center"/>
    </xf>
    <xf numFmtId="0" fontId="22" fillId="0" borderId="12" xfId="3" applyFont="1" applyFill="1" applyBorder="1" applyAlignment="1" applyProtection="1">
      <alignment horizontal="center" vertical="center"/>
      <protection locked="0"/>
    </xf>
    <xf numFmtId="1" fontId="22" fillId="0" borderId="29" xfId="3" applyNumberFormat="1" applyFont="1" applyFill="1" applyBorder="1" applyAlignment="1">
      <alignment horizontal="center" vertical="center"/>
    </xf>
    <xf numFmtId="0" fontId="22" fillId="0" borderId="11" xfId="3" applyFont="1" applyFill="1" applyBorder="1" applyAlignment="1" applyProtection="1">
      <alignment horizontal="left" vertical="center" wrapText="1"/>
      <protection locked="0"/>
    </xf>
    <xf numFmtId="4" fontId="22" fillId="3" borderId="12" xfId="1" applyNumberFormat="1" applyFont="1" applyFill="1" applyBorder="1" applyAlignment="1" applyProtection="1">
      <alignment horizontal="center" vertical="center"/>
      <protection locked="0"/>
    </xf>
    <xf numFmtId="0" fontId="22" fillId="0" borderId="14" xfId="3" applyFont="1" applyFill="1" applyBorder="1" applyAlignment="1" applyProtection="1">
      <alignment horizontal="center" vertical="center" wrapText="1"/>
      <protection locked="0"/>
    </xf>
    <xf numFmtId="165" fontId="21" fillId="0" borderId="39" xfId="3" applyNumberFormat="1" applyFont="1" applyFill="1" applyBorder="1" applyAlignment="1">
      <alignment horizontal="center" vertical="center"/>
    </xf>
    <xf numFmtId="0" fontId="22" fillId="0" borderId="12" xfId="3" applyFont="1" applyFill="1" applyBorder="1" applyAlignment="1">
      <alignment horizontal="center" vertical="center"/>
    </xf>
    <xf numFmtId="1" fontId="22" fillId="0" borderId="13" xfId="3" applyNumberFormat="1" applyFont="1" applyFill="1" applyBorder="1" applyAlignment="1">
      <alignment horizontal="center" vertical="center"/>
    </xf>
    <xf numFmtId="0" fontId="22" fillId="0" borderId="5" xfId="3" applyFont="1" applyFill="1" applyBorder="1" applyAlignment="1" applyProtection="1">
      <alignment horizontal="center" vertical="center"/>
      <protection locked="0"/>
    </xf>
    <xf numFmtId="1" fontId="22" fillId="0" borderId="37" xfId="3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left" vertical="center" wrapText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165" fontId="21" fillId="0" borderId="40" xfId="3" applyNumberFormat="1" applyFont="1" applyFill="1" applyBorder="1" applyAlignment="1">
      <alignment horizontal="center" vertical="center"/>
    </xf>
    <xf numFmtId="0" fontId="22" fillId="0" borderId="24" xfId="3" applyFont="1" applyFill="1" applyBorder="1" applyAlignment="1" applyProtection="1">
      <alignment horizontal="center" vertical="center" wrapText="1"/>
      <protection locked="0"/>
    </xf>
    <xf numFmtId="0" fontId="22" fillId="0" borderId="7" xfId="3" applyFont="1" applyFill="1" applyBorder="1" applyAlignment="1" applyProtection="1">
      <alignment horizontal="center" vertical="center"/>
      <protection locked="0"/>
    </xf>
    <xf numFmtId="0" fontId="21" fillId="0" borderId="26" xfId="3" applyFont="1" applyFill="1" applyBorder="1" applyAlignment="1">
      <alignment horizontal="center" vertical="center"/>
    </xf>
    <xf numFmtId="1" fontId="21" fillId="0" borderId="3" xfId="3" applyNumberFormat="1" applyFont="1" applyFill="1" applyBorder="1" applyAlignment="1">
      <alignment horizontal="center" vertical="center"/>
    </xf>
    <xf numFmtId="1" fontId="21" fillId="0" borderId="31" xfId="3" applyNumberFormat="1" applyFont="1" applyFill="1" applyBorder="1" applyAlignment="1">
      <alignment horizontal="center" vertical="center"/>
    </xf>
    <xf numFmtId="0" fontId="22" fillId="0" borderId="5" xfId="3" applyFont="1" applyFill="1" applyBorder="1" applyAlignment="1" applyProtection="1">
      <alignment horizontal="left" vertical="center"/>
      <protection locked="0"/>
    </xf>
    <xf numFmtId="0" fontId="22" fillId="0" borderId="38" xfId="3" applyFont="1" applyFill="1" applyBorder="1" applyAlignment="1" applyProtection="1">
      <alignment horizontal="left" vertical="center" wrapText="1"/>
      <protection locked="0"/>
    </xf>
    <xf numFmtId="1" fontId="22" fillId="0" borderId="34" xfId="3" applyNumberFormat="1" applyFont="1" applyFill="1" applyBorder="1" applyAlignment="1" applyProtection="1">
      <alignment horizontal="center" vertical="center"/>
      <protection locked="0"/>
    </xf>
    <xf numFmtId="4" fontId="22" fillId="3" borderId="2" xfId="1" applyNumberFormat="1" applyFont="1" applyFill="1" applyBorder="1" applyAlignment="1" applyProtection="1">
      <alignment horizontal="center" vertical="center"/>
      <protection locked="0"/>
    </xf>
    <xf numFmtId="4" fontId="22" fillId="0" borderId="13" xfId="3" applyNumberFormat="1" applyFont="1" applyFill="1" applyBorder="1" applyAlignment="1" applyProtection="1">
      <alignment horizontal="right" vertical="center"/>
      <protection locked="0"/>
    </xf>
    <xf numFmtId="0" fontId="22" fillId="0" borderId="2" xfId="3" applyFont="1" applyFill="1" applyBorder="1" applyAlignment="1">
      <alignment horizontal="right" vertical="center"/>
    </xf>
    <xf numFmtId="0" fontId="22" fillId="0" borderId="34" xfId="3" applyFont="1" applyFill="1" applyBorder="1" applyAlignment="1" applyProtection="1">
      <alignment horizontal="center" vertical="center" wrapText="1"/>
      <protection locked="0"/>
    </xf>
    <xf numFmtId="4" fontId="22" fillId="0" borderId="31" xfId="3" applyNumberFormat="1" applyFont="1" applyFill="1" applyBorder="1" applyAlignment="1" applyProtection="1">
      <alignment horizontal="right" vertical="center"/>
      <protection locked="0"/>
    </xf>
    <xf numFmtId="1" fontId="22" fillId="0" borderId="23" xfId="3" applyNumberFormat="1" applyFont="1" applyFill="1" applyBorder="1" applyAlignment="1" applyProtection="1">
      <alignment horizontal="center" vertical="center"/>
      <protection locked="0"/>
    </xf>
    <xf numFmtId="1" fontId="22" fillId="0" borderId="0" xfId="3" applyNumberFormat="1" applyFont="1" applyFill="1" applyBorder="1" applyAlignment="1" applyProtection="1">
      <alignment horizontal="center" vertical="center"/>
      <protection locked="0"/>
    </xf>
    <xf numFmtId="4" fontId="21" fillId="0" borderId="7" xfId="3" applyNumberFormat="1" applyFont="1" applyFill="1" applyBorder="1" applyAlignment="1" applyProtection="1">
      <alignment horizontal="right" vertical="center"/>
      <protection locked="0"/>
    </xf>
    <xf numFmtId="0" fontId="22" fillId="0" borderId="25" xfId="3" applyFont="1" applyFill="1" applyBorder="1" applyAlignment="1">
      <alignment horizontal="center" vertical="center"/>
    </xf>
    <xf numFmtId="0" fontId="22" fillId="0" borderId="22" xfId="3" applyFont="1" applyFill="1" applyBorder="1" applyAlignment="1" applyProtection="1">
      <alignment horizontal="right" vertical="center" wrapText="1"/>
      <protection locked="0"/>
    </xf>
    <xf numFmtId="0" fontId="22" fillId="0" borderId="35" xfId="3" applyFont="1" applyFill="1" applyBorder="1" applyAlignment="1" applyProtection="1">
      <alignment horizontal="center" vertical="center" wrapText="1"/>
      <protection locked="0"/>
    </xf>
    <xf numFmtId="0" fontId="21" fillId="0" borderId="38" xfId="3" applyFont="1" applyFill="1" applyBorder="1" applyAlignment="1" applyProtection="1">
      <alignment horizontal="left" vertical="center" wrapText="1"/>
      <protection locked="0"/>
    </xf>
    <xf numFmtId="4" fontId="21" fillId="3" borderId="2" xfId="1" applyNumberFormat="1" applyFont="1" applyFill="1" applyBorder="1" applyAlignment="1" applyProtection="1">
      <alignment horizontal="center" vertical="center"/>
      <protection locked="0"/>
    </xf>
    <xf numFmtId="4" fontId="22" fillId="0" borderId="13" xfId="3" applyNumberFormat="1" applyFont="1" applyFill="1" applyBorder="1" applyAlignment="1">
      <alignment horizontal="right" vertical="center"/>
    </xf>
    <xf numFmtId="4" fontId="22" fillId="0" borderId="31" xfId="3" applyNumberFormat="1" applyFont="1" applyFill="1" applyBorder="1" applyAlignment="1">
      <alignment horizontal="right" vertical="center"/>
    </xf>
    <xf numFmtId="165" fontId="21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3" applyFont="1" applyFill="1" applyBorder="1" applyAlignment="1" applyProtection="1">
      <alignment horizontal="left" vertical="center" wrapText="1"/>
      <protection locked="0"/>
    </xf>
    <xf numFmtId="4" fontId="21" fillId="3" borderId="6" xfId="3" applyNumberFormat="1" applyFont="1" applyFill="1" applyBorder="1" applyAlignment="1" applyProtection="1">
      <alignment horizontal="center" vertical="center"/>
      <protection locked="0"/>
    </xf>
    <xf numFmtId="4" fontId="21" fillId="0" borderId="13" xfId="3" applyNumberFormat="1" applyFont="1" applyFill="1" applyBorder="1" applyAlignment="1" applyProtection="1">
      <alignment horizontal="right" vertical="center"/>
      <protection locked="0"/>
    </xf>
    <xf numFmtId="0" fontId="21" fillId="0" borderId="26" xfId="3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vertical="center" wrapText="1"/>
    </xf>
    <xf numFmtId="4" fontId="21" fillId="0" borderId="31" xfId="3" applyNumberFormat="1" applyFont="1" applyFill="1" applyBorder="1" applyAlignment="1">
      <alignment horizontal="right" vertical="center"/>
    </xf>
    <xf numFmtId="0" fontId="21" fillId="0" borderId="26" xfId="3" applyFont="1" applyFill="1" applyBorder="1" applyAlignment="1">
      <alignment horizontal="right" vertical="center"/>
    </xf>
    <xf numFmtId="165" fontId="21" fillId="0" borderId="6" xfId="7" applyNumberFormat="1" applyFont="1" applyFill="1" applyBorder="1" applyAlignment="1">
      <alignment horizontal="center" vertical="center"/>
    </xf>
    <xf numFmtId="1" fontId="2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26" xfId="3" applyFont="1" applyFill="1" applyBorder="1" applyAlignment="1" applyProtection="1">
      <alignment horizontal="center" vertical="center"/>
      <protection locked="0"/>
    </xf>
    <xf numFmtId="0" fontId="21" fillId="0" borderId="25" xfId="3" applyFont="1" applyFill="1" applyBorder="1" applyAlignment="1" applyProtection="1">
      <alignment horizontal="left" vertical="center" wrapText="1"/>
      <protection locked="0"/>
    </xf>
    <xf numFmtId="4" fontId="21" fillId="3" borderId="26" xfId="1" applyNumberFormat="1" applyFont="1" applyFill="1" applyBorder="1" applyAlignment="1" applyProtection="1">
      <alignment horizontal="center" vertical="center"/>
      <protection locked="0"/>
    </xf>
    <xf numFmtId="0" fontId="21" fillId="0" borderId="27" xfId="3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right" vertical="center"/>
    </xf>
    <xf numFmtId="0" fontId="21" fillId="0" borderId="36" xfId="3" applyFont="1" applyFill="1" applyBorder="1" applyAlignment="1">
      <alignment horizontal="center" vertical="center"/>
    </xf>
    <xf numFmtId="0" fontId="22" fillId="0" borderId="11" xfId="3" applyFont="1" applyFill="1" applyBorder="1" applyAlignment="1">
      <alignment horizontal="center" vertical="center"/>
    </xf>
    <xf numFmtId="0" fontId="22" fillId="0" borderId="14" xfId="3" applyFont="1" applyFill="1" applyBorder="1" applyAlignment="1">
      <alignment horizontal="center" vertical="center"/>
    </xf>
    <xf numFmtId="0" fontId="21" fillId="0" borderId="27" xfId="3" applyFont="1" applyFill="1" applyBorder="1" applyAlignment="1" applyProtection="1">
      <alignment horizontal="center" vertical="center" wrapText="1"/>
      <protection locked="0"/>
    </xf>
    <xf numFmtId="164" fontId="22" fillId="0" borderId="6" xfId="3" applyNumberFormat="1" applyFont="1" applyFill="1" applyBorder="1" applyAlignment="1" applyProtection="1">
      <alignment horizontal="center" vertical="center"/>
      <protection locked="0"/>
    </xf>
    <xf numFmtId="0" fontId="22" fillId="0" borderId="6" xfId="3" applyFont="1" applyFill="1" applyBorder="1" applyAlignment="1" applyProtection="1">
      <alignment horizontal="right" vertical="center"/>
      <protection locked="0"/>
    </xf>
    <xf numFmtId="0" fontId="22" fillId="0" borderId="10" xfId="3" applyFont="1" applyFill="1" applyBorder="1" applyAlignment="1" applyProtection="1">
      <alignment horizontal="center" vertical="center"/>
      <protection locked="0"/>
    </xf>
    <xf numFmtId="1" fontId="22" fillId="0" borderId="25" xfId="3" applyNumberFormat="1" applyFont="1" applyFill="1" applyBorder="1" applyAlignment="1" applyProtection="1">
      <alignment horizontal="left" vertical="center" wrapText="1"/>
      <protection locked="0"/>
    </xf>
    <xf numFmtId="165" fontId="21" fillId="0" borderId="6" xfId="3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6" xfId="3" applyFont="1" applyFill="1" applyBorder="1" applyAlignment="1">
      <alignment horizontal="center" vertical="center"/>
    </xf>
    <xf numFmtId="1" fontId="23" fillId="0" borderId="7" xfId="3" applyNumberFormat="1" applyFont="1" applyFill="1" applyBorder="1" applyAlignment="1">
      <alignment horizontal="center" vertical="center"/>
    </xf>
    <xf numFmtId="1" fontId="23" fillId="0" borderId="8" xfId="3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25" xfId="3" applyFont="1" applyFill="1" applyBorder="1" applyAlignment="1">
      <alignment horizontal="center" vertical="center"/>
    </xf>
    <xf numFmtId="0" fontId="23" fillId="0" borderId="27" xfId="3" applyFont="1" applyFill="1" applyBorder="1" applyAlignment="1">
      <alignment horizontal="center" vertical="center"/>
    </xf>
    <xf numFmtId="165" fontId="23" fillId="0" borderId="6" xfId="3" applyNumberFormat="1" applyFont="1" applyFill="1" applyBorder="1" applyAlignment="1">
      <alignment horizontal="center" vertical="center"/>
    </xf>
    <xf numFmtId="4" fontId="22" fillId="12" borderId="6" xfId="1" applyNumberFormat="1" applyFont="1" applyFill="1" applyBorder="1" applyAlignment="1" applyProtection="1">
      <alignment horizontal="center" vertical="center"/>
      <protection locked="0"/>
    </xf>
    <xf numFmtId="4" fontId="21" fillId="0" borderId="8" xfId="3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4" fontId="17" fillId="0" borderId="0" xfId="0" applyNumberFormat="1" applyFont="1" applyAlignment="1">
      <alignment horizontal="right"/>
    </xf>
    <xf numFmtId="0" fontId="18" fillId="0" borderId="0" xfId="3" applyFont="1"/>
    <xf numFmtId="4" fontId="17" fillId="0" borderId="0" xfId="0" applyNumberFormat="1" applyFont="1" applyAlignment="1">
      <alignment horizontal="left"/>
    </xf>
    <xf numFmtId="0" fontId="24" fillId="0" borderId="0" xfId="3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3" applyFont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18" fillId="10" borderId="8" xfId="3" applyFont="1" applyFill="1" applyBorder="1" applyAlignment="1" applyProtection="1">
      <alignment horizontal="center" vertical="center"/>
      <protection locked="0"/>
    </xf>
    <xf numFmtId="0" fontId="19" fillId="2" borderId="41" xfId="3" applyFont="1" applyFill="1" applyBorder="1" applyAlignment="1" applyProtection="1">
      <alignment horizontal="center" vertical="center"/>
      <protection locked="0"/>
    </xf>
    <xf numFmtId="0" fontId="19" fillId="9" borderId="9" xfId="3" applyFont="1" applyFill="1" applyBorder="1" applyAlignment="1" applyProtection="1">
      <alignment horizontal="center" vertical="center" wrapText="1"/>
      <protection locked="0"/>
    </xf>
    <xf numFmtId="0" fontId="17" fillId="0" borderId="32" xfId="3" applyFont="1" applyBorder="1" applyAlignment="1">
      <alignment horizontal="center" vertical="center"/>
    </xf>
    <xf numFmtId="0" fontId="17" fillId="0" borderId="0" xfId="3" applyFont="1" applyBorder="1" applyAlignment="1" applyProtection="1">
      <alignment horizontal="center" vertical="center"/>
      <protection locked="0"/>
    </xf>
    <xf numFmtId="0" fontId="17" fillId="0" borderId="42" xfId="3" applyFont="1" applyBorder="1" applyAlignment="1" applyProtection="1">
      <alignment horizontal="center" vertical="center"/>
      <protection locked="0"/>
    </xf>
    <xf numFmtId="0" fontId="19" fillId="6" borderId="43" xfId="3" applyFont="1" applyFill="1" applyBorder="1" applyAlignment="1">
      <alignment horizontal="center" vertical="center" wrapText="1"/>
    </xf>
    <xf numFmtId="0" fontId="19" fillId="6" borderId="44" xfId="3" applyFont="1" applyFill="1" applyBorder="1" applyAlignment="1">
      <alignment horizontal="center" vertical="center" wrapText="1"/>
    </xf>
    <xf numFmtId="0" fontId="19" fillId="6" borderId="37" xfId="3" applyFont="1" applyFill="1" applyBorder="1" applyAlignment="1" applyProtection="1">
      <alignment horizontal="center" vertical="center" wrapText="1"/>
      <protection locked="0"/>
    </xf>
    <xf numFmtId="165" fontId="21" fillId="0" borderId="46" xfId="3" applyNumberFormat="1" applyFont="1" applyFill="1" applyBorder="1" applyAlignment="1">
      <alignment horizontal="center" vertical="center"/>
    </xf>
    <xf numFmtId="165" fontId="21" fillId="0" borderId="45" xfId="3" applyNumberFormat="1" applyFont="1" applyFill="1" applyBorder="1" applyAlignment="1">
      <alignment horizontal="center" vertical="center"/>
    </xf>
    <xf numFmtId="165" fontId="21" fillId="0" borderId="47" xfId="3" applyNumberFormat="1" applyFont="1" applyFill="1" applyBorder="1" applyAlignment="1">
      <alignment horizontal="center" vertical="center"/>
    </xf>
    <xf numFmtId="1" fontId="21" fillId="0" borderId="31" xfId="3" applyNumberFormat="1" applyFont="1" applyFill="1" applyBorder="1" applyAlignment="1">
      <alignment horizontal="center" vertical="center" wrapText="1"/>
    </xf>
    <xf numFmtId="1" fontId="21" fillId="0" borderId="8" xfId="3" applyNumberFormat="1" applyFont="1" applyFill="1" applyBorder="1" applyAlignment="1">
      <alignment horizontal="center" vertical="center" wrapText="1"/>
    </xf>
    <xf numFmtId="0" fontId="18" fillId="0" borderId="31" xfId="3" applyFont="1" applyBorder="1" applyAlignment="1">
      <alignment horizontal="center" vertical="center"/>
    </xf>
  </cellXfs>
  <cellStyles count="12">
    <cellStyle name="Excel Built-in Comma" xfId="4"/>
    <cellStyle name="Excel Built-in Explanatory Text" xfId="7"/>
    <cellStyle name="Excel Built-in Percent" xfId="6"/>
    <cellStyle name="Heading" xfId="8"/>
    <cellStyle name="Heading1" xfId="9"/>
    <cellStyle name="Milliers" xfId="1" builtinId="3"/>
    <cellStyle name="Normal" xfId="0" builtinId="0"/>
    <cellStyle name="Normal 2" xfId="5"/>
    <cellStyle name="Pourcentage" xfId="2" builtinId="5"/>
    <cellStyle name="Result" xfId="10"/>
    <cellStyle name="Result2" xfId="11"/>
    <cellStyle name="Texte explicatif" xfId="3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F664D"/>
      <rgbColor rgb="FF800080"/>
      <rgbColor rgb="FF008080"/>
      <rgbColor rgb="FFC0C0C0"/>
      <rgbColor rgb="FF7F7F80"/>
      <rgbColor rgb="FF9999FF"/>
      <rgbColor rgb="FF70684E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16B4E"/>
      <rgbColor rgb="FF969696"/>
      <rgbColor rgb="FF003366"/>
      <rgbColor rgb="FF339966"/>
      <rgbColor rgb="FF003300"/>
      <rgbColor rgb="FF333300"/>
      <rgbColor rgb="FF993300"/>
      <rgbColor rgb="FF70684D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1367402</xdr:colOff>
      <xdr:row>17</xdr:row>
      <xdr:rowOff>382251</xdr:rowOff>
    </xdr:to>
    <xdr:sp macro="" textlink="">
      <xdr:nvSpPr>
        <xdr:cNvPr id="2" name="CustomShape 1" hidden="1"/>
        <xdr:cNvSpPr/>
      </xdr:nvSpPr>
      <xdr:spPr>
        <a:xfrm>
          <a:off x="3181350" y="0"/>
          <a:ext cx="4161402" cy="15464295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1367402</xdr:colOff>
      <xdr:row>17</xdr:row>
      <xdr:rowOff>382251</xdr:rowOff>
    </xdr:to>
    <xdr:sp macro="" textlink="">
      <xdr:nvSpPr>
        <xdr:cNvPr id="3" name="CustomShape 1" hidden="1"/>
        <xdr:cNvSpPr/>
      </xdr:nvSpPr>
      <xdr:spPr>
        <a:xfrm>
          <a:off x="3181350" y="0"/>
          <a:ext cx="4161402" cy="15464295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1423202</xdr:colOff>
      <xdr:row>14</xdr:row>
      <xdr:rowOff>642938</xdr:rowOff>
    </xdr:to>
    <xdr:sp macro="" textlink="">
      <xdr:nvSpPr>
        <xdr:cNvPr id="4" name="CustomShape 1" hidden="1"/>
        <xdr:cNvSpPr/>
      </xdr:nvSpPr>
      <xdr:spPr>
        <a:xfrm>
          <a:off x="3181350" y="0"/>
          <a:ext cx="4217202" cy="13436509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1423202</xdr:colOff>
      <xdr:row>14</xdr:row>
      <xdr:rowOff>642938</xdr:rowOff>
    </xdr:to>
    <xdr:sp macro="" textlink="">
      <xdr:nvSpPr>
        <xdr:cNvPr id="5" name="CustomShape 1" hidden="1"/>
        <xdr:cNvSpPr/>
      </xdr:nvSpPr>
      <xdr:spPr>
        <a:xfrm>
          <a:off x="3181350" y="0"/>
          <a:ext cx="4217202" cy="13436509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689455</xdr:colOff>
      <xdr:row>3</xdr:row>
      <xdr:rowOff>3183237</xdr:rowOff>
    </xdr:to>
    <xdr:sp macro="" textlink="">
      <xdr:nvSpPr>
        <xdr:cNvPr id="6" name="CustomShape 1" hidden="1"/>
        <xdr:cNvSpPr/>
      </xdr:nvSpPr>
      <xdr:spPr>
        <a:xfrm>
          <a:off x="3181350" y="0"/>
          <a:ext cx="6325080" cy="3643612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689455</xdr:colOff>
      <xdr:row>3</xdr:row>
      <xdr:rowOff>3183237</xdr:rowOff>
    </xdr:to>
    <xdr:sp macro="" textlink="">
      <xdr:nvSpPr>
        <xdr:cNvPr id="7" name="CustomShape 1" hidden="1"/>
        <xdr:cNvSpPr/>
      </xdr:nvSpPr>
      <xdr:spPr>
        <a:xfrm>
          <a:off x="3181350" y="0"/>
          <a:ext cx="6325080" cy="3643612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689455</xdr:colOff>
      <xdr:row>3</xdr:row>
      <xdr:rowOff>3183237</xdr:rowOff>
    </xdr:to>
    <xdr:sp macro="" textlink="">
      <xdr:nvSpPr>
        <xdr:cNvPr id="8" name="CustomShape 1" hidden="1"/>
        <xdr:cNvSpPr/>
      </xdr:nvSpPr>
      <xdr:spPr>
        <a:xfrm>
          <a:off x="3181350" y="0"/>
          <a:ext cx="6325080" cy="3643612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689455</xdr:colOff>
      <xdr:row>3</xdr:row>
      <xdr:rowOff>3183237</xdr:rowOff>
    </xdr:to>
    <xdr:sp macro="" textlink="">
      <xdr:nvSpPr>
        <xdr:cNvPr id="9" name="CustomShape 1" hidden="1"/>
        <xdr:cNvSpPr/>
      </xdr:nvSpPr>
      <xdr:spPr>
        <a:xfrm>
          <a:off x="3181350" y="0"/>
          <a:ext cx="6325080" cy="3643612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10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11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12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13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14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15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16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17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18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19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20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21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22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23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24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25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26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27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28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555449</xdr:colOff>
      <xdr:row>69</xdr:row>
      <xdr:rowOff>320863</xdr:rowOff>
    </xdr:to>
    <xdr:sp macro="" textlink="">
      <xdr:nvSpPr>
        <xdr:cNvPr id="29" name="CustomShape 1" hidden="1"/>
        <xdr:cNvSpPr/>
      </xdr:nvSpPr>
      <xdr:spPr>
        <a:xfrm>
          <a:off x="3181350" y="0"/>
          <a:ext cx="6191074" cy="5725337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30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31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32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33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34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35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36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37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38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39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40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41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42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43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44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45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46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47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48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1389782</xdr:colOff>
      <xdr:row>5</xdr:row>
      <xdr:rowOff>183389</xdr:rowOff>
    </xdr:to>
    <xdr:sp macro="" textlink="">
      <xdr:nvSpPr>
        <xdr:cNvPr id="49" name="CustomShape 1" hidden="1"/>
        <xdr:cNvSpPr/>
      </xdr:nvSpPr>
      <xdr:spPr>
        <a:xfrm>
          <a:off x="3181350" y="0"/>
          <a:ext cx="9053438" cy="491731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50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51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52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53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54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55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56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57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58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59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60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61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62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63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64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65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66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67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68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69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70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71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72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73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74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75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76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77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78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79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80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81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82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83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84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85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86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87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88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89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90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91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92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93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1114652</xdr:colOff>
      <xdr:row>9</xdr:row>
      <xdr:rowOff>97886</xdr:rowOff>
    </xdr:to>
    <xdr:sp macro="" textlink="">
      <xdr:nvSpPr>
        <xdr:cNvPr id="94" name="CustomShape 1" hidden="1"/>
        <xdr:cNvSpPr/>
      </xdr:nvSpPr>
      <xdr:spPr>
        <a:xfrm>
          <a:off x="3181350" y="0"/>
          <a:ext cx="8778308" cy="865371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95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96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97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98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99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00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01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02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03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04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05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06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07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08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09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10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11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12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13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14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15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16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17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18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19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20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21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22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23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24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25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26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27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28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29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30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31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32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33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34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35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36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37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38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1179302</xdr:colOff>
      <xdr:row>9</xdr:row>
      <xdr:rowOff>914414</xdr:rowOff>
    </xdr:to>
    <xdr:sp macro="" textlink="">
      <xdr:nvSpPr>
        <xdr:cNvPr id="139" name="CustomShape 1" hidden="1"/>
        <xdr:cNvSpPr/>
      </xdr:nvSpPr>
      <xdr:spPr>
        <a:xfrm>
          <a:off x="3181350" y="0"/>
          <a:ext cx="8842958" cy="94861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40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41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42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43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44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45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46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47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48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49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50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51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52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53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54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55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56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57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58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59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60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61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62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63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64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65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66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67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68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69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70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71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72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73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74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75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76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77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78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79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80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81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82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83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1208477</xdr:colOff>
      <xdr:row>9</xdr:row>
      <xdr:rowOff>914774</xdr:rowOff>
    </xdr:to>
    <xdr:sp macro="" textlink="">
      <xdr:nvSpPr>
        <xdr:cNvPr id="184" name="CustomShape 1" hidden="1"/>
        <xdr:cNvSpPr/>
      </xdr:nvSpPr>
      <xdr:spPr>
        <a:xfrm>
          <a:off x="3181350" y="0"/>
          <a:ext cx="8872133" cy="9486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78"/>
  <sheetViews>
    <sheetView tabSelected="1" view="pageBreakPreview" zoomScale="60" zoomScaleNormal="80" workbookViewId="0">
      <pane ySplit="4" topLeftCell="A5" activePane="bottomLeft" state="frozen"/>
      <selection activeCell="H2" sqref="H2"/>
      <selection pane="bottomLeft" sqref="A1:P1"/>
    </sheetView>
  </sheetViews>
  <sheetFormatPr baseColWidth="10" defaultColWidth="9.140625" defaultRowHeight="33.75" x14ac:dyDescent="0.5"/>
  <cols>
    <col min="1" max="1" width="16.140625" style="27" customWidth="1"/>
    <col min="2" max="2" width="33.140625" style="27" customWidth="1"/>
    <col min="3" max="3" width="17" style="27" customWidth="1"/>
    <col min="4" max="4" width="25" style="255" customWidth="1"/>
    <col min="5" max="5" width="42.7109375" style="27" customWidth="1"/>
    <col min="6" max="6" width="30.42578125" style="27" customWidth="1"/>
    <col min="7" max="7" width="33.85546875" style="27" customWidth="1"/>
    <col min="8" max="8" width="82.7109375" style="256" customWidth="1"/>
    <col min="9" max="9" width="43.28515625" style="257" customWidth="1"/>
    <col min="10" max="10" width="103" style="258" customWidth="1"/>
    <col min="11" max="11" width="34.28515625" style="258" customWidth="1"/>
    <col min="12" max="12" width="36.5703125" style="263" customWidth="1"/>
    <col min="13" max="13" width="29.5703125" style="39" customWidth="1"/>
    <col min="14" max="14" width="24.7109375" style="39" customWidth="1"/>
    <col min="15" max="15" width="64.5703125" style="260" customWidth="1"/>
    <col min="16" max="16" width="31.28515625" style="27" customWidth="1"/>
    <col min="18" max="18" width="13.5703125" customWidth="1"/>
    <col min="23" max="23" width="77.7109375" customWidth="1"/>
    <col min="34" max="34" width="96.5703125" customWidth="1"/>
  </cols>
  <sheetData>
    <row r="1" spans="1:44" ht="98.25" customHeight="1" thickBot="1" x14ac:dyDescent="0.3">
      <c r="A1" s="280" t="s">
        <v>332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44" ht="34.5" thickBot="1" x14ac:dyDescent="0.3">
      <c r="A2" s="28" t="s">
        <v>273</v>
      </c>
      <c r="B2" s="29"/>
      <c r="C2" s="29"/>
      <c r="D2" s="29"/>
      <c r="E2" s="29"/>
      <c r="F2" s="29"/>
      <c r="G2" s="30"/>
      <c r="H2" s="266" t="s">
        <v>274</v>
      </c>
      <c r="I2" s="31"/>
      <c r="J2" s="32" t="s">
        <v>293</v>
      </c>
      <c r="K2" s="33"/>
      <c r="L2" s="33"/>
      <c r="M2" s="33"/>
      <c r="N2" s="33"/>
      <c r="O2" s="33"/>
      <c r="P2" s="34"/>
    </row>
    <row r="3" spans="1:44" ht="15.75" hidden="1" customHeight="1" thickBot="1" x14ac:dyDescent="0.55000000000000004">
      <c r="A3" s="269"/>
      <c r="B3" s="264"/>
      <c r="C3" s="270"/>
      <c r="D3" s="270"/>
      <c r="E3" s="270"/>
      <c r="F3" s="270"/>
      <c r="G3" s="271"/>
      <c r="H3" s="267"/>
      <c r="I3" s="35"/>
      <c r="J3" s="35"/>
      <c r="K3" s="36"/>
      <c r="L3" s="37"/>
      <c r="M3" s="38"/>
      <c r="O3" s="40"/>
    </row>
    <row r="4" spans="1:44" s="5" customFormat="1" ht="258.75" customHeight="1" thickBot="1" x14ac:dyDescent="0.3">
      <c r="A4" s="272" t="s">
        <v>0</v>
      </c>
      <c r="B4" s="273" t="s">
        <v>275</v>
      </c>
      <c r="C4" s="41" t="s">
        <v>325</v>
      </c>
      <c r="D4" s="42" t="s">
        <v>230</v>
      </c>
      <c r="E4" s="43" t="s">
        <v>272</v>
      </c>
      <c r="F4" s="42" t="s">
        <v>276</v>
      </c>
      <c r="G4" s="274" t="s">
        <v>277</v>
      </c>
      <c r="H4" s="268" t="s">
        <v>326</v>
      </c>
      <c r="I4" s="44" t="s">
        <v>1</v>
      </c>
      <c r="J4" s="45" t="s">
        <v>281</v>
      </c>
      <c r="K4" s="46" t="s">
        <v>278</v>
      </c>
      <c r="L4" s="47" t="s">
        <v>324</v>
      </c>
      <c r="M4" s="48" t="s">
        <v>280</v>
      </c>
      <c r="N4" s="49" t="s">
        <v>279</v>
      </c>
      <c r="O4" s="50" t="s">
        <v>318</v>
      </c>
      <c r="P4" s="50" t="s">
        <v>282</v>
      </c>
      <c r="AQ4" s="6" t="s">
        <v>2</v>
      </c>
      <c r="AR4" s="6">
        <v>44</v>
      </c>
    </row>
    <row r="5" spans="1:44" s="7" customFormat="1" ht="76.5" customHeight="1" thickBot="1" x14ac:dyDescent="0.3">
      <c r="A5" s="51">
        <v>2018</v>
      </c>
      <c r="B5" s="52" t="s">
        <v>3</v>
      </c>
      <c r="C5" s="53">
        <v>44</v>
      </c>
      <c r="D5" s="53" t="s">
        <v>4</v>
      </c>
      <c r="E5" s="54">
        <v>13002188400015</v>
      </c>
      <c r="F5" s="55">
        <v>43193</v>
      </c>
      <c r="G5" s="56">
        <v>2</v>
      </c>
      <c r="H5" s="57" t="s">
        <v>231</v>
      </c>
      <c r="I5" s="58">
        <v>37907439600027</v>
      </c>
      <c r="J5" s="57" t="s">
        <v>232</v>
      </c>
      <c r="K5" s="59">
        <v>710158</v>
      </c>
      <c r="L5" s="60">
        <v>445000</v>
      </c>
      <c r="M5" s="61" t="s">
        <v>6</v>
      </c>
      <c r="N5" s="62" t="s">
        <v>7</v>
      </c>
      <c r="O5" s="63" t="s">
        <v>8</v>
      </c>
      <c r="P5" s="64">
        <f t="shared" ref="P5:P68" si="0">L5/K5</f>
        <v>0.62662111811737675</v>
      </c>
      <c r="AQ5" s="8" t="s">
        <v>7</v>
      </c>
      <c r="AR5" s="8">
        <v>49</v>
      </c>
    </row>
    <row r="6" spans="1:44" s="7" customFormat="1" ht="69" customHeight="1" thickBot="1" x14ac:dyDescent="0.3">
      <c r="A6" s="65">
        <v>2018</v>
      </c>
      <c r="B6" s="66" t="s">
        <v>3</v>
      </c>
      <c r="C6" s="67">
        <v>44</v>
      </c>
      <c r="D6" s="67" t="s">
        <v>4</v>
      </c>
      <c r="E6" s="68">
        <v>13002188400015</v>
      </c>
      <c r="F6" s="69">
        <v>43454</v>
      </c>
      <c r="G6" s="70" t="s">
        <v>319</v>
      </c>
      <c r="H6" s="71" t="s">
        <v>12</v>
      </c>
      <c r="I6" s="72">
        <v>81100262500010</v>
      </c>
      <c r="J6" s="71" t="s">
        <v>233</v>
      </c>
      <c r="K6" s="73">
        <v>3250079.17</v>
      </c>
      <c r="L6" s="60">
        <v>3250079.17</v>
      </c>
      <c r="M6" s="74" t="s">
        <v>6</v>
      </c>
      <c r="N6" s="75" t="s">
        <v>7</v>
      </c>
      <c r="O6" s="76" t="s">
        <v>8</v>
      </c>
      <c r="P6" s="64">
        <f t="shared" si="0"/>
        <v>1</v>
      </c>
      <c r="Q6" s="9"/>
    </row>
    <row r="7" spans="1:44" s="7" customFormat="1" ht="72" customHeight="1" thickBot="1" x14ac:dyDescent="0.3">
      <c r="A7" s="77">
        <v>2018</v>
      </c>
      <c r="B7" s="78" t="s">
        <v>3</v>
      </c>
      <c r="C7" s="79">
        <v>44</v>
      </c>
      <c r="D7" s="79" t="s">
        <v>4</v>
      </c>
      <c r="E7" s="80">
        <v>13002188400015</v>
      </c>
      <c r="F7" s="81">
        <v>43199</v>
      </c>
      <c r="G7" s="82">
        <v>7</v>
      </c>
      <c r="H7" s="83" t="s">
        <v>20</v>
      </c>
      <c r="I7" s="84">
        <v>50996283300026</v>
      </c>
      <c r="J7" s="83" t="s">
        <v>21</v>
      </c>
      <c r="K7" s="85">
        <v>20000</v>
      </c>
      <c r="L7" s="60">
        <v>20000</v>
      </c>
      <c r="M7" s="86" t="s">
        <v>6</v>
      </c>
      <c r="N7" s="87" t="s">
        <v>2</v>
      </c>
      <c r="O7" s="88" t="s">
        <v>8</v>
      </c>
      <c r="P7" s="64">
        <f t="shared" si="0"/>
        <v>1</v>
      </c>
      <c r="Q7" s="10"/>
    </row>
    <row r="8" spans="1:44" s="7" customFormat="1" ht="74.25" customHeight="1" thickBot="1" x14ac:dyDescent="0.3">
      <c r="A8" s="89">
        <v>2018</v>
      </c>
      <c r="B8" s="90" t="s">
        <v>3</v>
      </c>
      <c r="C8" s="91">
        <v>44</v>
      </c>
      <c r="D8" s="91" t="s">
        <v>4</v>
      </c>
      <c r="E8" s="92">
        <v>13002188400015</v>
      </c>
      <c r="F8" s="93">
        <v>43237</v>
      </c>
      <c r="G8" s="94">
        <v>8</v>
      </c>
      <c r="H8" s="95" t="s">
        <v>22</v>
      </c>
      <c r="I8" s="58">
        <v>32547518400033</v>
      </c>
      <c r="J8" s="95" t="s">
        <v>236</v>
      </c>
      <c r="K8" s="96">
        <v>57865</v>
      </c>
      <c r="L8" s="60">
        <v>57865</v>
      </c>
      <c r="M8" s="97" t="s">
        <v>6</v>
      </c>
      <c r="N8" s="98" t="s">
        <v>2</v>
      </c>
      <c r="O8" s="99" t="s">
        <v>8</v>
      </c>
      <c r="P8" s="64">
        <f t="shared" si="0"/>
        <v>1</v>
      </c>
      <c r="Q8" s="9"/>
    </row>
    <row r="9" spans="1:44" s="12" customFormat="1" ht="81.75" customHeight="1" thickBot="1" x14ac:dyDescent="0.3">
      <c r="A9" s="89">
        <v>2018</v>
      </c>
      <c r="B9" s="90" t="s">
        <v>3</v>
      </c>
      <c r="C9" s="100">
        <v>44</v>
      </c>
      <c r="D9" s="100" t="s">
        <v>4</v>
      </c>
      <c r="E9" s="101">
        <v>130021884000015</v>
      </c>
      <c r="F9" s="102">
        <v>43216</v>
      </c>
      <c r="G9" s="103">
        <v>9</v>
      </c>
      <c r="H9" s="104" t="s">
        <v>23</v>
      </c>
      <c r="I9" s="105">
        <v>4537564700010</v>
      </c>
      <c r="J9" s="104" t="s">
        <v>21</v>
      </c>
      <c r="K9" s="106">
        <v>13000</v>
      </c>
      <c r="L9" s="60">
        <v>13000</v>
      </c>
      <c r="M9" s="107" t="s">
        <v>6</v>
      </c>
      <c r="N9" s="108" t="s">
        <v>2</v>
      </c>
      <c r="O9" s="109" t="s">
        <v>8</v>
      </c>
      <c r="P9" s="64">
        <f t="shared" si="0"/>
        <v>1</v>
      </c>
      <c r="Q9" s="11"/>
      <c r="AM9" s="22"/>
    </row>
    <row r="10" spans="1:44" s="14" customFormat="1" ht="78" customHeight="1" thickBot="1" x14ac:dyDescent="0.3">
      <c r="A10" s="89">
        <v>2018</v>
      </c>
      <c r="B10" s="90" t="s">
        <v>3</v>
      </c>
      <c r="C10" s="91">
        <v>44</v>
      </c>
      <c r="D10" s="91" t="s">
        <v>4</v>
      </c>
      <c r="E10" s="92">
        <v>13002188400015</v>
      </c>
      <c r="F10" s="93">
        <v>43348</v>
      </c>
      <c r="G10" s="94">
        <v>10</v>
      </c>
      <c r="H10" s="95" t="s">
        <v>24</v>
      </c>
      <c r="I10" s="58">
        <v>45244693300015</v>
      </c>
      <c r="J10" s="95" t="s">
        <v>21</v>
      </c>
      <c r="K10" s="96">
        <v>179471</v>
      </c>
      <c r="L10" s="60">
        <v>50000</v>
      </c>
      <c r="M10" s="97" t="s">
        <v>6</v>
      </c>
      <c r="N10" s="98" t="s">
        <v>2</v>
      </c>
      <c r="O10" s="99" t="s">
        <v>8</v>
      </c>
      <c r="P10" s="64">
        <f t="shared" si="0"/>
        <v>0.27859654205971995</v>
      </c>
      <c r="Q10" s="13"/>
      <c r="AM10" s="23"/>
    </row>
    <row r="11" spans="1:44" s="7" customFormat="1" ht="72" customHeight="1" thickBot="1" x14ac:dyDescent="0.3">
      <c r="A11" s="51">
        <v>2018</v>
      </c>
      <c r="B11" s="52" t="s">
        <v>3</v>
      </c>
      <c r="C11" s="53">
        <v>44</v>
      </c>
      <c r="D11" s="53" t="s">
        <v>4</v>
      </c>
      <c r="E11" s="54">
        <v>13002188400015</v>
      </c>
      <c r="F11" s="55">
        <v>43223</v>
      </c>
      <c r="G11" s="56">
        <v>13</v>
      </c>
      <c r="H11" s="57" t="s">
        <v>29</v>
      </c>
      <c r="I11" s="58">
        <v>40291392500028</v>
      </c>
      <c r="J11" s="110" t="s">
        <v>19</v>
      </c>
      <c r="K11" s="59">
        <v>223640</v>
      </c>
      <c r="L11" s="60">
        <v>98306.67</v>
      </c>
      <c r="M11" s="61" t="s">
        <v>6</v>
      </c>
      <c r="N11" s="62" t="s">
        <v>2</v>
      </c>
      <c r="O11" s="63" t="s">
        <v>8</v>
      </c>
      <c r="P11" s="64">
        <f t="shared" si="0"/>
        <v>0.43957552316222498</v>
      </c>
      <c r="Q11" s="10"/>
      <c r="AM11" s="24"/>
    </row>
    <row r="12" spans="1:44" s="14" customFormat="1" ht="59.25" customHeight="1" thickBot="1" x14ac:dyDescent="0.3">
      <c r="A12" s="51">
        <v>2018</v>
      </c>
      <c r="B12" s="52" t="s">
        <v>3</v>
      </c>
      <c r="C12" s="53">
        <v>44</v>
      </c>
      <c r="D12" s="53" t="s">
        <v>4</v>
      </c>
      <c r="E12" s="54">
        <v>13002188400015</v>
      </c>
      <c r="F12" s="55">
        <v>43266</v>
      </c>
      <c r="G12" s="56">
        <v>14</v>
      </c>
      <c r="H12" s="57" t="s">
        <v>30</v>
      </c>
      <c r="I12" s="58">
        <v>32873224300097</v>
      </c>
      <c r="J12" s="57" t="s">
        <v>239</v>
      </c>
      <c r="K12" s="59">
        <v>523580</v>
      </c>
      <c r="L12" s="60">
        <v>406480</v>
      </c>
      <c r="M12" s="61" t="s">
        <v>6</v>
      </c>
      <c r="N12" s="62" t="s">
        <v>2</v>
      </c>
      <c r="O12" s="63" t="s">
        <v>8</v>
      </c>
      <c r="P12" s="64">
        <f t="shared" si="0"/>
        <v>0.77634745406623629</v>
      </c>
      <c r="Q12" s="13"/>
      <c r="AM12" s="23"/>
    </row>
    <row r="13" spans="1:44" s="7" customFormat="1" ht="59.25" customHeight="1" thickBot="1" x14ac:dyDescent="0.3">
      <c r="A13" s="111">
        <v>2018</v>
      </c>
      <c r="B13" s="112" t="s">
        <v>3</v>
      </c>
      <c r="C13" s="53">
        <v>44</v>
      </c>
      <c r="D13" s="53" t="s">
        <v>4</v>
      </c>
      <c r="E13" s="54">
        <v>130021884000015</v>
      </c>
      <c r="F13" s="55">
        <v>43259</v>
      </c>
      <c r="G13" s="56">
        <v>15</v>
      </c>
      <c r="H13" s="57" t="s">
        <v>30</v>
      </c>
      <c r="I13" s="58">
        <v>32873224300097</v>
      </c>
      <c r="J13" s="110" t="s">
        <v>31</v>
      </c>
      <c r="K13" s="59">
        <v>35000</v>
      </c>
      <c r="L13" s="60">
        <v>35000</v>
      </c>
      <c r="M13" s="61" t="s">
        <v>6</v>
      </c>
      <c r="N13" s="62" t="s">
        <v>2</v>
      </c>
      <c r="O13" s="63" t="s">
        <v>8</v>
      </c>
      <c r="P13" s="64">
        <f t="shared" si="0"/>
        <v>1</v>
      </c>
      <c r="Q13" s="10"/>
      <c r="AM13" s="24"/>
    </row>
    <row r="14" spans="1:44" s="7" customFormat="1" ht="59.25" customHeight="1" thickBot="1" x14ac:dyDescent="0.3">
      <c r="A14" s="113">
        <v>2018</v>
      </c>
      <c r="B14" s="114" t="s">
        <v>3</v>
      </c>
      <c r="C14" s="115">
        <v>44</v>
      </c>
      <c r="D14" s="116" t="s">
        <v>4</v>
      </c>
      <c r="E14" s="117">
        <v>130021884000015</v>
      </c>
      <c r="F14" s="118">
        <v>43287</v>
      </c>
      <c r="G14" s="119">
        <v>16</v>
      </c>
      <c r="H14" s="120" t="s">
        <v>22</v>
      </c>
      <c r="I14" s="121">
        <v>32873224300097</v>
      </c>
      <c r="J14" s="122" t="s">
        <v>31</v>
      </c>
      <c r="K14" s="123">
        <v>35000</v>
      </c>
      <c r="L14" s="60">
        <v>35000</v>
      </c>
      <c r="M14" s="124" t="s">
        <v>6</v>
      </c>
      <c r="N14" s="125" t="s">
        <v>2</v>
      </c>
      <c r="O14" s="126" t="s">
        <v>8</v>
      </c>
      <c r="P14" s="64">
        <f t="shared" si="0"/>
        <v>1</v>
      </c>
      <c r="Q14" s="10"/>
      <c r="AM14" s="24"/>
    </row>
    <row r="15" spans="1:44" s="14" customFormat="1" ht="59.25" customHeight="1" thickBot="1" x14ac:dyDescent="0.3">
      <c r="A15" s="89">
        <v>2018</v>
      </c>
      <c r="B15" s="90" t="s">
        <v>3</v>
      </c>
      <c r="C15" s="53">
        <v>44</v>
      </c>
      <c r="D15" s="53" t="s">
        <v>4</v>
      </c>
      <c r="E15" s="54">
        <v>13002188400015</v>
      </c>
      <c r="F15" s="127">
        <v>43266</v>
      </c>
      <c r="G15" s="56">
        <v>25</v>
      </c>
      <c r="H15" s="57" t="s">
        <v>308</v>
      </c>
      <c r="I15" s="58">
        <v>81100262500010</v>
      </c>
      <c r="J15" s="57" t="s">
        <v>38</v>
      </c>
      <c r="K15" s="59">
        <v>3656141</v>
      </c>
      <c r="L15" s="60">
        <v>950250</v>
      </c>
      <c r="M15" s="128" t="s">
        <v>6</v>
      </c>
      <c r="N15" s="62" t="s">
        <v>2</v>
      </c>
      <c r="O15" s="63" t="s">
        <v>8</v>
      </c>
      <c r="P15" s="64">
        <f t="shared" si="0"/>
        <v>0.25990518418190106</v>
      </c>
      <c r="Q15" s="13"/>
      <c r="AM15" s="23"/>
    </row>
    <row r="16" spans="1:44" s="14" customFormat="1" ht="59.25" customHeight="1" thickBot="1" x14ac:dyDescent="0.3">
      <c r="A16" s="51">
        <v>2018</v>
      </c>
      <c r="B16" s="52" t="s">
        <v>3</v>
      </c>
      <c r="C16" s="53">
        <v>44</v>
      </c>
      <c r="D16" s="129" t="s">
        <v>4</v>
      </c>
      <c r="E16" s="130">
        <v>13002188400015</v>
      </c>
      <c r="F16" s="127">
        <v>43333</v>
      </c>
      <c r="G16" s="131">
        <v>26</v>
      </c>
      <c r="H16" s="57" t="s">
        <v>40</v>
      </c>
      <c r="I16" s="58">
        <v>78454750700433</v>
      </c>
      <c r="J16" s="57" t="s">
        <v>41</v>
      </c>
      <c r="K16" s="59">
        <v>35000</v>
      </c>
      <c r="L16" s="60">
        <v>35000</v>
      </c>
      <c r="M16" s="132" t="s">
        <v>6</v>
      </c>
      <c r="N16" s="62" t="s">
        <v>2</v>
      </c>
      <c r="O16" s="63" t="s">
        <v>8</v>
      </c>
      <c r="P16" s="64">
        <f t="shared" si="0"/>
        <v>1</v>
      </c>
      <c r="AM16" s="23"/>
    </row>
    <row r="17" spans="1:39" s="15" customFormat="1" ht="59.25" customHeight="1" thickBot="1" x14ac:dyDescent="0.3">
      <c r="A17" s="51">
        <v>2018</v>
      </c>
      <c r="B17" s="52" t="s">
        <v>3</v>
      </c>
      <c r="C17" s="53">
        <v>44</v>
      </c>
      <c r="D17" s="129" t="s">
        <v>4</v>
      </c>
      <c r="E17" s="130">
        <v>13002188400015</v>
      </c>
      <c r="F17" s="127">
        <v>43259</v>
      </c>
      <c r="G17" s="131">
        <v>27</v>
      </c>
      <c r="H17" s="57" t="s">
        <v>42</v>
      </c>
      <c r="I17" s="58">
        <v>4117538900044</v>
      </c>
      <c r="J17" s="57" t="s">
        <v>239</v>
      </c>
      <c r="K17" s="59">
        <v>317900</v>
      </c>
      <c r="L17" s="60">
        <v>157640</v>
      </c>
      <c r="M17" s="133" t="s">
        <v>6</v>
      </c>
      <c r="N17" s="62" t="s">
        <v>2</v>
      </c>
      <c r="O17" s="63" t="s">
        <v>8</v>
      </c>
      <c r="P17" s="64">
        <f t="shared" si="0"/>
        <v>0.49587920729789242</v>
      </c>
    </row>
    <row r="18" spans="1:39" s="7" customFormat="1" ht="59.25" customHeight="1" thickBot="1" x14ac:dyDescent="0.3">
      <c r="A18" s="51">
        <v>2018</v>
      </c>
      <c r="B18" s="52" t="s">
        <v>3</v>
      </c>
      <c r="C18" s="53">
        <v>44</v>
      </c>
      <c r="D18" s="129" t="s">
        <v>4</v>
      </c>
      <c r="E18" s="130">
        <v>13002188400015</v>
      </c>
      <c r="F18" s="127">
        <v>43297</v>
      </c>
      <c r="G18" s="131">
        <v>36</v>
      </c>
      <c r="H18" s="57" t="s">
        <v>53</v>
      </c>
      <c r="I18" s="58">
        <v>26440031800012</v>
      </c>
      <c r="J18" s="57" t="s">
        <v>54</v>
      </c>
      <c r="K18" s="59">
        <v>10940.52</v>
      </c>
      <c r="L18" s="60">
        <v>10940.52</v>
      </c>
      <c r="M18" s="128" t="s">
        <v>6</v>
      </c>
      <c r="N18" s="134" t="s">
        <v>7</v>
      </c>
      <c r="O18" s="63" t="s">
        <v>8</v>
      </c>
      <c r="P18" s="64">
        <f t="shared" si="0"/>
        <v>1</v>
      </c>
    </row>
    <row r="19" spans="1:39" s="7" customFormat="1" ht="59.25" customHeight="1" thickBot="1" x14ac:dyDescent="0.3">
      <c r="A19" s="111">
        <v>2018</v>
      </c>
      <c r="B19" s="112" t="s">
        <v>3</v>
      </c>
      <c r="C19" s="79">
        <v>44</v>
      </c>
      <c r="D19" s="135" t="s">
        <v>4</v>
      </c>
      <c r="E19" s="136">
        <v>13002188400015</v>
      </c>
      <c r="F19" s="137">
        <v>43297</v>
      </c>
      <c r="G19" s="138">
        <v>37</v>
      </c>
      <c r="H19" s="83" t="s">
        <v>55</v>
      </c>
      <c r="I19" s="84">
        <v>26440233000015</v>
      </c>
      <c r="J19" s="83" t="s">
        <v>54</v>
      </c>
      <c r="K19" s="85">
        <v>3531.84</v>
      </c>
      <c r="L19" s="60">
        <v>3531.84</v>
      </c>
      <c r="M19" s="139" t="s">
        <v>6</v>
      </c>
      <c r="N19" s="140" t="s">
        <v>7</v>
      </c>
      <c r="O19" s="88" t="s">
        <v>8</v>
      </c>
      <c r="P19" s="64">
        <f t="shared" si="0"/>
        <v>1</v>
      </c>
      <c r="AM19" s="24"/>
    </row>
    <row r="20" spans="1:39" s="7" customFormat="1" ht="59.25" customHeight="1" thickBot="1" x14ac:dyDescent="0.3">
      <c r="A20" s="141">
        <v>2018</v>
      </c>
      <c r="B20" s="142" t="s">
        <v>3</v>
      </c>
      <c r="C20" s="91">
        <v>44</v>
      </c>
      <c r="D20" s="143" t="s">
        <v>4</v>
      </c>
      <c r="E20" s="144">
        <v>13002188400015</v>
      </c>
      <c r="F20" s="127">
        <v>43297</v>
      </c>
      <c r="G20" s="145">
        <v>49</v>
      </c>
      <c r="H20" s="95" t="s">
        <v>67</v>
      </c>
      <c r="I20" s="58">
        <v>26440258700010</v>
      </c>
      <c r="J20" s="95" t="s">
        <v>54</v>
      </c>
      <c r="K20" s="96">
        <v>6711.24</v>
      </c>
      <c r="L20" s="60">
        <v>6711.24</v>
      </c>
      <c r="M20" s="132" t="s">
        <v>6</v>
      </c>
      <c r="N20" s="146" t="s">
        <v>7</v>
      </c>
      <c r="O20" s="90" t="s">
        <v>8</v>
      </c>
      <c r="P20" s="64">
        <f t="shared" si="0"/>
        <v>1</v>
      </c>
      <c r="AM20" s="24"/>
    </row>
    <row r="21" spans="1:39" s="7" customFormat="1" ht="59.25" customHeight="1" thickBot="1" x14ac:dyDescent="0.3">
      <c r="A21" s="89">
        <v>2018</v>
      </c>
      <c r="B21" s="90" t="s">
        <v>3</v>
      </c>
      <c r="C21" s="100">
        <v>44</v>
      </c>
      <c r="D21" s="147" t="s">
        <v>4</v>
      </c>
      <c r="E21" s="148">
        <v>130021884000015</v>
      </c>
      <c r="F21" s="149">
        <v>43297</v>
      </c>
      <c r="G21" s="150">
        <v>59</v>
      </c>
      <c r="H21" s="104" t="s">
        <v>74</v>
      </c>
      <c r="I21" s="105">
        <v>21440110100016</v>
      </c>
      <c r="J21" s="104" t="s">
        <v>54</v>
      </c>
      <c r="K21" s="106">
        <v>10706.28</v>
      </c>
      <c r="L21" s="60">
        <v>10706.28</v>
      </c>
      <c r="M21" s="151" t="s">
        <v>6</v>
      </c>
      <c r="N21" s="152" t="s">
        <v>7</v>
      </c>
      <c r="O21" s="153" t="s">
        <v>8</v>
      </c>
      <c r="P21" s="64">
        <f t="shared" si="0"/>
        <v>1</v>
      </c>
      <c r="AM21" s="24"/>
    </row>
    <row r="22" spans="1:39" s="7" customFormat="1" ht="68.25" customHeight="1" thickBot="1" x14ac:dyDescent="0.3">
      <c r="A22" s="89">
        <v>2018</v>
      </c>
      <c r="B22" s="90" t="s">
        <v>3</v>
      </c>
      <c r="C22" s="91">
        <v>44</v>
      </c>
      <c r="D22" s="143" t="s">
        <v>4</v>
      </c>
      <c r="E22" s="144">
        <v>130021884000015</v>
      </c>
      <c r="F22" s="154">
        <v>43299</v>
      </c>
      <c r="G22" s="145">
        <v>60</v>
      </c>
      <c r="H22" s="95" t="s">
        <v>75</v>
      </c>
      <c r="I22" s="58">
        <v>21440154900016</v>
      </c>
      <c r="J22" s="95" t="s">
        <v>54</v>
      </c>
      <c r="K22" s="96">
        <v>3179.4</v>
      </c>
      <c r="L22" s="60">
        <v>3179.4</v>
      </c>
      <c r="M22" s="132" t="s">
        <v>6</v>
      </c>
      <c r="N22" s="146" t="s">
        <v>7</v>
      </c>
      <c r="O22" s="155" t="s">
        <v>8</v>
      </c>
      <c r="P22" s="64">
        <f t="shared" si="0"/>
        <v>1</v>
      </c>
      <c r="AM22" s="24"/>
    </row>
    <row r="23" spans="1:39" s="7" customFormat="1" ht="59.25" customHeight="1" thickBot="1" x14ac:dyDescent="0.3">
      <c r="A23" s="141">
        <v>2018</v>
      </c>
      <c r="B23" s="142" t="s">
        <v>3</v>
      </c>
      <c r="C23" s="156">
        <v>44</v>
      </c>
      <c r="D23" s="157" t="s">
        <v>4</v>
      </c>
      <c r="E23" s="158">
        <v>13002188400015</v>
      </c>
      <c r="F23" s="118">
        <v>43284</v>
      </c>
      <c r="G23" s="159">
        <v>63</v>
      </c>
      <c r="H23" s="160" t="s">
        <v>78</v>
      </c>
      <c r="I23" s="121">
        <v>3982919400047</v>
      </c>
      <c r="J23" s="95" t="s">
        <v>19</v>
      </c>
      <c r="K23" s="161">
        <v>205928</v>
      </c>
      <c r="L23" s="60">
        <v>105120</v>
      </c>
      <c r="M23" s="162" t="s">
        <v>6</v>
      </c>
      <c r="N23" s="163" t="s">
        <v>2</v>
      </c>
      <c r="O23" s="155" t="s">
        <v>8</v>
      </c>
      <c r="P23" s="64">
        <f t="shared" si="0"/>
        <v>0.51046967872266036</v>
      </c>
      <c r="AM23" s="24"/>
    </row>
    <row r="24" spans="1:39" s="14" customFormat="1" ht="59.25" customHeight="1" thickBot="1" x14ac:dyDescent="0.3">
      <c r="A24" s="89">
        <v>2018</v>
      </c>
      <c r="B24" s="90" t="s">
        <v>3</v>
      </c>
      <c r="C24" s="91">
        <v>44</v>
      </c>
      <c r="D24" s="143" t="s">
        <v>4</v>
      </c>
      <c r="E24" s="144">
        <v>13002188400015</v>
      </c>
      <c r="F24" s="127">
        <v>43284</v>
      </c>
      <c r="G24" s="145">
        <v>64</v>
      </c>
      <c r="H24" s="95" t="s">
        <v>78</v>
      </c>
      <c r="I24" s="58">
        <v>3982919400047</v>
      </c>
      <c r="J24" s="95" t="s">
        <v>48</v>
      </c>
      <c r="K24" s="96">
        <v>30000</v>
      </c>
      <c r="L24" s="60">
        <v>30000</v>
      </c>
      <c r="M24" s="164" t="s">
        <v>6</v>
      </c>
      <c r="N24" s="146" t="s">
        <v>2</v>
      </c>
      <c r="O24" s="90" t="s">
        <v>8</v>
      </c>
      <c r="P24" s="64">
        <f t="shared" si="0"/>
        <v>1</v>
      </c>
    </row>
    <row r="25" spans="1:39" s="14" customFormat="1" ht="75.75" customHeight="1" thickBot="1" x14ac:dyDescent="0.3">
      <c r="A25" s="89">
        <v>2018</v>
      </c>
      <c r="B25" s="90" t="s">
        <v>3</v>
      </c>
      <c r="C25" s="91">
        <v>44</v>
      </c>
      <c r="D25" s="143" t="s">
        <v>4</v>
      </c>
      <c r="E25" s="144">
        <v>13002188400015</v>
      </c>
      <c r="F25" s="127">
        <v>43287</v>
      </c>
      <c r="G25" s="145">
        <v>65</v>
      </c>
      <c r="H25" s="95" t="s">
        <v>79</v>
      </c>
      <c r="I25" s="58">
        <v>30494025700021</v>
      </c>
      <c r="J25" s="95" t="s">
        <v>21</v>
      </c>
      <c r="K25" s="96">
        <v>30000</v>
      </c>
      <c r="L25" s="60">
        <v>36000</v>
      </c>
      <c r="M25" s="164" t="s">
        <v>6</v>
      </c>
      <c r="N25" s="146" t="s">
        <v>2</v>
      </c>
      <c r="O25" s="90" t="s">
        <v>8</v>
      </c>
      <c r="P25" s="64">
        <f t="shared" si="0"/>
        <v>1.2</v>
      </c>
    </row>
    <row r="26" spans="1:39" s="14" customFormat="1" ht="72.75" customHeight="1" thickBot="1" x14ac:dyDescent="0.3">
      <c r="A26" s="89">
        <v>2018</v>
      </c>
      <c r="B26" s="90" t="s">
        <v>3</v>
      </c>
      <c r="C26" s="91">
        <v>44</v>
      </c>
      <c r="D26" s="143" t="s">
        <v>4</v>
      </c>
      <c r="E26" s="144">
        <v>13002188400015</v>
      </c>
      <c r="F26" s="127">
        <v>43305</v>
      </c>
      <c r="G26" s="145">
        <v>66</v>
      </c>
      <c r="H26" s="95" t="s">
        <v>80</v>
      </c>
      <c r="I26" s="58">
        <v>50041982500020</v>
      </c>
      <c r="J26" s="95" t="s">
        <v>21</v>
      </c>
      <c r="K26" s="96">
        <v>19500</v>
      </c>
      <c r="L26" s="60">
        <v>19500</v>
      </c>
      <c r="M26" s="164" t="s">
        <v>6</v>
      </c>
      <c r="N26" s="146" t="s">
        <v>2</v>
      </c>
      <c r="O26" s="90" t="s">
        <v>8</v>
      </c>
      <c r="P26" s="64">
        <f t="shared" si="0"/>
        <v>1</v>
      </c>
    </row>
    <row r="27" spans="1:39" s="15" customFormat="1" ht="59.25" customHeight="1" thickBot="1" x14ac:dyDescent="0.3">
      <c r="A27" s="89">
        <v>2018</v>
      </c>
      <c r="B27" s="90" t="s">
        <v>3</v>
      </c>
      <c r="C27" s="91">
        <v>44</v>
      </c>
      <c r="D27" s="143" t="s">
        <v>4</v>
      </c>
      <c r="E27" s="144">
        <v>13002188400015</v>
      </c>
      <c r="F27" s="127">
        <v>43297</v>
      </c>
      <c r="G27" s="145">
        <v>71</v>
      </c>
      <c r="H27" s="95" t="s">
        <v>86</v>
      </c>
      <c r="I27" s="58">
        <v>77568030900611</v>
      </c>
      <c r="J27" s="95" t="s">
        <v>31</v>
      </c>
      <c r="K27" s="96">
        <v>30000</v>
      </c>
      <c r="L27" s="60">
        <v>30000</v>
      </c>
      <c r="M27" s="164" t="s">
        <v>6</v>
      </c>
      <c r="N27" s="146" t="s">
        <v>2</v>
      </c>
      <c r="O27" s="90" t="s">
        <v>8</v>
      </c>
      <c r="P27" s="64">
        <f t="shared" si="0"/>
        <v>1</v>
      </c>
    </row>
    <row r="28" spans="1:39" s="7" customFormat="1" ht="59.25" customHeight="1" thickBot="1" x14ac:dyDescent="0.3">
      <c r="A28" s="89">
        <v>2018</v>
      </c>
      <c r="B28" s="90" t="s">
        <v>3</v>
      </c>
      <c r="C28" s="91">
        <v>44</v>
      </c>
      <c r="D28" s="143" t="s">
        <v>4</v>
      </c>
      <c r="E28" s="144">
        <v>13002188400015</v>
      </c>
      <c r="F28" s="127">
        <v>43261</v>
      </c>
      <c r="G28" s="145">
        <v>72</v>
      </c>
      <c r="H28" s="95" t="s">
        <v>87</v>
      </c>
      <c r="I28" s="58">
        <v>43505648600309</v>
      </c>
      <c r="J28" s="95" t="s">
        <v>19</v>
      </c>
      <c r="K28" s="96">
        <v>616061</v>
      </c>
      <c r="L28" s="60">
        <v>245280</v>
      </c>
      <c r="M28" s="164" t="s">
        <v>6</v>
      </c>
      <c r="N28" s="146" t="s">
        <v>2</v>
      </c>
      <c r="O28" s="90" t="s">
        <v>8</v>
      </c>
      <c r="P28" s="64">
        <f t="shared" si="0"/>
        <v>0.39814239174367472</v>
      </c>
    </row>
    <row r="29" spans="1:39" s="15" customFormat="1" ht="59.25" customHeight="1" thickBot="1" x14ac:dyDescent="0.3">
      <c r="A29" s="89">
        <v>2018</v>
      </c>
      <c r="B29" s="90" t="s">
        <v>3</v>
      </c>
      <c r="C29" s="100">
        <v>44</v>
      </c>
      <c r="D29" s="147" t="s">
        <v>4</v>
      </c>
      <c r="E29" s="148">
        <v>13002188400015</v>
      </c>
      <c r="F29" s="165">
        <v>43299</v>
      </c>
      <c r="G29" s="150">
        <v>81</v>
      </c>
      <c r="H29" s="104" t="s">
        <v>96</v>
      </c>
      <c r="I29" s="105">
        <v>50232079900070</v>
      </c>
      <c r="J29" s="104" t="s">
        <v>31</v>
      </c>
      <c r="K29" s="106">
        <v>49500</v>
      </c>
      <c r="L29" s="60">
        <v>49500</v>
      </c>
      <c r="M29" s="166" t="s">
        <v>6</v>
      </c>
      <c r="N29" s="152" t="s">
        <v>2</v>
      </c>
      <c r="O29" s="153" t="s">
        <v>8</v>
      </c>
      <c r="P29" s="64">
        <f t="shared" si="0"/>
        <v>1</v>
      </c>
    </row>
    <row r="30" spans="1:39" s="7" customFormat="1" ht="70.5" customHeight="1" thickBot="1" x14ac:dyDescent="0.3">
      <c r="A30" s="89">
        <v>2018</v>
      </c>
      <c r="B30" s="90" t="s">
        <v>3</v>
      </c>
      <c r="C30" s="91">
        <v>44</v>
      </c>
      <c r="D30" s="143" t="s">
        <v>4</v>
      </c>
      <c r="E30" s="144">
        <v>13002188400015</v>
      </c>
      <c r="F30" s="127">
        <v>43332</v>
      </c>
      <c r="G30" s="145">
        <v>88</v>
      </c>
      <c r="H30" s="95" t="s">
        <v>102</v>
      </c>
      <c r="I30" s="58">
        <v>41239958600020</v>
      </c>
      <c r="J30" s="95" t="s">
        <v>21</v>
      </c>
      <c r="K30" s="96">
        <v>20000</v>
      </c>
      <c r="L30" s="60">
        <v>20000</v>
      </c>
      <c r="M30" s="167" t="s">
        <v>6</v>
      </c>
      <c r="N30" s="146" t="s">
        <v>2</v>
      </c>
      <c r="O30" s="90" t="s">
        <v>8</v>
      </c>
      <c r="P30" s="64">
        <f t="shared" si="0"/>
        <v>1</v>
      </c>
    </row>
    <row r="31" spans="1:39" s="15" customFormat="1" ht="59.25" customHeight="1" thickBot="1" x14ac:dyDescent="0.3">
      <c r="A31" s="89">
        <v>2018</v>
      </c>
      <c r="B31" s="90" t="s">
        <v>3</v>
      </c>
      <c r="C31" s="91">
        <v>44</v>
      </c>
      <c r="D31" s="143" t="s">
        <v>4</v>
      </c>
      <c r="E31" s="144">
        <v>13002188400015</v>
      </c>
      <c r="F31" s="127">
        <v>43306</v>
      </c>
      <c r="G31" s="145">
        <v>89</v>
      </c>
      <c r="H31" s="95" t="s">
        <v>149</v>
      </c>
      <c r="I31" s="58">
        <v>78835472800099</v>
      </c>
      <c r="J31" s="95" t="s">
        <v>31</v>
      </c>
      <c r="K31" s="96">
        <v>87615</v>
      </c>
      <c r="L31" s="60">
        <v>45000</v>
      </c>
      <c r="M31" s="97" t="s">
        <v>6</v>
      </c>
      <c r="N31" s="146" t="s">
        <v>2</v>
      </c>
      <c r="O31" s="90" t="s">
        <v>8</v>
      </c>
      <c r="P31" s="64">
        <f t="shared" si="0"/>
        <v>0.51361068310220848</v>
      </c>
    </row>
    <row r="32" spans="1:39" s="7" customFormat="1" ht="59.25" customHeight="1" thickBot="1" x14ac:dyDescent="0.3">
      <c r="A32" s="89">
        <v>2018</v>
      </c>
      <c r="B32" s="90" t="s">
        <v>3</v>
      </c>
      <c r="C32" s="91">
        <v>44</v>
      </c>
      <c r="D32" s="143" t="s">
        <v>4</v>
      </c>
      <c r="E32" s="144">
        <v>130021884000015</v>
      </c>
      <c r="F32" s="127">
        <v>43299</v>
      </c>
      <c r="G32" s="145">
        <v>98</v>
      </c>
      <c r="H32" s="95" t="s">
        <v>111</v>
      </c>
      <c r="I32" s="58">
        <v>26440044100079</v>
      </c>
      <c r="J32" s="95" t="s">
        <v>54</v>
      </c>
      <c r="K32" s="96">
        <v>11652.12</v>
      </c>
      <c r="L32" s="60">
        <v>11652.12</v>
      </c>
      <c r="M32" s="167" t="s">
        <v>6</v>
      </c>
      <c r="N32" s="146" t="s">
        <v>7</v>
      </c>
      <c r="O32" s="90" t="s">
        <v>8</v>
      </c>
      <c r="P32" s="64">
        <f t="shared" si="0"/>
        <v>1</v>
      </c>
    </row>
    <row r="33" spans="1:16" s="7" customFormat="1" ht="59.25" customHeight="1" thickBot="1" x14ac:dyDescent="0.3">
      <c r="A33" s="89">
        <v>2018</v>
      </c>
      <c r="B33" s="90" t="s">
        <v>3</v>
      </c>
      <c r="C33" s="91">
        <v>44</v>
      </c>
      <c r="D33" s="143" t="s">
        <v>4</v>
      </c>
      <c r="E33" s="144">
        <v>130021884000015</v>
      </c>
      <c r="F33" s="127">
        <v>43299</v>
      </c>
      <c r="G33" s="145">
        <v>99</v>
      </c>
      <c r="H33" s="95" t="s">
        <v>22</v>
      </c>
      <c r="I33" s="58">
        <v>32547518400033</v>
      </c>
      <c r="J33" s="95" t="s">
        <v>54</v>
      </c>
      <c r="K33" s="96">
        <v>77783.64</v>
      </c>
      <c r="L33" s="60">
        <v>77783.64</v>
      </c>
      <c r="M33" s="168" t="s">
        <v>6</v>
      </c>
      <c r="N33" s="146" t="s">
        <v>7</v>
      </c>
      <c r="O33" s="90" t="s">
        <v>8</v>
      </c>
      <c r="P33" s="64">
        <f t="shared" si="0"/>
        <v>1</v>
      </c>
    </row>
    <row r="34" spans="1:16" s="7" customFormat="1" ht="59.25" customHeight="1" thickBot="1" x14ac:dyDescent="0.3">
      <c r="A34" s="89">
        <v>2018</v>
      </c>
      <c r="B34" s="90" t="s">
        <v>3</v>
      </c>
      <c r="C34" s="91">
        <v>44</v>
      </c>
      <c r="D34" s="143" t="s">
        <v>4</v>
      </c>
      <c r="E34" s="144">
        <v>130021884000015</v>
      </c>
      <c r="F34" s="127">
        <v>43299</v>
      </c>
      <c r="G34" s="145">
        <v>100</v>
      </c>
      <c r="H34" s="95" t="s">
        <v>81</v>
      </c>
      <c r="I34" s="58">
        <v>37907439600027</v>
      </c>
      <c r="J34" s="95" t="s">
        <v>54</v>
      </c>
      <c r="K34" s="96">
        <v>100416.96000000001</v>
      </c>
      <c r="L34" s="60">
        <v>100416.96000000001</v>
      </c>
      <c r="M34" s="167" t="s">
        <v>6</v>
      </c>
      <c r="N34" s="146" t="s">
        <v>7</v>
      </c>
      <c r="O34" s="90" t="s">
        <v>8</v>
      </c>
      <c r="P34" s="64">
        <f t="shared" si="0"/>
        <v>1</v>
      </c>
    </row>
    <row r="35" spans="1:16" s="15" customFormat="1" ht="59.25" customHeight="1" thickBot="1" x14ac:dyDescent="0.3">
      <c r="A35" s="89">
        <v>2018</v>
      </c>
      <c r="B35" s="90" t="s">
        <v>3</v>
      </c>
      <c r="C35" s="91">
        <v>44</v>
      </c>
      <c r="D35" s="143" t="s">
        <v>4</v>
      </c>
      <c r="E35" s="144">
        <v>130021884000015</v>
      </c>
      <c r="F35" s="127">
        <v>43299</v>
      </c>
      <c r="G35" s="145">
        <v>101</v>
      </c>
      <c r="H35" s="95" t="s">
        <v>112</v>
      </c>
      <c r="I35" s="58">
        <v>26440045800024</v>
      </c>
      <c r="J35" s="95" t="s">
        <v>54</v>
      </c>
      <c r="K35" s="96">
        <v>7693.8</v>
      </c>
      <c r="L35" s="60">
        <v>7693.8</v>
      </c>
      <c r="M35" s="168" t="s">
        <v>6</v>
      </c>
      <c r="N35" s="146" t="s">
        <v>7</v>
      </c>
      <c r="O35" s="90" t="s">
        <v>8</v>
      </c>
      <c r="P35" s="64">
        <f t="shared" si="0"/>
        <v>1</v>
      </c>
    </row>
    <row r="36" spans="1:16" s="7" customFormat="1" ht="59.25" customHeight="1" thickBot="1" x14ac:dyDescent="0.3">
      <c r="A36" s="89">
        <v>2018</v>
      </c>
      <c r="B36" s="90" t="s">
        <v>3</v>
      </c>
      <c r="C36" s="91">
        <v>44</v>
      </c>
      <c r="D36" s="143" t="s">
        <v>4</v>
      </c>
      <c r="E36" s="144">
        <v>13002188400015</v>
      </c>
      <c r="F36" s="127">
        <v>43299</v>
      </c>
      <c r="G36" s="145">
        <v>102</v>
      </c>
      <c r="H36" s="95" t="s">
        <v>102</v>
      </c>
      <c r="I36" s="58">
        <v>41239958600020</v>
      </c>
      <c r="J36" s="95" t="s">
        <v>54</v>
      </c>
      <c r="K36" s="96">
        <v>10243.08</v>
      </c>
      <c r="L36" s="60">
        <v>10243.08</v>
      </c>
      <c r="M36" s="167" t="s">
        <v>6</v>
      </c>
      <c r="N36" s="146" t="s">
        <v>7</v>
      </c>
      <c r="O36" s="90" t="s">
        <v>8</v>
      </c>
      <c r="P36" s="64">
        <f t="shared" si="0"/>
        <v>1</v>
      </c>
    </row>
    <row r="37" spans="1:16" s="15" customFormat="1" ht="59.25" customHeight="1" thickBot="1" x14ac:dyDescent="0.3">
      <c r="A37" s="89">
        <v>2018</v>
      </c>
      <c r="B37" s="90" t="s">
        <v>3</v>
      </c>
      <c r="C37" s="91">
        <v>44</v>
      </c>
      <c r="D37" s="143" t="s">
        <v>4</v>
      </c>
      <c r="E37" s="144">
        <v>13002188400015</v>
      </c>
      <c r="F37" s="127">
        <v>43299</v>
      </c>
      <c r="G37" s="145">
        <v>103</v>
      </c>
      <c r="H37" s="95" t="s">
        <v>113</v>
      </c>
      <c r="I37" s="58">
        <v>83072224500012</v>
      </c>
      <c r="J37" s="95" t="s">
        <v>54</v>
      </c>
      <c r="K37" s="96">
        <v>7120.44</v>
      </c>
      <c r="L37" s="60">
        <v>7120.44</v>
      </c>
      <c r="M37" s="164" t="s">
        <v>6</v>
      </c>
      <c r="N37" s="146" t="s">
        <v>7</v>
      </c>
      <c r="O37" s="90" t="s">
        <v>8</v>
      </c>
      <c r="P37" s="64">
        <f t="shared" si="0"/>
        <v>1</v>
      </c>
    </row>
    <row r="38" spans="1:16" s="7" customFormat="1" ht="66.75" customHeight="1" thickBot="1" x14ac:dyDescent="0.3">
      <c r="A38" s="89">
        <v>2018</v>
      </c>
      <c r="B38" s="90" t="s">
        <v>3</v>
      </c>
      <c r="C38" s="169">
        <v>44</v>
      </c>
      <c r="D38" s="170" t="s">
        <v>4</v>
      </c>
      <c r="E38" s="171">
        <v>13002188400015</v>
      </c>
      <c r="F38" s="172">
        <v>43299</v>
      </c>
      <c r="G38" s="173">
        <v>104</v>
      </c>
      <c r="H38" s="174" t="s">
        <v>114</v>
      </c>
      <c r="I38" s="175">
        <v>394370018300011</v>
      </c>
      <c r="J38" s="174" t="s">
        <v>54</v>
      </c>
      <c r="K38" s="176">
        <v>35874</v>
      </c>
      <c r="L38" s="60">
        <v>35874</v>
      </c>
      <c r="M38" s="177" t="s">
        <v>6</v>
      </c>
      <c r="N38" s="178" t="s">
        <v>7</v>
      </c>
      <c r="O38" s="155" t="s">
        <v>8</v>
      </c>
      <c r="P38" s="64">
        <f t="shared" si="0"/>
        <v>1</v>
      </c>
    </row>
    <row r="39" spans="1:16" s="7" customFormat="1" ht="59.25" customHeight="1" thickBot="1" x14ac:dyDescent="0.3">
      <c r="A39" s="89">
        <v>2018</v>
      </c>
      <c r="B39" s="90" t="s">
        <v>3</v>
      </c>
      <c r="C39" s="91">
        <v>44</v>
      </c>
      <c r="D39" s="143" t="s">
        <v>4</v>
      </c>
      <c r="E39" s="144">
        <v>13002188400015</v>
      </c>
      <c r="F39" s="127">
        <v>43299</v>
      </c>
      <c r="G39" s="145">
        <v>105</v>
      </c>
      <c r="H39" s="95" t="s">
        <v>115</v>
      </c>
      <c r="I39" s="58">
        <v>78593648500131</v>
      </c>
      <c r="J39" s="95" t="s">
        <v>54</v>
      </c>
      <c r="K39" s="96">
        <v>16055.97</v>
      </c>
      <c r="L39" s="60">
        <v>16055.97</v>
      </c>
      <c r="M39" s="164" t="s">
        <v>6</v>
      </c>
      <c r="N39" s="146" t="s">
        <v>7</v>
      </c>
      <c r="O39" s="90" t="s">
        <v>8</v>
      </c>
      <c r="P39" s="64">
        <f t="shared" si="0"/>
        <v>1</v>
      </c>
    </row>
    <row r="40" spans="1:16" s="7" customFormat="1" ht="68.25" customHeight="1" thickBot="1" x14ac:dyDescent="0.3">
      <c r="A40" s="89">
        <v>2018</v>
      </c>
      <c r="B40" s="90" t="s">
        <v>3</v>
      </c>
      <c r="C40" s="91">
        <v>44</v>
      </c>
      <c r="D40" s="143" t="s">
        <v>4</v>
      </c>
      <c r="E40" s="144">
        <v>13002188400015</v>
      </c>
      <c r="F40" s="127">
        <v>43299</v>
      </c>
      <c r="G40" s="145">
        <v>106</v>
      </c>
      <c r="H40" s="95" t="s">
        <v>116</v>
      </c>
      <c r="I40" s="58">
        <v>26440056500018</v>
      </c>
      <c r="J40" s="95" t="s">
        <v>54</v>
      </c>
      <c r="K40" s="96">
        <v>7297.92</v>
      </c>
      <c r="L40" s="60">
        <v>7297.92</v>
      </c>
      <c r="M40" s="166" t="s">
        <v>6</v>
      </c>
      <c r="N40" s="146" t="s">
        <v>7</v>
      </c>
      <c r="O40" s="90" t="s">
        <v>8</v>
      </c>
      <c r="P40" s="64">
        <f t="shared" si="0"/>
        <v>1</v>
      </c>
    </row>
    <row r="41" spans="1:16" s="7" customFormat="1" ht="59.25" customHeight="1" thickBot="1" x14ac:dyDescent="0.3">
      <c r="A41" s="89">
        <v>2018</v>
      </c>
      <c r="B41" s="90" t="s">
        <v>3</v>
      </c>
      <c r="C41" s="156">
        <v>44</v>
      </c>
      <c r="D41" s="157" t="s">
        <v>4</v>
      </c>
      <c r="E41" s="158">
        <v>13002188400015</v>
      </c>
      <c r="F41" s="127">
        <v>43299</v>
      </c>
      <c r="G41" s="159">
        <v>107</v>
      </c>
      <c r="H41" s="160" t="s">
        <v>117</v>
      </c>
      <c r="I41" s="121">
        <v>26440050800018</v>
      </c>
      <c r="J41" s="160" t="s">
        <v>54</v>
      </c>
      <c r="K41" s="161">
        <v>36743.760000000002</v>
      </c>
      <c r="L41" s="60">
        <v>36743.760000000002</v>
      </c>
      <c r="M41" s="167" t="s">
        <v>6</v>
      </c>
      <c r="N41" s="163" t="s">
        <v>7</v>
      </c>
      <c r="O41" s="142" t="s">
        <v>8</v>
      </c>
      <c r="P41" s="64">
        <f t="shared" si="0"/>
        <v>1</v>
      </c>
    </row>
    <row r="42" spans="1:16" s="7" customFormat="1" ht="59.25" customHeight="1" thickBot="1" x14ac:dyDescent="0.3">
      <c r="A42" s="89">
        <v>2018</v>
      </c>
      <c r="B42" s="90" t="s">
        <v>3</v>
      </c>
      <c r="C42" s="91">
        <v>44</v>
      </c>
      <c r="D42" s="143" t="s">
        <v>4</v>
      </c>
      <c r="E42" s="144">
        <v>13002188400015</v>
      </c>
      <c r="F42" s="127">
        <v>43299</v>
      </c>
      <c r="G42" s="145">
        <v>108</v>
      </c>
      <c r="H42" s="95" t="s">
        <v>118</v>
      </c>
      <c r="I42" s="58">
        <v>26440051600052</v>
      </c>
      <c r="J42" s="95" t="s">
        <v>54</v>
      </c>
      <c r="K42" s="96">
        <v>18900.240000000002</v>
      </c>
      <c r="L42" s="60">
        <v>18900.240000000002</v>
      </c>
      <c r="M42" s="179" t="s">
        <v>6</v>
      </c>
      <c r="N42" s="146" t="s">
        <v>7</v>
      </c>
      <c r="O42" s="90" t="s">
        <v>8</v>
      </c>
      <c r="P42" s="64">
        <f t="shared" si="0"/>
        <v>1</v>
      </c>
    </row>
    <row r="43" spans="1:16" s="7" customFormat="1" ht="59.25" customHeight="1" thickBot="1" x14ac:dyDescent="0.3">
      <c r="A43" s="89">
        <v>2018</v>
      </c>
      <c r="B43" s="90" t="s">
        <v>3</v>
      </c>
      <c r="C43" s="91">
        <v>44</v>
      </c>
      <c r="D43" s="143" t="s">
        <v>4</v>
      </c>
      <c r="E43" s="144">
        <v>13002188400015</v>
      </c>
      <c r="F43" s="127">
        <v>43299</v>
      </c>
      <c r="G43" s="145">
        <v>109</v>
      </c>
      <c r="H43" s="95" t="s">
        <v>119</v>
      </c>
      <c r="I43" s="58">
        <v>21440154900016</v>
      </c>
      <c r="J43" s="95" t="s">
        <v>54</v>
      </c>
      <c r="K43" s="96">
        <v>3179.4</v>
      </c>
      <c r="L43" s="60">
        <v>3179.4</v>
      </c>
      <c r="M43" s="168" t="s">
        <v>6</v>
      </c>
      <c r="N43" s="146" t="s">
        <v>7</v>
      </c>
      <c r="O43" s="90" t="s">
        <v>8</v>
      </c>
      <c r="P43" s="64">
        <f t="shared" si="0"/>
        <v>1</v>
      </c>
    </row>
    <row r="44" spans="1:16" s="15" customFormat="1" ht="59.25" customHeight="1" thickBot="1" x14ac:dyDescent="0.3">
      <c r="A44" s="89">
        <v>2018</v>
      </c>
      <c r="B44" s="90" t="s">
        <v>3</v>
      </c>
      <c r="C44" s="91">
        <v>44</v>
      </c>
      <c r="D44" s="143" t="s">
        <v>4</v>
      </c>
      <c r="E44" s="144">
        <v>13002188400015</v>
      </c>
      <c r="F44" s="127">
        <v>43299</v>
      </c>
      <c r="G44" s="145">
        <v>110</v>
      </c>
      <c r="H44" s="95" t="s">
        <v>120</v>
      </c>
      <c r="I44" s="58">
        <v>26440280100015</v>
      </c>
      <c r="J44" s="95" t="s">
        <v>54</v>
      </c>
      <c r="K44" s="96">
        <v>7573.16</v>
      </c>
      <c r="L44" s="60">
        <v>7573.16</v>
      </c>
      <c r="M44" s="167" t="s">
        <v>6</v>
      </c>
      <c r="N44" s="146" t="s">
        <v>7</v>
      </c>
      <c r="O44" s="90" t="s">
        <v>8</v>
      </c>
      <c r="P44" s="64">
        <f t="shared" si="0"/>
        <v>1</v>
      </c>
    </row>
    <row r="45" spans="1:16" s="7" customFormat="1" ht="59.25" customHeight="1" thickBot="1" x14ac:dyDescent="0.3">
      <c r="A45" s="141">
        <v>2018</v>
      </c>
      <c r="B45" s="142" t="s">
        <v>3</v>
      </c>
      <c r="C45" s="91">
        <v>44</v>
      </c>
      <c r="D45" s="143" t="s">
        <v>4</v>
      </c>
      <c r="E45" s="144">
        <v>13002188400015</v>
      </c>
      <c r="F45" s="127">
        <v>43299</v>
      </c>
      <c r="G45" s="145">
        <v>111</v>
      </c>
      <c r="H45" s="95" t="s">
        <v>121</v>
      </c>
      <c r="I45" s="58">
        <v>26440153000011</v>
      </c>
      <c r="J45" s="95" t="s">
        <v>54</v>
      </c>
      <c r="K45" s="96">
        <v>11064</v>
      </c>
      <c r="L45" s="60">
        <v>11064</v>
      </c>
      <c r="M45" s="168" t="s">
        <v>6</v>
      </c>
      <c r="N45" s="146" t="s">
        <v>7</v>
      </c>
      <c r="O45" s="90" t="s">
        <v>8</v>
      </c>
      <c r="P45" s="64">
        <f t="shared" si="0"/>
        <v>1</v>
      </c>
    </row>
    <row r="46" spans="1:16" s="7" customFormat="1" ht="72.75" customHeight="1" thickBot="1" x14ac:dyDescent="0.3">
      <c r="A46" s="111">
        <v>2018</v>
      </c>
      <c r="B46" s="112" t="s">
        <v>3</v>
      </c>
      <c r="C46" s="53">
        <v>44</v>
      </c>
      <c r="D46" s="129" t="s">
        <v>4</v>
      </c>
      <c r="E46" s="130">
        <v>130021884000015</v>
      </c>
      <c r="F46" s="127">
        <v>43321</v>
      </c>
      <c r="G46" s="131">
        <v>113</v>
      </c>
      <c r="H46" s="57" t="s">
        <v>124</v>
      </c>
      <c r="I46" s="58">
        <v>3186410300150</v>
      </c>
      <c r="J46" s="57" t="s">
        <v>252</v>
      </c>
      <c r="K46" s="59">
        <v>2932139</v>
      </c>
      <c r="L46" s="60">
        <v>1811343</v>
      </c>
      <c r="M46" s="167" t="s">
        <v>6</v>
      </c>
      <c r="N46" s="134" t="s">
        <v>2</v>
      </c>
      <c r="O46" s="52" t="s">
        <v>8</v>
      </c>
      <c r="P46" s="64">
        <f t="shared" si="0"/>
        <v>0.61775481994543913</v>
      </c>
    </row>
    <row r="47" spans="1:16" s="7" customFormat="1" ht="59.25" customHeight="1" thickBot="1" x14ac:dyDescent="0.3">
      <c r="A47" s="141">
        <v>2018</v>
      </c>
      <c r="B47" s="142" t="s">
        <v>3</v>
      </c>
      <c r="C47" s="91">
        <v>44</v>
      </c>
      <c r="D47" s="143" t="s">
        <v>4</v>
      </c>
      <c r="E47" s="144">
        <v>13002188400015</v>
      </c>
      <c r="F47" s="127">
        <v>43383</v>
      </c>
      <c r="G47" s="145">
        <v>114</v>
      </c>
      <c r="H47" s="95" t="s">
        <v>127</v>
      </c>
      <c r="I47" s="58">
        <v>26440039100019</v>
      </c>
      <c r="J47" s="95" t="s">
        <v>10</v>
      </c>
      <c r="K47" s="96">
        <v>6000</v>
      </c>
      <c r="L47" s="60">
        <v>6000</v>
      </c>
      <c r="M47" s="168" t="s">
        <v>6</v>
      </c>
      <c r="N47" s="146" t="s">
        <v>2</v>
      </c>
      <c r="O47" s="90" t="s">
        <v>8</v>
      </c>
      <c r="P47" s="64">
        <f t="shared" si="0"/>
        <v>1</v>
      </c>
    </row>
    <row r="48" spans="1:16" s="7" customFormat="1" ht="74.25" customHeight="1" thickBot="1" x14ac:dyDescent="0.3">
      <c r="A48" s="89">
        <v>2018</v>
      </c>
      <c r="B48" s="90" t="s">
        <v>3</v>
      </c>
      <c r="C48" s="91">
        <v>44</v>
      </c>
      <c r="D48" s="143" t="s">
        <v>4</v>
      </c>
      <c r="E48" s="144">
        <v>13002188400015</v>
      </c>
      <c r="F48" s="127">
        <v>43314</v>
      </c>
      <c r="G48" s="145">
        <v>115</v>
      </c>
      <c r="H48" s="95" t="s">
        <v>128</v>
      </c>
      <c r="I48" s="58">
        <v>78599478100017</v>
      </c>
      <c r="J48" s="95" t="s">
        <v>21</v>
      </c>
      <c r="K48" s="96">
        <v>2619500</v>
      </c>
      <c r="L48" s="60">
        <v>92000</v>
      </c>
      <c r="M48" s="164" t="s">
        <v>6</v>
      </c>
      <c r="N48" s="146" t="s">
        <v>2</v>
      </c>
      <c r="O48" s="90" t="s">
        <v>8</v>
      </c>
      <c r="P48" s="64">
        <f t="shared" si="0"/>
        <v>3.5121206337087228E-2</v>
      </c>
    </row>
    <row r="49" spans="1:16" s="7" customFormat="1" ht="59.25" customHeight="1" thickBot="1" x14ac:dyDescent="0.3">
      <c r="A49" s="89">
        <v>2018</v>
      </c>
      <c r="B49" s="90" t="s">
        <v>3</v>
      </c>
      <c r="C49" s="91">
        <v>44</v>
      </c>
      <c r="D49" s="143" t="s">
        <v>4</v>
      </c>
      <c r="E49" s="144">
        <v>13002188400015</v>
      </c>
      <c r="F49" s="127">
        <v>43336</v>
      </c>
      <c r="G49" s="145">
        <v>116</v>
      </c>
      <c r="H49" s="95" t="s">
        <v>128</v>
      </c>
      <c r="I49" s="58">
        <v>78599478100017</v>
      </c>
      <c r="J49" s="95" t="s">
        <v>41</v>
      </c>
      <c r="K49" s="96">
        <v>111900</v>
      </c>
      <c r="L49" s="60">
        <v>28890</v>
      </c>
      <c r="M49" s="164" t="s">
        <v>6</v>
      </c>
      <c r="N49" s="146" t="s">
        <v>7</v>
      </c>
      <c r="O49" s="90" t="s">
        <v>8</v>
      </c>
      <c r="P49" s="64">
        <f t="shared" si="0"/>
        <v>0.25817694369973193</v>
      </c>
    </row>
    <row r="50" spans="1:16" s="16" customFormat="1" ht="59.25" customHeight="1" thickBot="1" x14ac:dyDescent="0.3">
      <c r="A50" s="89">
        <v>2018</v>
      </c>
      <c r="B50" s="90" t="s">
        <v>3</v>
      </c>
      <c r="C50" s="91">
        <v>44</v>
      </c>
      <c r="D50" s="143" t="s">
        <v>4</v>
      </c>
      <c r="E50" s="144">
        <v>13002188400015</v>
      </c>
      <c r="F50" s="127">
        <v>43299</v>
      </c>
      <c r="G50" s="145">
        <v>120</v>
      </c>
      <c r="H50" s="95" t="s">
        <v>130</v>
      </c>
      <c r="I50" s="58">
        <v>26440020100010</v>
      </c>
      <c r="J50" s="95" t="s">
        <v>54</v>
      </c>
      <c r="K50" s="96">
        <v>19435.919999999998</v>
      </c>
      <c r="L50" s="60">
        <v>19435.919999999998</v>
      </c>
      <c r="M50" s="164" t="s">
        <v>6</v>
      </c>
      <c r="N50" s="146" t="s">
        <v>7</v>
      </c>
      <c r="O50" s="90" t="s">
        <v>8</v>
      </c>
      <c r="P50" s="64">
        <f t="shared" si="0"/>
        <v>1</v>
      </c>
    </row>
    <row r="51" spans="1:16" s="16" customFormat="1" ht="59.25" customHeight="1" thickBot="1" x14ac:dyDescent="0.3">
      <c r="A51" s="89">
        <v>2018</v>
      </c>
      <c r="B51" s="90" t="s">
        <v>3</v>
      </c>
      <c r="C51" s="91">
        <v>44</v>
      </c>
      <c r="D51" s="143" t="s">
        <v>4</v>
      </c>
      <c r="E51" s="144">
        <v>13002188400015</v>
      </c>
      <c r="F51" s="127">
        <v>43307</v>
      </c>
      <c r="G51" s="145">
        <v>121</v>
      </c>
      <c r="H51" s="95" t="s">
        <v>131</v>
      </c>
      <c r="I51" s="58">
        <v>78602009900044</v>
      </c>
      <c r="J51" s="95" t="s">
        <v>54</v>
      </c>
      <c r="K51" s="96">
        <v>73023.839999999997</v>
      </c>
      <c r="L51" s="60">
        <v>73023.839999999997</v>
      </c>
      <c r="M51" s="166" t="s">
        <v>6</v>
      </c>
      <c r="N51" s="146" t="s">
        <v>7</v>
      </c>
      <c r="O51" s="90" t="s">
        <v>8</v>
      </c>
      <c r="P51" s="64">
        <f t="shared" si="0"/>
        <v>1</v>
      </c>
    </row>
    <row r="52" spans="1:16" s="16" customFormat="1" ht="59.25" customHeight="1" thickBot="1" x14ac:dyDescent="0.3">
      <c r="A52" s="89">
        <v>2018</v>
      </c>
      <c r="B52" s="90" t="s">
        <v>3</v>
      </c>
      <c r="C52" s="91">
        <v>44</v>
      </c>
      <c r="D52" s="143" t="s">
        <v>4</v>
      </c>
      <c r="E52" s="144">
        <v>13002188400015</v>
      </c>
      <c r="F52" s="127">
        <v>43307</v>
      </c>
      <c r="G52" s="145">
        <v>122</v>
      </c>
      <c r="H52" s="95" t="s">
        <v>30</v>
      </c>
      <c r="I52" s="58">
        <v>32873224300097</v>
      </c>
      <c r="J52" s="95" t="s">
        <v>54</v>
      </c>
      <c r="K52" s="96">
        <v>209681.29</v>
      </c>
      <c r="L52" s="60">
        <v>209681.29</v>
      </c>
      <c r="M52" s="167" t="s">
        <v>6</v>
      </c>
      <c r="N52" s="146" t="s">
        <v>7</v>
      </c>
      <c r="O52" s="90" t="s">
        <v>8</v>
      </c>
      <c r="P52" s="64">
        <f t="shared" si="0"/>
        <v>1</v>
      </c>
    </row>
    <row r="53" spans="1:16" s="16" customFormat="1" ht="83.25" customHeight="1" thickBot="1" x14ac:dyDescent="0.3">
      <c r="A53" s="180">
        <v>2018</v>
      </c>
      <c r="B53" s="181" t="s">
        <v>3</v>
      </c>
      <c r="C53" s="115">
        <v>44</v>
      </c>
      <c r="D53" s="116" t="s">
        <v>4</v>
      </c>
      <c r="E53" s="117">
        <v>13002188400015</v>
      </c>
      <c r="F53" s="127">
        <v>43321</v>
      </c>
      <c r="G53" s="119">
        <v>123</v>
      </c>
      <c r="H53" s="120" t="s">
        <v>96</v>
      </c>
      <c r="I53" s="121">
        <v>50232079900070</v>
      </c>
      <c r="J53" s="120" t="s">
        <v>253</v>
      </c>
      <c r="K53" s="123">
        <v>1545694.57</v>
      </c>
      <c r="L53" s="60">
        <v>684991.67</v>
      </c>
      <c r="M53" s="179" t="s">
        <v>6</v>
      </c>
      <c r="N53" s="182" t="s">
        <v>2</v>
      </c>
      <c r="O53" s="114" t="s">
        <v>8</v>
      </c>
      <c r="P53" s="64">
        <f t="shared" si="0"/>
        <v>0.44316107677081379</v>
      </c>
    </row>
    <row r="54" spans="1:16" s="16" customFormat="1" ht="59.25" customHeight="1" thickBot="1" x14ac:dyDescent="0.3">
      <c r="A54" s="89">
        <v>2018</v>
      </c>
      <c r="B54" s="183" t="s">
        <v>3</v>
      </c>
      <c r="C54" s="91">
        <v>44</v>
      </c>
      <c r="D54" s="143" t="s">
        <v>4</v>
      </c>
      <c r="E54" s="144">
        <v>13002188400015</v>
      </c>
      <c r="F54" s="127">
        <v>43404</v>
      </c>
      <c r="G54" s="145">
        <v>127</v>
      </c>
      <c r="H54" s="95" t="s">
        <v>135</v>
      </c>
      <c r="I54" s="58">
        <v>78805803000016</v>
      </c>
      <c r="J54" s="95" t="s">
        <v>31</v>
      </c>
      <c r="K54" s="96">
        <v>25471</v>
      </c>
      <c r="L54" s="60">
        <v>25000</v>
      </c>
      <c r="M54" s="167" t="s">
        <v>6</v>
      </c>
      <c r="N54" s="146" t="s">
        <v>2</v>
      </c>
      <c r="O54" s="90" t="s">
        <v>8</v>
      </c>
      <c r="P54" s="64">
        <f t="shared" si="0"/>
        <v>0.98150838208158298</v>
      </c>
    </row>
    <row r="55" spans="1:16" s="16" customFormat="1" ht="59.25" customHeight="1" thickBot="1" x14ac:dyDescent="0.3">
      <c r="A55" s="89">
        <v>2018</v>
      </c>
      <c r="B55" s="183" t="s">
        <v>3</v>
      </c>
      <c r="C55" s="91">
        <v>44</v>
      </c>
      <c r="D55" s="143" t="s">
        <v>4</v>
      </c>
      <c r="E55" s="144">
        <v>13002188400015</v>
      </c>
      <c r="F55" s="127">
        <v>43339</v>
      </c>
      <c r="G55" s="145">
        <v>128</v>
      </c>
      <c r="H55" s="95" t="s">
        <v>128</v>
      </c>
      <c r="I55" s="58">
        <v>78599478100017</v>
      </c>
      <c r="J55" s="95" t="s">
        <v>41</v>
      </c>
      <c r="K55" s="96">
        <v>120500</v>
      </c>
      <c r="L55" s="60">
        <v>35000</v>
      </c>
      <c r="M55" s="168" t="s">
        <v>6</v>
      </c>
      <c r="N55" s="146" t="s">
        <v>2</v>
      </c>
      <c r="O55" s="90" t="s">
        <v>8</v>
      </c>
      <c r="P55" s="64">
        <f t="shared" si="0"/>
        <v>0.29045643153526973</v>
      </c>
    </row>
    <row r="56" spans="1:16" s="16" customFormat="1" ht="59.25" customHeight="1" thickBot="1" x14ac:dyDescent="0.3">
      <c r="A56" s="89">
        <v>2018</v>
      </c>
      <c r="B56" s="183" t="s">
        <v>3</v>
      </c>
      <c r="C56" s="91">
        <v>44</v>
      </c>
      <c r="D56" s="143" t="s">
        <v>4</v>
      </c>
      <c r="E56" s="144">
        <v>13002188400015</v>
      </c>
      <c r="F56" s="127">
        <v>43325</v>
      </c>
      <c r="G56" s="145">
        <v>129</v>
      </c>
      <c r="H56" s="95" t="s">
        <v>136</v>
      </c>
      <c r="I56" s="58">
        <v>31757630400073</v>
      </c>
      <c r="J56" s="95" t="s">
        <v>254</v>
      </c>
      <c r="K56" s="96">
        <v>290791</v>
      </c>
      <c r="L56" s="60">
        <v>64638</v>
      </c>
      <c r="M56" s="167" t="s">
        <v>6</v>
      </c>
      <c r="N56" s="146" t="s">
        <v>2</v>
      </c>
      <c r="O56" s="90" t="s">
        <v>8</v>
      </c>
      <c r="P56" s="64">
        <f t="shared" si="0"/>
        <v>0.2222833581506993</v>
      </c>
    </row>
    <row r="57" spans="1:16" s="16" customFormat="1" ht="59.25" customHeight="1" thickBot="1" x14ac:dyDescent="0.3">
      <c r="A57" s="89">
        <v>2018</v>
      </c>
      <c r="B57" s="183" t="s">
        <v>3</v>
      </c>
      <c r="C57" s="91">
        <v>44</v>
      </c>
      <c r="D57" s="143" t="s">
        <v>4</v>
      </c>
      <c r="E57" s="144">
        <v>13002188400015</v>
      </c>
      <c r="F57" s="127">
        <v>43312</v>
      </c>
      <c r="G57" s="145">
        <v>130</v>
      </c>
      <c r="H57" s="95" t="s">
        <v>137</v>
      </c>
      <c r="I57" s="58">
        <v>78602009900044</v>
      </c>
      <c r="J57" s="95" t="s">
        <v>41</v>
      </c>
      <c r="K57" s="96">
        <v>205000</v>
      </c>
      <c r="L57" s="60">
        <v>20000</v>
      </c>
      <c r="M57" s="167" t="s">
        <v>6</v>
      </c>
      <c r="N57" s="146" t="s">
        <v>2</v>
      </c>
      <c r="O57" s="90" t="s">
        <v>8</v>
      </c>
      <c r="P57" s="64">
        <f t="shared" si="0"/>
        <v>9.7560975609756101E-2</v>
      </c>
    </row>
    <row r="58" spans="1:16" s="16" customFormat="1" ht="70.5" customHeight="1" thickBot="1" x14ac:dyDescent="0.3">
      <c r="A58" s="89">
        <v>2018</v>
      </c>
      <c r="B58" s="183" t="s">
        <v>3</v>
      </c>
      <c r="C58" s="91">
        <v>44</v>
      </c>
      <c r="D58" s="143" t="s">
        <v>4</v>
      </c>
      <c r="E58" s="144">
        <v>13002188400015</v>
      </c>
      <c r="F58" s="127">
        <v>43312</v>
      </c>
      <c r="G58" s="145">
        <v>131</v>
      </c>
      <c r="H58" s="95" t="s">
        <v>138</v>
      </c>
      <c r="I58" s="58">
        <v>50097135300015</v>
      </c>
      <c r="J58" s="95" t="s">
        <v>5</v>
      </c>
      <c r="K58" s="96">
        <v>20300</v>
      </c>
      <c r="L58" s="60">
        <v>3200</v>
      </c>
      <c r="M58" s="177" t="s">
        <v>6</v>
      </c>
      <c r="N58" s="146" t="s">
        <v>2</v>
      </c>
      <c r="O58" s="90" t="s">
        <v>8</v>
      </c>
      <c r="P58" s="64">
        <f t="shared" si="0"/>
        <v>0.15763546798029557</v>
      </c>
    </row>
    <row r="59" spans="1:16" s="16" customFormat="1" ht="79.5" customHeight="1" thickBot="1" x14ac:dyDescent="0.3">
      <c r="A59" s="89">
        <v>2018</v>
      </c>
      <c r="B59" s="183" t="s">
        <v>3</v>
      </c>
      <c r="C59" s="91">
        <v>44</v>
      </c>
      <c r="D59" s="143" t="s">
        <v>4</v>
      </c>
      <c r="E59" s="144">
        <v>13002188400015</v>
      </c>
      <c r="F59" s="127">
        <v>43312</v>
      </c>
      <c r="G59" s="145">
        <v>132</v>
      </c>
      <c r="H59" s="95" t="s">
        <v>114</v>
      </c>
      <c r="I59" s="58">
        <v>39437018300011</v>
      </c>
      <c r="J59" s="95" t="s">
        <v>41</v>
      </c>
      <c r="K59" s="96">
        <v>87270</v>
      </c>
      <c r="L59" s="60">
        <v>17000</v>
      </c>
      <c r="M59" s="164" t="s">
        <v>6</v>
      </c>
      <c r="N59" s="146" t="s">
        <v>2</v>
      </c>
      <c r="O59" s="90" t="s">
        <v>8</v>
      </c>
      <c r="P59" s="64">
        <f t="shared" si="0"/>
        <v>0.19479775409648217</v>
      </c>
    </row>
    <row r="60" spans="1:16" s="16" customFormat="1" ht="59.25" customHeight="1" thickBot="1" x14ac:dyDescent="0.3">
      <c r="A60" s="89">
        <v>2018</v>
      </c>
      <c r="B60" s="183" t="s">
        <v>3</v>
      </c>
      <c r="C60" s="91">
        <v>44</v>
      </c>
      <c r="D60" s="143" t="s">
        <v>4</v>
      </c>
      <c r="E60" s="144">
        <v>13002188400015</v>
      </c>
      <c r="F60" s="127">
        <v>43312</v>
      </c>
      <c r="G60" s="145">
        <v>133</v>
      </c>
      <c r="H60" s="95" t="s">
        <v>30</v>
      </c>
      <c r="I60" s="58">
        <v>32873224300097</v>
      </c>
      <c r="J60" s="95" t="s">
        <v>41</v>
      </c>
      <c r="K60" s="96">
        <v>45000</v>
      </c>
      <c r="L60" s="60">
        <v>13611</v>
      </c>
      <c r="M60" s="177" t="s">
        <v>6</v>
      </c>
      <c r="N60" s="146" t="s">
        <v>2</v>
      </c>
      <c r="O60" s="90" t="s">
        <v>8</v>
      </c>
      <c r="P60" s="64">
        <f t="shared" si="0"/>
        <v>0.30246666666666666</v>
      </c>
    </row>
    <row r="61" spans="1:16" s="16" customFormat="1" ht="59.25" customHeight="1" thickBot="1" x14ac:dyDescent="0.3">
      <c r="A61" s="89">
        <v>2018</v>
      </c>
      <c r="B61" s="183" t="s">
        <v>3</v>
      </c>
      <c r="C61" s="91">
        <v>44</v>
      </c>
      <c r="D61" s="143" t="s">
        <v>4</v>
      </c>
      <c r="E61" s="144">
        <v>13002188400015</v>
      </c>
      <c r="F61" s="127">
        <v>43326</v>
      </c>
      <c r="G61" s="145">
        <v>134</v>
      </c>
      <c r="H61" s="95" t="s">
        <v>96</v>
      </c>
      <c r="I61" s="58">
        <v>50232079900070</v>
      </c>
      <c r="J61" s="95" t="s">
        <v>54</v>
      </c>
      <c r="K61" s="96">
        <v>125503.67999999999</v>
      </c>
      <c r="L61" s="60">
        <v>125503.67999999999</v>
      </c>
      <c r="M61" s="184" t="s">
        <v>6</v>
      </c>
      <c r="N61" s="146" t="s">
        <v>7</v>
      </c>
      <c r="O61" s="90" t="s">
        <v>8</v>
      </c>
      <c r="P61" s="64">
        <f t="shared" si="0"/>
        <v>1</v>
      </c>
    </row>
    <row r="62" spans="1:16" s="16" customFormat="1" ht="59.25" customHeight="1" thickBot="1" x14ac:dyDescent="0.3">
      <c r="A62" s="89">
        <v>2018</v>
      </c>
      <c r="B62" s="183" t="s">
        <v>3</v>
      </c>
      <c r="C62" s="91">
        <v>44</v>
      </c>
      <c r="D62" s="143" t="s">
        <v>4</v>
      </c>
      <c r="E62" s="144">
        <v>13002188400015</v>
      </c>
      <c r="F62" s="127">
        <v>43313</v>
      </c>
      <c r="G62" s="145">
        <v>135</v>
      </c>
      <c r="H62" s="95" t="s">
        <v>139</v>
      </c>
      <c r="I62" s="58">
        <v>41909229100022</v>
      </c>
      <c r="J62" s="95" t="s">
        <v>5</v>
      </c>
      <c r="K62" s="96">
        <v>21200</v>
      </c>
      <c r="L62" s="60">
        <v>9000</v>
      </c>
      <c r="M62" s="168" t="s">
        <v>6</v>
      </c>
      <c r="N62" s="146" t="s">
        <v>2</v>
      </c>
      <c r="O62" s="90" t="s">
        <v>8</v>
      </c>
      <c r="P62" s="64">
        <f t="shared" si="0"/>
        <v>0.42452830188679247</v>
      </c>
    </row>
    <row r="63" spans="1:16" s="7" customFormat="1" ht="66.75" customHeight="1" thickBot="1" x14ac:dyDescent="0.3">
      <c r="A63" s="89">
        <v>2018</v>
      </c>
      <c r="B63" s="90" t="s">
        <v>3</v>
      </c>
      <c r="C63" s="91">
        <v>44</v>
      </c>
      <c r="D63" s="143" t="s">
        <v>4</v>
      </c>
      <c r="E63" s="144">
        <v>13002188400015</v>
      </c>
      <c r="F63" s="127">
        <v>43404</v>
      </c>
      <c r="G63" s="145">
        <v>139</v>
      </c>
      <c r="H63" s="95" t="s">
        <v>135</v>
      </c>
      <c r="I63" s="58">
        <v>78805803000016</v>
      </c>
      <c r="J63" s="95" t="s">
        <v>21</v>
      </c>
      <c r="K63" s="96">
        <v>100000</v>
      </c>
      <c r="L63" s="60">
        <v>100000</v>
      </c>
      <c r="M63" s="179" t="s">
        <v>6</v>
      </c>
      <c r="N63" s="146" t="s">
        <v>2</v>
      </c>
      <c r="O63" s="99" t="s">
        <v>8</v>
      </c>
      <c r="P63" s="64">
        <f t="shared" si="0"/>
        <v>1</v>
      </c>
    </row>
    <row r="64" spans="1:16" s="7" customFormat="1" ht="59.25" customHeight="1" thickBot="1" x14ac:dyDescent="0.3">
      <c r="A64" s="89">
        <v>2018</v>
      </c>
      <c r="B64" s="90" t="s">
        <v>3</v>
      </c>
      <c r="C64" s="91">
        <v>44</v>
      </c>
      <c r="D64" s="143" t="s">
        <v>4</v>
      </c>
      <c r="E64" s="144">
        <v>13002188400015</v>
      </c>
      <c r="F64" s="127">
        <v>43349</v>
      </c>
      <c r="G64" s="145">
        <v>141</v>
      </c>
      <c r="H64" s="95" t="s">
        <v>143</v>
      </c>
      <c r="I64" s="58">
        <v>78601984400046</v>
      </c>
      <c r="J64" s="95" t="s">
        <v>141</v>
      </c>
      <c r="K64" s="96">
        <v>72900</v>
      </c>
      <c r="L64" s="60">
        <v>72900</v>
      </c>
      <c r="M64" s="168" t="s">
        <v>6</v>
      </c>
      <c r="N64" s="146" t="s">
        <v>2</v>
      </c>
      <c r="O64" s="99" t="s">
        <v>8</v>
      </c>
      <c r="P64" s="64">
        <f t="shared" si="0"/>
        <v>1</v>
      </c>
    </row>
    <row r="65" spans="1:16" s="16" customFormat="1" ht="59.25" customHeight="1" thickBot="1" x14ac:dyDescent="0.3">
      <c r="A65" s="89">
        <v>2018</v>
      </c>
      <c r="B65" s="90" t="s">
        <v>3</v>
      </c>
      <c r="C65" s="91">
        <v>44</v>
      </c>
      <c r="D65" s="143" t="s">
        <v>4</v>
      </c>
      <c r="E65" s="144">
        <v>13002188400015</v>
      </c>
      <c r="F65" s="127">
        <v>43354</v>
      </c>
      <c r="G65" s="145">
        <v>142</v>
      </c>
      <c r="H65" s="95" t="s">
        <v>135</v>
      </c>
      <c r="I65" s="58">
        <v>78805803000016</v>
      </c>
      <c r="J65" s="95" t="s">
        <v>141</v>
      </c>
      <c r="K65" s="96">
        <v>67242</v>
      </c>
      <c r="L65" s="60">
        <v>56100</v>
      </c>
      <c r="M65" s="167" t="s">
        <v>6</v>
      </c>
      <c r="N65" s="146" t="s">
        <v>2</v>
      </c>
      <c r="O65" s="99" t="s">
        <v>8</v>
      </c>
      <c r="P65" s="64">
        <f t="shared" si="0"/>
        <v>0.83429999107700548</v>
      </c>
    </row>
    <row r="66" spans="1:16" s="16" customFormat="1" ht="72" customHeight="1" thickBot="1" x14ac:dyDescent="0.3">
      <c r="A66" s="89">
        <v>2018</v>
      </c>
      <c r="B66" s="90" t="s">
        <v>3</v>
      </c>
      <c r="C66" s="185">
        <v>44</v>
      </c>
      <c r="D66" s="143" t="s">
        <v>4</v>
      </c>
      <c r="E66" s="144">
        <v>13002188400015</v>
      </c>
      <c r="F66" s="127">
        <v>43319</v>
      </c>
      <c r="G66" s="186">
        <v>143</v>
      </c>
      <c r="H66" s="187" t="s">
        <v>145</v>
      </c>
      <c r="I66" s="84">
        <v>4985569190021</v>
      </c>
      <c r="J66" s="187" t="s">
        <v>21</v>
      </c>
      <c r="K66" s="188">
        <v>20000</v>
      </c>
      <c r="L66" s="60">
        <v>20000</v>
      </c>
      <c r="M66" s="168" t="s">
        <v>6</v>
      </c>
      <c r="N66" s="178" t="s">
        <v>2</v>
      </c>
      <c r="O66" s="189" t="s">
        <v>8</v>
      </c>
      <c r="P66" s="64">
        <f t="shared" si="0"/>
        <v>1</v>
      </c>
    </row>
    <row r="67" spans="1:16" s="16" customFormat="1" ht="59.25" customHeight="1" thickBot="1" x14ac:dyDescent="0.3">
      <c r="A67" s="89">
        <v>2018</v>
      </c>
      <c r="B67" s="90" t="s">
        <v>3</v>
      </c>
      <c r="C67" s="91">
        <v>44</v>
      </c>
      <c r="D67" s="143" t="s">
        <v>4</v>
      </c>
      <c r="E67" s="144">
        <v>13002188400015</v>
      </c>
      <c r="F67" s="127">
        <v>43326</v>
      </c>
      <c r="G67" s="145">
        <v>148</v>
      </c>
      <c r="H67" s="95" t="s">
        <v>146</v>
      </c>
      <c r="I67" s="58">
        <v>40291392500028</v>
      </c>
      <c r="J67" s="95" t="s">
        <v>54</v>
      </c>
      <c r="K67" s="96">
        <v>3384.96</v>
      </c>
      <c r="L67" s="60">
        <v>2538.7199999999998</v>
      </c>
      <c r="M67" s="167" t="s">
        <v>6</v>
      </c>
      <c r="N67" s="146" t="s">
        <v>2</v>
      </c>
      <c r="O67" s="99" t="s">
        <v>8</v>
      </c>
      <c r="P67" s="64">
        <f t="shared" si="0"/>
        <v>0.74999999999999989</v>
      </c>
    </row>
    <row r="68" spans="1:16" s="16" customFormat="1" ht="59.25" customHeight="1" thickBot="1" x14ac:dyDescent="0.3">
      <c r="A68" s="89">
        <v>2018</v>
      </c>
      <c r="B68" s="90" t="s">
        <v>3</v>
      </c>
      <c r="C68" s="100">
        <v>44</v>
      </c>
      <c r="D68" s="143" t="s">
        <v>4</v>
      </c>
      <c r="E68" s="144">
        <v>13002188400015</v>
      </c>
      <c r="F68" s="127">
        <v>43326</v>
      </c>
      <c r="G68" s="150">
        <v>149</v>
      </c>
      <c r="H68" s="104" t="s">
        <v>147</v>
      </c>
      <c r="I68" s="105">
        <v>32602117700190</v>
      </c>
      <c r="J68" s="104" t="s">
        <v>54</v>
      </c>
      <c r="K68" s="106">
        <v>22725.72</v>
      </c>
      <c r="L68" s="60">
        <v>17044.29</v>
      </c>
      <c r="M68" s="168" t="s">
        <v>6</v>
      </c>
      <c r="N68" s="152" t="s">
        <v>2</v>
      </c>
      <c r="O68" s="109" t="s">
        <v>8</v>
      </c>
      <c r="P68" s="64">
        <f t="shared" si="0"/>
        <v>0.75</v>
      </c>
    </row>
    <row r="69" spans="1:16" s="16" customFormat="1" ht="59.25" customHeight="1" thickBot="1" x14ac:dyDescent="0.3">
      <c r="A69" s="89">
        <v>2018</v>
      </c>
      <c r="B69" s="90" t="s">
        <v>3</v>
      </c>
      <c r="C69" s="91">
        <v>44</v>
      </c>
      <c r="D69" s="143" t="s">
        <v>4</v>
      </c>
      <c r="E69" s="144">
        <v>13002188400015</v>
      </c>
      <c r="F69" s="127">
        <v>43326</v>
      </c>
      <c r="G69" s="145">
        <v>150</v>
      </c>
      <c r="H69" s="95" t="s">
        <v>148</v>
      </c>
      <c r="I69" s="58">
        <v>21440179600013</v>
      </c>
      <c r="J69" s="95" t="s">
        <v>54</v>
      </c>
      <c r="K69" s="96">
        <v>7297.92</v>
      </c>
      <c r="L69" s="60">
        <v>5473.44</v>
      </c>
      <c r="M69" s="177" t="s">
        <v>6</v>
      </c>
      <c r="N69" s="146" t="s">
        <v>2</v>
      </c>
      <c r="O69" s="99" t="s">
        <v>8</v>
      </c>
      <c r="P69" s="64">
        <f t="shared" ref="P69:P132" si="1">L69/K69</f>
        <v>0.74999999999999989</v>
      </c>
    </row>
    <row r="70" spans="1:16" s="16" customFormat="1" ht="59.25" customHeight="1" thickBot="1" x14ac:dyDescent="0.3">
      <c r="A70" s="89">
        <v>2018</v>
      </c>
      <c r="B70" s="90" t="s">
        <v>3</v>
      </c>
      <c r="C70" s="91">
        <v>44</v>
      </c>
      <c r="D70" s="143" t="s">
        <v>4</v>
      </c>
      <c r="E70" s="144">
        <v>130021884000015</v>
      </c>
      <c r="F70" s="127">
        <v>43326</v>
      </c>
      <c r="G70" s="145">
        <v>151</v>
      </c>
      <c r="H70" s="95" t="s">
        <v>96</v>
      </c>
      <c r="I70" s="58">
        <v>50232079900070</v>
      </c>
      <c r="J70" s="95" t="s">
        <v>54</v>
      </c>
      <c r="K70" s="96">
        <v>125503.67999999999</v>
      </c>
      <c r="L70" s="60">
        <v>94127.76</v>
      </c>
      <c r="M70" s="164" t="s">
        <v>6</v>
      </c>
      <c r="N70" s="146" t="s">
        <v>2</v>
      </c>
      <c r="O70" s="99" t="s">
        <v>8</v>
      </c>
      <c r="P70" s="64">
        <f t="shared" si="1"/>
        <v>0.75</v>
      </c>
    </row>
    <row r="71" spans="1:16" s="16" customFormat="1" ht="59.25" customHeight="1" thickBot="1" x14ac:dyDescent="0.3">
      <c r="A71" s="89">
        <v>2018</v>
      </c>
      <c r="B71" s="90" t="s">
        <v>3</v>
      </c>
      <c r="C71" s="91">
        <v>44</v>
      </c>
      <c r="D71" s="143" t="s">
        <v>4</v>
      </c>
      <c r="E71" s="144">
        <v>130021884000015</v>
      </c>
      <c r="F71" s="127">
        <v>43348</v>
      </c>
      <c r="G71" s="145">
        <v>152</v>
      </c>
      <c r="H71" s="95" t="s">
        <v>149</v>
      </c>
      <c r="I71" s="58">
        <v>78835472800099</v>
      </c>
      <c r="J71" s="95" t="s">
        <v>10</v>
      </c>
      <c r="K71" s="96">
        <v>612392</v>
      </c>
      <c r="L71" s="60">
        <v>397856</v>
      </c>
      <c r="M71" s="164" t="s">
        <v>6</v>
      </c>
      <c r="N71" s="146" t="s">
        <v>2</v>
      </c>
      <c r="O71" s="99" t="s">
        <v>8</v>
      </c>
      <c r="P71" s="64">
        <f t="shared" si="1"/>
        <v>0.64967537133078157</v>
      </c>
    </row>
    <row r="72" spans="1:16" s="17" customFormat="1" ht="59.25" customHeight="1" thickBot="1" x14ac:dyDescent="0.3">
      <c r="A72" s="111">
        <v>2018</v>
      </c>
      <c r="B72" s="112" t="s">
        <v>3</v>
      </c>
      <c r="C72" s="53">
        <v>44</v>
      </c>
      <c r="D72" s="129" t="s">
        <v>4</v>
      </c>
      <c r="E72" s="130">
        <v>130021884000015</v>
      </c>
      <c r="F72" s="127">
        <v>43348</v>
      </c>
      <c r="G72" s="131" t="s">
        <v>291</v>
      </c>
      <c r="H72" s="57" t="s">
        <v>149</v>
      </c>
      <c r="I72" s="58">
        <v>78835472800099</v>
      </c>
      <c r="J72" s="57" t="s">
        <v>19</v>
      </c>
      <c r="K72" s="59">
        <v>283092</v>
      </c>
      <c r="L72" s="60">
        <v>148093</v>
      </c>
      <c r="M72" s="177" t="s">
        <v>6</v>
      </c>
      <c r="N72" s="134" t="s">
        <v>7</v>
      </c>
      <c r="O72" s="63" t="s">
        <v>8</v>
      </c>
      <c r="P72" s="64">
        <f t="shared" si="1"/>
        <v>0.52312675737922654</v>
      </c>
    </row>
    <row r="73" spans="1:16" s="16" customFormat="1" ht="59.25" customHeight="1" thickBot="1" x14ac:dyDescent="0.3">
      <c r="A73" s="89">
        <v>2018</v>
      </c>
      <c r="B73" s="90" t="s">
        <v>3</v>
      </c>
      <c r="C73" s="91">
        <v>44</v>
      </c>
      <c r="D73" s="143" t="s">
        <v>4</v>
      </c>
      <c r="E73" s="144">
        <v>13002188400015</v>
      </c>
      <c r="F73" s="127">
        <v>43339</v>
      </c>
      <c r="G73" s="145">
        <v>157</v>
      </c>
      <c r="H73" s="95" t="s">
        <v>128</v>
      </c>
      <c r="I73" s="58">
        <v>78599478100017</v>
      </c>
      <c r="J73" s="95" t="s">
        <v>54</v>
      </c>
      <c r="K73" s="96">
        <v>61853.16</v>
      </c>
      <c r="L73" s="60">
        <v>46389.87</v>
      </c>
      <c r="M73" s="168" t="s">
        <v>6</v>
      </c>
      <c r="N73" s="146" t="s">
        <v>2</v>
      </c>
      <c r="O73" s="99" t="s">
        <v>8</v>
      </c>
      <c r="P73" s="64">
        <f t="shared" si="1"/>
        <v>0.75</v>
      </c>
    </row>
    <row r="74" spans="1:16" s="16" customFormat="1" ht="59.25" customHeight="1" thickBot="1" x14ac:dyDescent="0.3">
      <c r="A74" s="89">
        <v>2018</v>
      </c>
      <c r="B74" s="90" t="s">
        <v>3</v>
      </c>
      <c r="C74" s="156">
        <v>44</v>
      </c>
      <c r="D74" s="157" t="s">
        <v>4</v>
      </c>
      <c r="E74" s="158">
        <v>13002188400015</v>
      </c>
      <c r="F74" s="127">
        <v>43339</v>
      </c>
      <c r="G74" s="159">
        <v>158</v>
      </c>
      <c r="H74" s="160" t="s">
        <v>153</v>
      </c>
      <c r="I74" s="121">
        <v>21440205900015</v>
      </c>
      <c r="J74" s="160" t="s">
        <v>54</v>
      </c>
      <c r="K74" s="161">
        <v>3766.08</v>
      </c>
      <c r="L74" s="60">
        <v>2824.56</v>
      </c>
      <c r="M74" s="167" t="s">
        <v>6</v>
      </c>
      <c r="N74" s="146" t="s">
        <v>2</v>
      </c>
      <c r="O74" s="99" t="s">
        <v>8</v>
      </c>
      <c r="P74" s="64">
        <f t="shared" si="1"/>
        <v>0.75</v>
      </c>
    </row>
    <row r="75" spans="1:16" s="16" customFormat="1" ht="59.25" customHeight="1" thickBot="1" x14ac:dyDescent="0.3">
      <c r="A75" s="89">
        <v>2018</v>
      </c>
      <c r="B75" s="90" t="s">
        <v>3</v>
      </c>
      <c r="C75" s="91">
        <v>44</v>
      </c>
      <c r="D75" s="143" t="s">
        <v>4</v>
      </c>
      <c r="E75" s="144">
        <v>13002188400015</v>
      </c>
      <c r="F75" s="190">
        <v>43355</v>
      </c>
      <c r="G75" s="145">
        <v>159</v>
      </c>
      <c r="H75" s="95" t="s">
        <v>124</v>
      </c>
      <c r="I75" s="58">
        <v>31896410300150</v>
      </c>
      <c r="J75" s="95" t="s">
        <v>31</v>
      </c>
      <c r="K75" s="96">
        <v>108158</v>
      </c>
      <c r="L75" s="60">
        <v>85000</v>
      </c>
      <c r="M75" s="168" t="s">
        <v>6</v>
      </c>
      <c r="N75" s="146" t="s">
        <v>2</v>
      </c>
      <c r="O75" s="99" t="s">
        <v>8</v>
      </c>
      <c r="P75" s="64">
        <f t="shared" si="1"/>
        <v>0.78588731300504822</v>
      </c>
    </row>
    <row r="76" spans="1:16" s="16" customFormat="1" ht="59.25" customHeight="1" thickBot="1" x14ac:dyDescent="0.3">
      <c r="A76" s="89">
        <v>2018</v>
      </c>
      <c r="B76" s="90" t="s">
        <v>3</v>
      </c>
      <c r="C76" s="91">
        <v>44</v>
      </c>
      <c r="D76" s="143" t="s">
        <v>4</v>
      </c>
      <c r="E76" s="144">
        <v>13002188400015</v>
      </c>
      <c r="F76" s="127">
        <v>43364</v>
      </c>
      <c r="G76" s="145">
        <v>160</v>
      </c>
      <c r="H76" s="95" t="s">
        <v>115</v>
      </c>
      <c r="I76" s="58">
        <v>78593648500131</v>
      </c>
      <c r="J76" s="95" t="s">
        <v>31</v>
      </c>
      <c r="K76" s="96">
        <v>29160</v>
      </c>
      <c r="L76" s="60">
        <v>29160</v>
      </c>
      <c r="M76" s="168" t="s">
        <v>6</v>
      </c>
      <c r="N76" s="146" t="s">
        <v>2</v>
      </c>
      <c r="O76" s="99" t="s">
        <v>8</v>
      </c>
      <c r="P76" s="64">
        <f t="shared" si="1"/>
        <v>1</v>
      </c>
    </row>
    <row r="77" spans="1:16" s="16" customFormat="1" ht="59.25" customHeight="1" thickBot="1" x14ac:dyDescent="0.3">
      <c r="A77" s="89">
        <v>2018</v>
      </c>
      <c r="B77" s="90" t="s">
        <v>3</v>
      </c>
      <c r="C77" s="91">
        <v>44</v>
      </c>
      <c r="D77" s="143" t="s">
        <v>4</v>
      </c>
      <c r="E77" s="144">
        <v>13002188400015</v>
      </c>
      <c r="F77" s="127">
        <v>43356</v>
      </c>
      <c r="G77" s="145">
        <v>161</v>
      </c>
      <c r="H77" s="95" t="s">
        <v>154</v>
      </c>
      <c r="I77" s="58">
        <v>3982919400047</v>
      </c>
      <c r="J77" s="95" t="s">
        <v>141</v>
      </c>
      <c r="K77" s="96">
        <v>22375</v>
      </c>
      <c r="L77" s="60">
        <v>22375</v>
      </c>
      <c r="M77" s="164" t="s">
        <v>6</v>
      </c>
      <c r="N77" s="146" t="s">
        <v>2</v>
      </c>
      <c r="O77" s="99" t="s">
        <v>8</v>
      </c>
      <c r="P77" s="64">
        <f t="shared" si="1"/>
        <v>1</v>
      </c>
    </row>
    <row r="78" spans="1:16" s="16" customFormat="1" ht="59.25" customHeight="1" thickBot="1" x14ac:dyDescent="0.3">
      <c r="A78" s="89">
        <v>2018</v>
      </c>
      <c r="B78" s="90" t="s">
        <v>3</v>
      </c>
      <c r="C78" s="156">
        <v>44</v>
      </c>
      <c r="D78" s="157" t="s">
        <v>4</v>
      </c>
      <c r="E78" s="158">
        <v>13002188400015</v>
      </c>
      <c r="F78" s="127">
        <v>43356</v>
      </c>
      <c r="G78" s="159">
        <v>162</v>
      </c>
      <c r="H78" s="160" t="s">
        <v>155</v>
      </c>
      <c r="I78" s="121">
        <v>77566670400975</v>
      </c>
      <c r="J78" s="160" t="s">
        <v>48</v>
      </c>
      <c r="K78" s="161">
        <v>64200</v>
      </c>
      <c r="L78" s="60">
        <v>64200</v>
      </c>
      <c r="M78" s="164" t="s">
        <v>6</v>
      </c>
      <c r="N78" s="146" t="s">
        <v>2</v>
      </c>
      <c r="O78" s="99" t="s">
        <v>8</v>
      </c>
      <c r="P78" s="64">
        <f t="shared" si="1"/>
        <v>1</v>
      </c>
    </row>
    <row r="79" spans="1:16" s="7" customFormat="1" ht="81.75" customHeight="1" thickBot="1" x14ac:dyDescent="0.3">
      <c r="A79" s="89">
        <v>2018</v>
      </c>
      <c r="B79" s="90" t="s">
        <v>3</v>
      </c>
      <c r="C79" s="91">
        <v>44</v>
      </c>
      <c r="D79" s="143" t="s">
        <v>4</v>
      </c>
      <c r="E79" s="144">
        <v>13002188400015</v>
      </c>
      <c r="F79" s="127">
        <v>43347</v>
      </c>
      <c r="G79" s="145">
        <v>163</v>
      </c>
      <c r="H79" s="95" t="s">
        <v>156</v>
      </c>
      <c r="I79" s="58">
        <v>78606656300028</v>
      </c>
      <c r="J79" s="95" t="s">
        <v>21</v>
      </c>
      <c r="K79" s="96">
        <v>24000</v>
      </c>
      <c r="L79" s="60">
        <v>24000</v>
      </c>
      <c r="M79" s="177" t="s">
        <v>6</v>
      </c>
      <c r="N79" s="146" t="s">
        <v>2</v>
      </c>
      <c r="O79" s="99" t="s">
        <v>8</v>
      </c>
      <c r="P79" s="64">
        <f t="shared" si="1"/>
        <v>1</v>
      </c>
    </row>
    <row r="80" spans="1:16" s="16" customFormat="1" ht="59.25" customHeight="1" thickBot="1" x14ac:dyDescent="0.3">
      <c r="A80" s="89">
        <v>2018</v>
      </c>
      <c r="B80" s="90" t="s">
        <v>3</v>
      </c>
      <c r="C80" s="91">
        <v>44</v>
      </c>
      <c r="D80" s="143" t="s">
        <v>4</v>
      </c>
      <c r="E80" s="144">
        <v>13002188400015</v>
      </c>
      <c r="F80" s="127">
        <v>43347</v>
      </c>
      <c r="G80" s="145">
        <v>164</v>
      </c>
      <c r="H80" s="95" t="s">
        <v>157</v>
      </c>
      <c r="I80" s="58">
        <v>411753890000044</v>
      </c>
      <c r="J80" s="95" t="s">
        <v>54</v>
      </c>
      <c r="K80" s="96">
        <v>96254.34</v>
      </c>
      <c r="L80" s="60">
        <v>72190.759999999995</v>
      </c>
      <c r="M80" s="167" t="s">
        <v>6</v>
      </c>
      <c r="N80" s="146" t="s">
        <v>7</v>
      </c>
      <c r="O80" s="99" t="s">
        <v>8</v>
      </c>
      <c r="P80" s="64">
        <f t="shared" si="1"/>
        <v>0.75000005194570962</v>
      </c>
    </row>
    <row r="81" spans="1:16" s="16" customFormat="1" ht="59.25" customHeight="1" thickBot="1" x14ac:dyDescent="0.3">
      <c r="A81" s="89">
        <v>2018</v>
      </c>
      <c r="B81" s="90" t="s">
        <v>3</v>
      </c>
      <c r="C81" s="185">
        <v>44</v>
      </c>
      <c r="D81" s="191" t="s">
        <v>4</v>
      </c>
      <c r="E81" s="192">
        <v>13002188400015</v>
      </c>
      <c r="F81" s="127">
        <v>43347</v>
      </c>
      <c r="G81" s="186">
        <v>165</v>
      </c>
      <c r="H81" s="187" t="s">
        <v>124</v>
      </c>
      <c r="I81" s="84">
        <v>31896410300150</v>
      </c>
      <c r="J81" s="187" t="s">
        <v>54</v>
      </c>
      <c r="K81" s="188">
        <v>220404.34</v>
      </c>
      <c r="L81" s="60">
        <v>165303.26</v>
      </c>
      <c r="M81" s="167" t="s">
        <v>6</v>
      </c>
      <c r="N81" s="178" t="s">
        <v>7</v>
      </c>
      <c r="O81" s="99" t="s">
        <v>8</v>
      </c>
      <c r="P81" s="64">
        <f t="shared" si="1"/>
        <v>0.75000002268557875</v>
      </c>
    </row>
    <row r="82" spans="1:16" s="16" customFormat="1" ht="59.25" customHeight="1" thickBot="1" x14ac:dyDescent="0.3">
      <c r="A82" s="89">
        <v>2018</v>
      </c>
      <c r="B82" s="90" t="s">
        <v>3</v>
      </c>
      <c r="C82" s="91">
        <v>44</v>
      </c>
      <c r="D82" s="143" t="s">
        <v>4</v>
      </c>
      <c r="E82" s="144">
        <v>13002188400015</v>
      </c>
      <c r="F82" s="127">
        <v>43347</v>
      </c>
      <c r="G82" s="145">
        <v>166</v>
      </c>
      <c r="H82" s="95" t="s">
        <v>158</v>
      </c>
      <c r="I82" s="58">
        <v>80490831700022</v>
      </c>
      <c r="J82" s="95" t="s">
        <v>54</v>
      </c>
      <c r="K82" s="96">
        <v>107018.4</v>
      </c>
      <c r="L82" s="60">
        <v>80263.8</v>
      </c>
      <c r="M82" s="168" t="s">
        <v>6</v>
      </c>
      <c r="N82" s="146" t="s">
        <v>7</v>
      </c>
      <c r="O82" s="99" t="s">
        <v>8</v>
      </c>
      <c r="P82" s="64">
        <f t="shared" si="1"/>
        <v>0.75000000000000011</v>
      </c>
    </row>
    <row r="83" spans="1:16" s="16" customFormat="1" ht="59.25" customHeight="1" thickBot="1" x14ac:dyDescent="0.3">
      <c r="A83" s="89">
        <v>2018</v>
      </c>
      <c r="B83" s="90" t="s">
        <v>3</v>
      </c>
      <c r="C83" s="91">
        <v>44</v>
      </c>
      <c r="D83" s="143" t="s">
        <v>4</v>
      </c>
      <c r="E83" s="144">
        <v>130021884000015</v>
      </c>
      <c r="F83" s="127">
        <v>43354</v>
      </c>
      <c r="G83" s="145">
        <v>168</v>
      </c>
      <c r="H83" s="95" t="s">
        <v>155</v>
      </c>
      <c r="I83" s="58">
        <v>77566670400975</v>
      </c>
      <c r="J83" s="95" t="s">
        <v>10</v>
      </c>
      <c r="K83" s="96">
        <v>20000</v>
      </c>
      <c r="L83" s="60">
        <v>20000</v>
      </c>
      <c r="M83" s="177" t="s">
        <v>6</v>
      </c>
      <c r="N83" s="146" t="s">
        <v>2</v>
      </c>
      <c r="O83" s="99" t="s">
        <v>8</v>
      </c>
      <c r="P83" s="64">
        <f t="shared" si="1"/>
        <v>1</v>
      </c>
    </row>
    <row r="84" spans="1:16" s="16" customFormat="1" ht="59.25" customHeight="1" thickBot="1" x14ac:dyDescent="0.3">
      <c r="A84" s="89">
        <v>2018</v>
      </c>
      <c r="B84" s="90" t="s">
        <v>3</v>
      </c>
      <c r="C84" s="156">
        <v>44</v>
      </c>
      <c r="D84" s="157" t="s">
        <v>4</v>
      </c>
      <c r="E84" s="158">
        <v>130021884000015</v>
      </c>
      <c r="F84" s="276">
        <v>43356</v>
      </c>
      <c r="G84" s="159">
        <v>169</v>
      </c>
      <c r="H84" s="160" t="s">
        <v>115</v>
      </c>
      <c r="I84" s="121">
        <v>78593648500131</v>
      </c>
      <c r="J84" s="160" t="s">
        <v>48</v>
      </c>
      <c r="K84" s="161">
        <v>11000</v>
      </c>
      <c r="L84" s="60">
        <v>11000</v>
      </c>
      <c r="M84" s="177" t="s">
        <v>6</v>
      </c>
      <c r="N84" s="152" t="s">
        <v>2</v>
      </c>
      <c r="O84" s="109" t="s">
        <v>8</v>
      </c>
      <c r="P84" s="64">
        <f t="shared" si="1"/>
        <v>1</v>
      </c>
    </row>
    <row r="85" spans="1:16" s="16" customFormat="1" ht="96" customHeight="1" thickBot="1" x14ac:dyDescent="0.3">
      <c r="A85" s="89">
        <v>2018</v>
      </c>
      <c r="B85" s="90" t="s">
        <v>3</v>
      </c>
      <c r="C85" s="91">
        <v>44</v>
      </c>
      <c r="D85" s="143" t="s">
        <v>4</v>
      </c>
      <c r="E85" s="144">
        <v>130021884000015</v>
      </c>
      <c r="F85" s="277">
        <v>43350</v>
      </c>
      <c r="G85" s="145">
        <v>170</v>
      </c>
      <c r="H85" s="95" t="s">
        <v>160</v>
      </c>
      <c r="I85" s="58">
        <v>83352265900014</v>
      </c>
      <c r="J85" s="95" t="s">
        <v>21</v>
      </c>
      <c r="K85" s="96">
        <v>8000</v>
      </c>
      <c r="L85" s="60">
        <v>8000</v>
      </c>
      <c r="M85" s="164" t="s">
        <v>6</v>
      </c>
      <c r="N85" s="146" t="s">
        <v>2</v>
      </c>
      <c r="O85" s="99" t="s">
        <v>8</v>
      </c>
      <c r="P85" s="64">
        <f t="shared" si="1"/>
        <v>1</v>
      </c>
    </row>
    <row r="86" spans="1:16" s="16" customFormat="1" ht="72.75" customHeight="1" thickBot="1" x14ac:dyDescent="0.3">
      <c r="A86" s="89">
        <v>2018</v>
      </c>
      <c r="B86" s="90" t="s">
        <v>3</v>
      </c>
      <c r="C86" s="91">
        <v>44</v>
      </c>
      <c r="D86" s="143" t="s">
        <v>4</v>
      </c>
      <c r="E86" s="144">
        <v>13002188400015</v>
      </c>
      <c r="F86" s="277">
        <v>43350</v>
      </c>
      <c r="G86" s="145">
        <v>171</v>
      </c>
      <c r="H86" s="95" t="s">
        <v>86</v>
      </c>
      <c r="I86" s="58">
        <v>77568030900611</v>
      </c>
      <c r="J86" s="95" t="s">
        <v>21</v>
      </c>
      <c r="K86" s="96">
        <v>10000</v>
      </c>
      <c r="L86" s="60">
        <v>10000</v>
      </c>
      <c r="M86" s="164" t="s">
        <v>6</v>
      </c>
      <c r="N86" s="146" t="s">
        <v>2</v>
      </c>
      <c r="O86" s="99" t="s">
        <v>8</v>
      </c>
      <c r="P86" s="64">
        <f t="shared" si="1"/>
        <v>1</v>
      </c>
    </row>
    <row r="87" spans="1:16" s="16" customFormat="1" ht="59.25" customHeight="1" thickBot="1" x14ac:dyDescent="0.3">
      <c r="A87" s="89">
        <v>2018</v>
      </c>
      <c r="B87" s="90" t="s">
        <v>3</v>
      </c>
      <c r="C87" s="91">
        <v>44</v>
      </c>
      <c r="D87" s="143" t="s">
        <v>4</v>
      </c>
      <c r="E87" s="144">
        <v>13002188400015</v>
      </c>
      <c r="F87" s="277">
        <v>43354</v>
      </c>
      <c r="G87" s="145">
        <v>175</v>
      </c>
      <c r="H87" s="95" t="s">
        <v>164</v>
      </c>
      <c r="I87" s="58">
        <v>77560510800536</v>
      </c>
      <c r="J87" s="95" t="s">
        <v>54</v>
      </c>
      <c r="K87" s="96">
        <v>50774.400000000001</v>
      </c>
      <c r="L87" s="60">
        <v>38080.800000000003</v>
      </c>
      <c r="M87" s="168" t="s">
        <v>6</v>
      </c>
      <c r="N87" s="146" t="s">
        <v>7</v>
      </c>
      <c r="O87" s="99" t="s">
        <v>8</v>
      </c>
      <c r="P87" s="64">
        <f t="shared" si="1"/>
        <v>0.75</v>
      </c>
    </row>
    <row r="88" spans="1:16" s="16" customFormat="1" ht="59.25" customHeight="1" thickBot="1" x14ac:dyDescent="0.3">
      <c r="A88" s="89">
        <v>2018</v>
      </c>
      <c r="B88" s="90" t="s">
        <v>3</v>
      </c>
      <c r="C88" s="91">
        <v>44</v>
      </c>
      <c r="D88" s="143" t="s">
        <v>4</v>
      </c>
      <c r="E88" s="144">
        <v>13002188400015</v>
      </c>
      <c r="F88" s="277">
        <v>43360</v>
      </c>
      <c r="G88" s="145">
        <v>176</v>
      </c>
      <c r="H88" s="95" t="s">
        <v>128</v>
      </c>
      <c r="I88" s="58">
        <v>78599478100017</v>
      </c>
      <c r="J88" s="95" t="s">
        <v>48</v>
      </c>
      <c r="K88" s="96">
        <v>170000</v>
      </c>
      <c r="L88" s="60">
        <v>88000</v>
      </c>
      <c r="M88" s="167" t="s">
        <v>6</v>
      </c>
      <c r="N88" s="146" t="s">
        <v>2</v>
      </c>
      <c r="O88" s="99" t="s">
        <v>8</v>
      </c>
      <c r="P88" s="64">
        <f t="shared" si="1"/>
        <v>0.51764705882352946</v>
      </c>
    </row>
    <row r="89" spans="1:16" s="16" customFormat="1" ht="59.25" customHeight="1" thickBot="1" x14ac:dyDescent="0.3">
      <c r="A89" s="89">
        <v>2018</v>
      </c>
      <c r="B89" s="90" t="s">
        <v>3</v>
      </c>
      <c r="C89" s="185">
        <v>44</v>
      </c>
      <c r="D89" s="191" t="s">
        <v>4</v>
      </c>
      <c r="E89" s="192">
        <v>13002188400015</v>
      </c>
      <c r="F89" s="275">
        <v>43362</v>
      </c>
      <c r="G89" s="186">
        <v>177</v>
      </c>
      <c r="H89" s="187" t="s">
        <v>158</v>
      </c>
      <c r="I89" s="84">
        <v>80490831700022</v>
      </c>
      <c r="J89" s="187" t="s">
        <v>48</v>
      </c>
      <c r="K89" s="188">
        <v>104100</v>
      </c>
      <c r="L89" s="60">
        <v>104100</v>
      </c>
      <c r="M89" s="168" t="s">
        <v>6</v>
      </c>
      <c r="N89" s="178" t="s">
        <v>2</v>
      </c>
      <c r="O89" s="189" t="s">
        <v>8</v>
      </c>
      <c r="P89" s="64">
        <f t="shared" si="1"/>
        <v>1</v>
      </c>
    </row>
    <row r="90" spans="1:16" s="16" customFormat="1" ht="59.25" customHeight="1" thickBot="1" x14ac:dyDescent="0.3">
      <c r="A90" s="89">
        <v>2018</v>
      </c>
      <c r="B90" s="90" t="s">
        <v>3</v>
      </c>
      <c r="C90" s="91">
        <v>44</v>
      </c>
      <c r="D90" s="143" t="s">
        <v>4</v>
      </c>
      <c r="E90" s="144">
        <v>13002188400015</v>
      </c>
      <c r="F90" s="127">
        <v>43374</v>
      </c>
      <c r="G90" s="145">
        <v>178</v>
      </c>
      <c r="H90" s="95" t="s">
        <v>30</v>
      </c>
      <c r="I90" s="58">
        <v>32873224300097</v>
      </c>
      <c r="J90" s="95" t="s">
        <v>48</v>
      </c>
      <c r="K90" s="96">
        <v>1301850</v>
      </c>
      <c r="L90" s="60">
        <v>675667</v>
      </c>
      <c r="M90" s="168" t="s">
        <v>6</v>
      </c>
      <c r="N90" s="146" t="s">
        <v>2</v>
      </c>
      <c r="O90" s="99" t="s">
        <v>8</v>
      </c>
      <c r="P90" s="64">
        <f t="shared" si="1"/>
        <v>0.51900526174290429</v>
      </c>
    </row>
    <row r="91" spans="1:16" s="16" customFormat="1" ht="69" customHeight="1" thickBot="1" x14ac:dyDescent="0.3">
      <c r="A91" s="89">
        <v>2018</v>
      </c>
      <c r="B91" s="90" t="s">
        <v>3</v>
      </c>
      <c r="C91" s="193">
        <v>44</v>
      </c>
      <c r="D91" s="143" t="s">
        <v>4</v>
      </c>
      <c r="E91" s="144">
        <v>13002188400015</v>
      </c>
      <c r="F91" s="127">
        <v>43374</v>
      </c>
      <c r="G91" s="194">
        <v>179</v>
      </c>
      <c r="H91" s="187" t="s">
        <v>158</v>
      </c>
      <c r="I91" s="84">
        <v>80490831700022</v>
      </c>
      <c r="J91" s="187" t="s">
        <v>256</v>
      </c>
      <c r="K91" s="188">
        <v>311823</v>
      </c>
      <c r="L91" s="60">
        <v>183120</v>
      </c>
      <c r="M91" s="164" t="s">
        <v>6</v>
      </c>
      <c r="N91" s="178"/>
      <c r="O91" s="189"/>
      <c r="P91" s="64">
        <f t="shared" si="1"/>
        <v>0.5872562319007899</v>
      </c>
    </row>
    <row r="92" spans="1:16" s="16" customFormat="1" ht="59.25" customHeight="1" thickBot="1" x14ac:dyDescent="0.3">
      <c r="A92" s="89">
        <v>2018</v>
      </c>
      <c r="B92" s="90" t="s">
        <v>3</v>
      </c>
      <c r="C92" s="91">
        <v>44</v>
      </c>
      <c r="D92" s="143" t="s">
        <v>4</v>
      </c>
      <c r="E92" s="144">
        <v>13002188400015</v>
      </c>
      <c r="F92" s="127">
        <v>43237</v>
      </c>
      <c r="G92" s="145">
        <v>180</v>
      </c>
      <c r="H92" s="95" t="s">
        <v>22</v>
      </c>
      <c r="I92" s="58">
        <v>32547518400033</v>
      </c>
      <c r="J92" s="187" t="s">
        <v>10</v>
      </c>
      <c r="K92" s="96">
        <v>17500</v>
      </c>
      <c r="L92" s="60">
        <v>17500</v>
      </c>
      <c r="M92" s="177" t="s">
        <v>6</v>
      </c>
      <c r="N92" s="146" t="s">
        <v>2</v>
      </c>
      <c r="O92" s="99" t="s">
        <v>8</v>
      </c>
      <c r="P92" s="64">
        <f t="shared" si="1"/>
        <v>1</v>
      </c>
    </row>
    <row r="93" spans="1:16" s="16" customFormat="1" ht="59.25" customHeight="1" thickBot="1" x14ac:dyDescent="0.3">
      <c r="A93" s="89">
        <v>2018</v>
      </c>
      <c r="B93" s="90" t="s">
        <v>3</v>
      </c>
      <c r="C93" s="91">
        <v>44</v>
      </c>
      <c r="D93" s="143" t="s">
        <v>4</v>
      </c>
      <c r="E93" s="144">
        <v>130021884000015</v>
      </c>
      <c r="F93" s="127">
        <v>43368</v>
      </c>
      <c r="G93" s="145">
        <v>181</v>
      </c>
      <c r="H93" s="95" t="s">
        <v>165</v>
      </c>
      <c r="I93" s="58">
        <v>49160491400011</v>
      </c>
      <c r="J93" s="95" t="s">
        <v>41</v>
      </c>
      <c r="K93" s="96">
        <v>17715</v>
      </c>
      <c r="L93" s="60">
        <v>6000</v>
      </c>
      <c r="M93" s="164" t="s">
        <v>6</v>
      </c>
      <c r="N93" s="146" t="s">
        <v>2</v>
      </c>
      <c r="O93" s="99" t="s">
        <v>8</v>
      </c>
      <c r="P93" s="64">
        <f t="shared" si="1"/>
        <v>0.33869602032176122</v>
      </c>
    </row>
    <row r="94" spans="1:16" s="16" customFormat="1" ht="59.25" customHeight="1" thickBot="1" x14ac:dyDescent="0.3">
      <c r="A94" s="89">
        <v>2018</v>
      </c>
      <c r="B94" s="90" t="s">
        <v>3</v>
      </c>
      <c r="C94" s="156">
        <v>44</v>
      </c>
      <c r="D94" s="157" t="s">
        <v>4</v>
      </c>
      <c r="E94" s="158">
        <v>130021884000015</v>
      </c>
      <c r="F94" s="127">
        <v>43368</v>
      </c>
      <c r="G94" s="159">
        <v>182</v>
      </c>
      <c r="H94" s="160" t="s">
        <v>166</v>
      </c>
      <c r="I94" s="121">
        <v>4453613000035</v>
      </c>
      <c r="J94" s="160" t="s">
        <v>5</v>
      </c>
      <c r="K94" s="161">
        <v>6500</v>
      </c>
      <c r="L94" s="60">
        <v>1500</v>
      </c>
      <c r="M94" s="177" t="s">
        <v>6</v>
      </c>
      <c r="N94" s="178" t="s">
        <v>2</v>
      </c>
      <c r="O94" s="189" t="s">
        <v>8</v>
      </c>
      <c r="P94" s="64">
        <f t="shared" si="1"/>
        <v>0.23076923076923078</v>
      </c>
    </row>
    <row r="95" spans="1:16" s="7" customFormat="1" ht="59.25" customHeight="1" thickBot="1" x14ac:dyDescent="0.3">
      <c r="A95" s="89">
        <v>2018</v>
      </c>
      <c r="B95" s="90" t="s">
        <v>3</v>
      </c>
      <c r="C95" s="91">
        <v>44</v>
      </c>
      <c r="D95" s="143" t="s">
        <v>4</v>
      </c>
      <c r="E95" s="144">
        <v>130021884000015</v>
      </c>
      <c r="F95" s="127">
        <v>43368</v>
      </c>
      <c r="G95" s="145">
        <v>183</v>
      </c>
      <c r="H95" s="95" t="s">
        <v>167</v>
      </c>
      <c r="I95" s="58">
        <v>785933347400104</v>
      </c>
      <c r="J95" s="195" t="s">
        <v>305</v>
      </c>
      <c r="K95" s="96">
        <v>75263</v>
      </c>
      <c r="L95" s="60">
        <v>13000</v>
      </c>
      <c r="M95" s="168" t="s">
        <v>6</v>
      </c>
      <c r="N95" s="146" t="s">
        <v>2</v>
      </c>
      <c r="O95" s="99" t="s">
        <v>8</v>
      </c>
      <c r="P95" s="64">
        <f t="shared" si="1"/>
        <v>0.17272763509294076</v>
      </c>
    </row>
    <row r="96" spans="1:16" s="16" customFormat="1" ht="59.25" customHeight="1" thickBot="1" x14ac:dyDescent="0.3">
      <c r="A96" s="89">
        <v>2018</v>
      </c>
      <c r="B96" s="90" t="s">
        <v>3</v>
      </c>
      <c r="C96" s="196">
        <v>44</v>
      </c>
      <c r="D96" s="147" t="s">
        <v>4</v>
      </c>
      <c r="E96" s="144">
        <v>130021884000015</v>
      </c>
      <c r="F96" s="197">
        <v>43363</v>
      </c>
      <c r="G96" s="194">
        <v>184</v>
      </c>
      <c r="H96" s="160" t="s">
        <v>127</v>
      </c>
      <c r="I96" s="121">
        <v>26440039100019</v>
      </c>
      <c r="J96" s="160" t="s">
        <v>54</v>
      </c>
      <c r="K96" s="161">
        <v>5252.7</v>
      </c>
      <c r="L96" s="60">
        <v>3939.53</v>
      </c>
      <c r="M96" s="164" t="s">
        <v>6</v>
      </c>
      <c r="N96" s="163" t="s">
        <v>2</v>
      </c>
      <c r="O96" s="198" t="s">
        <v>8</v>
      </c>
      <c r="P96" s="64">
        <f t="shared" si="1"/>
        <v>0.75000095189140825</v>
      </c>
    </row>
    <row r="97" spans="1:16" s="16" customFormat="1" ht="59.25" customHeight="1" thickBot="1" x14ac:dyDescent="0.3">
      <c r="A97" s="89">
        <v>2018</v>
      </c>
      <c r="B97" s="90" t="s">
        <v>3</v>
      </c>
      <c r="C97" s="199">
        <v>44</v>
      </c>
      <c r="D97" s="143" t="s">
        <v>4</v>
      </c>
      <c r="E97" s="144">
        <v>13002188400015</v>
      </c>
      <c r="F97" s="197">
        <v>43369</v>
      </c>
      <c r="G97" s="194">
        <v>190</v>
      </c>
      <c r="H97" s="95" t="s">
        <v>149</v>
      </c>
      <c r="I97" s="58">
        <v>78835472800099</v>
      </c>
      <c r="J97" s="95" t="s">
        <v>54</v>
      </c>
      <c r="K97" s="96">
        <v>155826.79999999999</v>
      </c>
      <c r="L97" s="60">
        <v>116870.1</v>
      </c>
      <c r="M97" s="164" t="s">
        <v>6</v>
      </c>
      <c r="N97" s="146" t="s">
        <v>7</v>
      </c>
      <c r="O97" s="99" t="s">
        <v>8</v>
      </c>
      <c r="P97" s="64">
        <f t="shared" si="1"/>
        <v>0.75000000000000011</v>
      </c>
    </row>
    <row r="98" spans="1:16" s="16" customFormat="1" ht="59.25" customHeight="1" thickBot="1" x14ac:dyDescent="0.3">
      <c r="A98" s="89">
        <v>2018</v>
      </c>
      <c r="B98" s="90" t="s">
        <v>3</v>
      </c>
      <c r="C98" s="199">
        <v>44</v>
      </c>
      <c r="D98" s="143" t="s">
        <v>4</v>
      </c>
      <c r="E98" s="144">
        <v>13002188400015</v>
      </c>
      <c r="F98" s="197">
        <v>43374</v>
      </c>
      <c r="G98" s="194">
        <v>191</v>
      </c>
      <c r="H98" s="95" t="s">
        <v>170</v>
      </c>
      <c r="I98" s="58">
        <v>26440481100015</v>
      </c>
      <c r="J98" s="95" t="s">
        <v>54</v>
      </c>
      <c r="K98" s="96">
        <v>6730.32</v>
      </c>
      <c r="L98" s="60">
        <v>5047.74</v>
      </c>
      <c r="M98" s="177" t="s">
        <v>6</v>
      </c>
      <c r="N98" s="146" t="s">
        <v>7</v>
      </c>
      <c r="O98" s="99" t="s">
        <v>8</v>
      </c>
      <c r="P98" s="64">
        <f t="shared" si="1"/>
        <v>0.75</v>
      </c>
    </row>
    <row r="99" spans="1:16" s="16" customFormat="1" ht="59.25" customHeight="1" thickBot="1" x14ac:dyDescent="0.3">
      <c r="A99" s="89">
        <v>2018</v>
      </c>
      <c r="B99" s="90" t="s">
        <v>3</v>
      </c>
      <c r="C99" s="199">
        <v>44</v>
      </c>
      <c r="D99" s="143" t="s">
        <v>4</v>
      </c>
      <c r="E99" s="144">
        <v>13002188400015</v>
      </c>
      <c r="F99" s="197">
        <v>43382</v>
      </c>
      <c r="G99" s="194">
        <v>192</v>
      </c>
      <c r="H99" s="160" t="s">
        <v>171</v>
      </c>
      <c r="I99" s="121">
        <v>33972952700038</v>
      </c>
      <c r="J99" s="160" t="s">
        <v>5</v>
      </c>
      <c r="K99" s="161">
        <v>146310</v>
      </c>
      <c r="L99" s="60">
        <v>50140</v>
      </c>
      <c r="M99" s="177" t="s">
        <v>6</v>
      </c>
      <c r="N99" s="163" t="s">
        <v>2</v>
      </c>
      <c r="O99" s="198" t="s">
        <v>8</v>
      </c>
      <c r="P99" s="64">
        <f t="shared" si="1"/>
        <v>0.34269701319116941</v>
      </c>
    </row>
    <row r="100" spans="1:16" s="16" customFormat="1" ht="59.25" customHeight="1" thickBot="1" x14ac:dyDescent="0.3">
      <c r="A100" s="89">
        <v>2018</v>
      </c>
      <c r="B100" s="90" t="s">
        <v>3</v>
      </c>
      <c r="C100" s="196">
        <v>44</v>
      </c>
      <c r="D100" s="147" t="s">
        <v>4</v>
      </c>
      <c r="E100" s="148">
        <v>13002188400015</v>
      </c>
      <c r="F100" s="165">
        <v>43396</v>
      </c>
      <c r="G100" s="150">
        <v>193</v>
      </c>
      <c r="H100" s="95" t="s">
        <v>124</v>
      </c>
      <c r="I100" s="58">
        <v>31896410300150</v>
      </c>
      <c r="J100" s="95" t="s">
        <v>48</v>
      </c>
      <c r="K100" s="96">
        <v>43200</v>
      </c>
      <c r="L100" s="60">
        <v>27000</v>
      </c>
      <c r="M100" s="168" t="s">
        <v>6</v>
      </c>
      <c r="N100" s="146" t="s">
        <v>2</v>
      </c>
      <c r="O100" s="99" t="s">
        <v>8</v>
      </c>
      <c r="P100" s="64">
        <f t="shared" si="1"/>
        <v>0.625</v>
      </c>
    </row>
    <row r="101" spans="1:16" s="16" customFormat="1" ht="59.25" customHeight="1" thickBot="1" x14ac:dyDescent="0.3">
      <c r="A101" s="89">
        <v>2018</v>
      </c>
      <c r="B101" s="90" t="s">
        <v>3</v>
      </c>
      <c r="C101" s="100">
        <v>44</v>
      </c>
      <c r="D101" s="147" t="s">
        <v>4</v>
      </c>
      <c r="E101" s="148">
        <v>13002188400015</v>
      </c>
      <c r="F101" s="127">
        <v>43375</v>
      </c>
      <c r="G101" s="150">
        <v>194</v>
      </c>
      <c r="H101" s="104" t="s">
        <v>172</v>
      </c>
      <c r="I101" s="105">
        <v>41899688000013</v>
      </c>
      <c r="J101" s="104" t="s">
        <v>5</v>
      </c>
      <c r="K101" s="106">
        <v>28300</v>
      </c>
      <c r="L101" s="60">
        <v>4500</v>
      </c>
      <c r="M101" s="164" t="s">
        <v>6</v>
      </c>
      <c r="N101" s="152" t="s">
        <v>2</v>
      </c>
      <c r="O101" s="109" t="s">
        <v>8</v>
      </c>
      <c r="P101" s="64">
        <f t="shared" si="1"/>
        <v>0.15901060070671377</v>
      </c>
    </row>
    <row r="102" spans="1:16" s="16" customFormat="1" ht="59.25" customHeight="1" thickBot="1" x14ac:dyDescent="0.3">
      <c r="A102" s="89">
        <v>2018</v>
      </c>
      <c r="B102" s="90" t="s">
        <v>3</v>
      </c>
      <c r="C102" s="156">
        <v>44</v>
      </c>
      <c r="D102" s="157" t="s">
        <v>4</v>
      </c>
      <c r="E102" s="158">
        <v>13002188400015</v>
      </c>
      <c r="F102" s="127">
        <v>43382</v>
      </c>
      <c r="G102" s="159">
        <v>195</v>
      </c>
      <c r="H102" s="160" t="s">
        <v>115</v>
      </c>
      <c r="I102" s="121">
        <v>785936485000131</v>
      </c>
      <c r="J102" s="160" t="s">
        <v>10</v>
      </c>
      <c r="K102" s="161">
        <v>51500</v>
      </c>
      <c r="L102" s="60">
        <v>51500</v>
      </c>
      <c r="M102" s="177" t="s">
        <v>6</v>
      </c>
      <c r="N102" s="163" t="s">
        <v>2</v>
      </c>
      <c r="O102" s="198" t="s">
        <v>8</v>
      </c>
      <c r="P102" s="64">
        <f t="shared" si="1"/>
        <v>1</v>
      </c>
    </row>
    <row r="103" spans="1:16" s="16" customFormat="1" ht="59.25" customHeight="1" thickBot="1" x14ac:dyDescent="0.3">
      <c r="A103" s="89">
        <v>2018</v>
      </c>
      <c r="B103" s="90" t="s">
        <v>3</v>
      </c>
      <c r="C103" s="91">
        <v>44</v>
      </c>
      <c r="D103" s="143" t="s">
        <v>4</v>
      </c>
      <c r="E103" s="144">
        <v>13002188400015</v>
      </c>
      <c r="F103" s="127">
        <v>43385</v>
      </c>
      <c r="G103" s="145">
        <v>196</v>
      </c>
      <c r="H103" s="95" t="s">
        <v>164</v>
      </c>
      <c r="I103" s="58">
        <v>77560510800536</v>
      </c>
      <c r="J103" s="95" t="s">
        <v>41</v>
      </c>
      <c r="K103" s="96">
        <v>89953</v>
      </c>
      <c r="L103" s="60">
        <v>55000</v>
      </c>
      <c r="M103" s="177" t="s">
        <v>6</v>
      </c>
      <c r="N103" s="146" t="s">
        <v>2</v>
      </c>
      <c r="O103" s="99" t="s">
        <v>8</v>
      </c>
      <c r="P103" s="64">
        <f t="shared" si="1"/>
        <v>0.61143041366046713</v>
      </c>
    </row>
    <row r="104" spans="1:16" s="16" customFormat="1" ht="59.25" customHeight="1" thickBot="1" x14ac:dyDescent="0.3">
      <c r="A104" s="89">
        <v>2018</v>
      </c>
      <c r="B104" s="90" t="s">
        <v>3</v>
      </c>
      <c r="C104" s="91">
        <v>44</v>
      </c>
      <c r="D104" s="143" t="s">
        <v>4</v>
      </c>
      <c r="E104" s="144">
        <v>13002188400015</v>
      </c>
      <c r="F104" s="127">
        <v>43391</v>
      </c>
      <c r="G104" s="145">
        <v>203</v>
      </c>
      <c r="H104" s="95" t="s">
        <v>164</v>
      </c>
      <c r="I104" s="58">
        <v>77560510800536</v>
      </c>
      <c r="J104" s="95" t="s">
        <v>21</v>
      </c>
      <c r="K104" s="96">
        <v>1419642</v>
      </c>
      <c r="L104" s="60">
        <v>150000</v>
      </c>
      <c r="M104" s="164" t="s">
        <v>6</v>
      </c>
      <c r="N104" s="146" t="s">
        <v>2</v>
      </c>
      <c r="O104" s="99" t="s">
        <v>8</v>
      </c>
      <c r="P104" s="64">
        <f t="shared" si="1"/>
        <v>0.10566044115347391</v>
      </c>
    </row>
    <row r="105" spans="1:16" s="16" customFormat="1" ht="59.25" customHeight="1" thickBot="1" x14ac:dyDescent="0.3">
      <c r="A105" s="89">
        <v>2018</v>
      </c>
      <c r="B105" s="90" t="s">
        <v>3</v>
      </c>
      <c r="C105" s="91">
        <v>44</v>
      </c>
      <c r="D105" s="147" t="s">
        <v>4</v>
      </c>
      <c r="E105" s="148">
        <v>130021884000015</v>
      </c>
      <c r="F105" s="127">
        <v>43399</v>
      </c>
      <c r="G105" s="150">
        <v>221</v>
      </c>
      <c r="H105" s="95" t="s">
        <v>12</v>
      </c>
      <c r="I105" s="58">
        <v>81100262500028</v>
      </c>
      <c r="J105" s="95" t="s">
        <v>54</v>
      </c>
      <c r="K105" s="96">
        <v>85001.36</v>
      </c>
      <c r="L105" s="60">
        <v>85001.36</v>
      </c>
      <c r="M105" s="168" t="s">
        <v>6</v>
      </c>
      <c r="N105" s="146" t="s">
        <v>2</v>
      </c>
      <c r="O105" s="99" t="s">
        <v>8</v>
      </c>
      <c r="P105" s="64">
        <f t="shared" si="1"/>
        <v>1</v>
      </c>
    </row>
    <row r="106" spans="1:16" s="16" customFormat="1" ht="59.25" customHeight="1" thickBot="1" x14ac:dyDescent="0.3">
      <c r="A106" s="51">
        <v>2018</v>
      </c>
      <c r="B106" s="52" t="s">
        <v>3</v>
      </c>
      <c r="C106" s="53">
        <v>44</v>
      </c>
      <c r="D106" s="200" t="s">
        <v>4</v>
      </c>
      <c r="E106" s="201">
        <v>130021884000015</v>
      </c>
      <c r="F106" s="127">
        <v>43431</v>
      </c>
      <c r="G106" s="202" t="s">
        <v>292</v>
      </c>
      <c r="H106" s="57" t="s">
        <v>191</v>
      </c>
      <c r="I106" s="58">
        <v>45121963800041</v>
      </c>
      <c r="J106" s="57" t="s">
        <v>260</v>
      </c>
      <c r="K106" s="59">
        <v>113471</v>
      </c>
      <c r="L106" s="60">
        <v>93186</v>
      </c>
      <c r="M106" s="177" t="s">
        <v>6</v>
      </c>
      <c r="N106" s="134" t="s">
        <v>7</v>
      </c>
      <c r="O106" s="63" t="s">
        <v>8</v>
      </c>
      <c r="P106" s="64">
        <f t="shared" si="1"/>
        <v>0.82123185659772102</v>
      </c>
    </row>
    <row r="107" spans="1:16" s="16" customFormat="1" ht="59.25" customHeight="1" thickBot="1" x14ac:dyDescent="0.3">
      <c r="A107" s="89">
        <v>2018</v>
      </c>
      <c r="B107" s="90" t="s">
        <v>3</v>
      </c>
      <c r="C107" s="91">
        <v>44</v>
      </c>
      <c r="D107" s="143" t="s">
        <v>4</v>
      </c>
      <c r="E107" s="144">
        <v>13002188400015</v>
      </c>
      <c r="F107" s="127">
        <v>43399</v>
      </c>
      <c r="G107" s="145">
        <v>223</v>
      </c>
      <c r="H107" s="95" t="s">
        <v>12</v>
      </c>
      <c r="I107" s="58">
        <v>81100262500028</v>
      </c>
      <c r="J107" s="95" t="s">
        <v>10</v>
      </c>
      <c r="K107" s="96">
        <v>220000</v>
      </c>
      <c r="L107" s="60">
        <v>220000</v>
      </c>
      <c r="M107" s="164" t="s">
        <v>6</v>
      </c>
      <c r="N107" s="146"/>
      <c r="O107" s="99" t="s">
        <v>8</v>
      </c>
      <c r="P107" s="64">
        <f t="shared" si="1"/>
        <v>1</v>
      </c>
    </row>
    <row r="108" spans="1:16" s="16" customFormat="1" ht="59.25" customHeight="1" thickBot="1" x14ac:dyDescent="0.3">
      <c r="A108" s="89">
        <v>2018</v>
      </c>
      <c r="B108" s="90" t="s">
        <v>3</v>
      </c>
      <c r="C108" s="91">
        <v>44</v>
      </c>
      <c r="D108" s="143" t="s">
        <v>4</v>
      </c>
      <c r="E108" s="144">
        <v>13002188400015</v>
      </c>
      <c r="F108" s="127">
        <v>43396</v>
      </c>
      <c r="G108" s="145">
        <v>228</v>
      </c>
      <c r="H108" s="95" t="s">
        <v>30</v>
      </c>
      <c r="I108" s="58">
        <v>32873224300097</v>
      </c>
      <c r="J108" s="95" t="s">
        <v>10</v>
      </c>
      <c r="K108" s="96">
        <v>8000</v>
      </c>
      <c r="L108" s="60">
        <v>8000</v>
      </c>
      <c r="M108" s="164" t="s">
        <v>6</v>
      </c>
      <c r="N108" s="146" t="s">
        <v>2</v>
      </c>
      <c r="O108" s="99" t="s">
        <v>8</v>
      </c>
      <c r="P108" s="64">
        <f t="shared" si="1"/>
        <v>1</v>
      </c>
    </row>
    <row r="109" spans="1:16" s="16" customFormat="1" ht="59.25" customHeight="1" thickBot="1" x14ac:dyDescent="0.3">
      <c r="A109" s="89">
        <v>2018</v>
      </c>
      <c r="B109" s="90" t="s">
        <v>3</v>
      </c>
      <c r="C109" s="91">
        <v>44</v>
      </c>
      <c r="D109" s="147" t="s">
        <v>4</v>
      </c>
      <c r="E109" s="148">
        <v>13002188400015</v>
      </c>
      <c r="F109" s="127">
        <v>43398</v>
      </c>
      <c r="G109" s="150">
        <v>229</v>
      </c>
      <c r="H109" s="95" t="s">
        <v>127</v>
      </c>
      <c r="I109" s="58">
        <v>26440039100019</v>
      </c>
      <c r="J109" s="95" t="s">
        <v>41</v>
      </c>
      <c r="K109" s="96">
        <v>34000</v>
      </c>
      <c r="L109" s="60">
        <v>3000</v>
      </c>
      <c r="M109" s="177" t="s">
        <v>6</v>
      </c>
      <c r="N109" s="146" t="s">
        <v>2</v>
      </c>
      <c r="O109" s="99" t="s">
        <v>8</v>
      </c>
      <c r="P109" s="64">
        <f t="shared" si="1"/>
        <v>8.8235294117647065E-2</v>
      </c>
    </row>
    <row r="110" spans="1:16" s="16" customFormat="1" ht="59.25" customHeight="1" thickBot="1" x14ac:dyDescent="0.3">
      <c r="A110" s="89">
        <v>2018</v>
      </c>
      <c r="B110" s="90" t="s">
        <v>3</v>
      </c>
      <c r="C110" s="91">
        <v>44</v>
      </c>
      <c r="D110" s="147" t="s">
        <v>4</v>
      </c>
      <c r="E110" s="148">
        <v>13002188400015</v>
      </c>
      <c r="F110" s="127">
        <v>43404</v>
      </c>
      <c r="G110" s="150">
        <v>230</v>
      </c>
      <c r="H110" s="95" t="s">
        <v>149</v>
      </c>
      <c r="I110" s="58">
        <v>78835472800099</v>
      </c>
      <c r="J110" s="95" t="s">
        <v>10</v>
      </c>
      <c r="K110" s="96">
        <v>100000</v>
      </c>
      <c r="L110" s="60">
        <v>100000</v>
      </c>
      <c r="M110" s="167" t="s">
        <v>6</v>
      </c>
      <c r="N110" s="146" t="s">
        <v>2</v>
      </c>
      <c r="O110" s="99" t="s">
        <v>8</v>
      </c>
      <c r="P110" s="64">
        <f t="shared" si="1"/>
        <v>1</v>
      </c>
    </row>
    <row r="111" spans="1:16" s="16" customFormat="1" ht="72.75" customHeight="1" thickBot="1" x14ac:dyDescent="0.3">
      <c r="A111" s="89">
        <v>2018</v>
      </c>
      <c r="B111" s="90" t="s">
        <v>3</v>
      </c>
      <c r="C111" s="91">
        <v>44</v>
      </c>
      <c r="D111" s="143" t="s">
        <v>4</v>
      </c>
      <c r="E111" s="144">
        <v>13002188400015</v>
      </c>
      <c r="F111" s="127">
        <v>43404</v>
      </c>
      <c r="G111" s="145">
        <v>231</v>
      </c>
      <c r="H111" s="95" t="s">
        <v>195</v>
      </c>
      <c r="I111" s="58">
        <v>37929302000036</v>
      </c>
      <c r="J111" s="95" t="s">
        <v>11</v>
      </c>
      <c r="K111" s="96">
        <v>84185</v>
      </c>
      <c r="L111" s="60">
        <v>40316</v>
      </c>
      <c r="M111" s="177" t="s">
        <v>6</v>
      </c>
      <c r="N111" s="146" t="s">
        <v>2</v>
      </c>
      <c r="O111" s="99" t="s">
        <v>8</v>
      </c>
      <c r="P111" s="64">
        <f t="shared" si="1"/>
        <v>0.4788976658549623</v>
      </c>
    </row>
    <row r="112" spans="1:16" s="16" customFormat="1" ht="59.25" customHeight="1" thickBot="1" x14ac:dyDescent="0.3">
      <c r="A112" s="89">
        <v>2018</v>
      </c>
      <c r="B112" s="90" t="s">
        <v>3</v>
      </c>
      <c r="C112" s="91">
        <v>44</v>
      </c>
      <c r="D112" s="143" t="s">
        <v>4</v>
      </c>
      <c r="E112" s="144">
        <v>13002188400015</v>
      </c>
      <c r="F112" s="127">
        <v>43392</v>
      </c>
      <c r="G112" s="145">
        <v>237</v>
      </c>
      <c r="H112" s="95" t="s">
        <v>158</v>
      </c>
      <c r="I112" s="58">
        <v>80490831700022</v>
      </c>
      <c r="J112" s="95" t="s">
        <v>10</v>
      </c>
      <c r="K112" s="96">
        <v>13940</v>
      </c>
      <c r="L112" s="60">
        <v>13940</v>
      </c>
      <c r="M112" s="164" t="s">
        <v>6</v>
      </c>
      <c r="N112" s="146" t="s">
        <v>2</v>
      </c>
      <c r="O112" s="99" t="s">
        <v>8</v>
      </c>
      <c r="P112" s="64">
        <f t="shared" si="1"/>
        <v>1</v>
      </c>
    </row>
    <row r="113" spans="1:16" s="16" customFormat="1" ht="59.25" customHeight="1" thickBot="1" x14ac:dyDescent="0.3">
      <c r="A113" s="89">
        <v>2018</v>
      </c>
      <c r="B113" s="90" t="s">
        <v>3</v>
      </c>
      <c r="C113" s="91">
        <v>44</v>
      </c>
      <c r="D113" s="147" t="s">
        <v>4</v>
      </c>
      <c r="E113" s="148">
        <v>13002188400015</v>
      </c>
      <c r="F113" s="127">
        <v>43431</v>
      </c>
      <c r="G113" s="150">
        <v>246</v>
      </c>
      <c r="H113" s="95" t="s">
        <v>203</v>
      </c>
      <c r="I113" s="58">
        <v>24440040400129</v>
      </c>
      <c r="J113" s="95" t="s">
        <v>45</v>
      </c>
      <c r="K113" s="96">
        <v>325000</v>
      </c>
      <c r="L113" s="60">
        <v>250000</v>
      </c>
      <c r="M113" s="164" t="s">
        <v>6</v>
      </c>
      <c r="N113" s="146" t="s">
        <v>2</v>
      </c>
      <c r="O113" s="99" t="s">
        <v>8</v>
      </c>
      <c r="P113" s="64">
        <f t="shared" si="1"/>
        <v>0.76923076923076927</v>
      </c>
    </row>
    <row r="114" spans="1:16" s="7" customFormat="1" ht="59.25" customHeight="1" thickBot="1" x14ac:dyDescent="0.3">
      <c r="A114" s="89">
        <v>2018</v>
      </c>
      <c r="B114" s="90" t="s">
        <v>3</v>
      </c>
      <c r="C114" s="91">
        <v>44</v>
      </c>
      <c r="D114" s="143" t="s">
        <v>4</v>
      </c>
      <c r="E114" s="144">
        <v>130021884000015</v>
      </c>
      <c r="F114" s="127">
        <v>43404</v>
      </c>
      <c r="G114" s="145">
        <v>248</v>
      </c>
      <c r="H114" s="95" t="s">
        <v>96</v>
      </c>
      <c r="I114" s="58">
        <v>50232079900070</v>
      </c>
      <c r="J114" s="95" t="s">
        <v>48</v>
      </c>
      <c r="K114" s="96">
        <v>160635</v>
      </c>
      <c r="L114" s="60">
        <v>111875</v>
      </c>
      <c r="M114" s="177" t="s">
        <v>6</v>
      </c>
      <c r="N114" s="146" t="s">
        <v>2</v>
      </c>
      <c r="O114" s="99" t="s">
        <v>8</v>
      </c>
      <c r="P114" s="64">
        <f t="shared" si="1"/>
        <v>0.69645469542752203</v>
      </c>
    </row>
    <row r="115" spans="1:16" s="7" customFormat="1" ht="74.25" customHeight="1" thickBot="1" x14ac:dyDescent="0.3">
      <c r="A115" s="89">
        <v>2018</v>
      </c>
      <c r="B115" s="90" t="s">
        <v>3</v>
      </c>
      <c r="C115" s="91">
        <v>44</v>
      </c>
      <c r="D115" s="143" t="s">
        <v>4</v>
      </c>
      <c r="E115" s="144">
        <v>13002188400015</v>
      </c>
      <c r="F115" s="127">
        <v>43423</v>
      </c>
      <c r="G115" s="145">
        <v>249</v>
      </c>
      <c r="H115" s="95" t="s">
        <v>155</v>
      </c>
      <c r="I115" s="58">
        <v>77566670400975</v>
      </c>
      <c r="J115" s="95" t="s">
        <v>11</v>
      </c>
      <c r="K115" s="96">
        <v>15000</v>
      </c>
      <c r="L115" s="60">
        <v>15000</v>
      </c>
      <c r="M115" s="164" t="s">
        <v>6</v>
      </c>
      <c r="N115" s="146" t="s">
        <v>2</v>
      </c>
      <c r="O115" s="99" t="s">
        <v>8</v>
      </c>
      <c r="P115" s="64">
        <f t="shared" si="1"/>
        <v>1</v>
      </c>
    </row>
    <row r="116" spans="1:16" s="16" customFormat="1" ht="74.25" customHeight="1" thickBot="1" x14ac:dyDescent="0.3">
      <c r="A116" s="89">
        <v>2018</v>
      </c>
      <c r="B116" s="90" t="s">
        <v>3</v>
      </c>
      <c r="C116" s="91">
        <v>44</v>
      </c>
      <c r="D116" s="143" t="s">
        <v>4</v>
      </c>
      <c r="E116" s="144">
        <v>13002188400015</v>
      </c>
      <c r="F116" s="127">
        <v>43424</v>
      </c>
      <c r="G116" s="145">
        <v>250</v>
      </c>
      <c r="H116" s="95" t="s">
        <v>22</v>
      </c>
      <c r="I116" s="58">
        <v>32547518400033</v>
      </c>
      <c r="J116" s="95" t="s">
        <v>11</v>
      </c>
      <c r="K116" s="96">
        <v>10000</v>
      </c>
      <c r="L116" s="60">
        <v>10000</v>
      </c>
      <c r="M116" s="177" t="s">
        <v>6</v>
      </c>
      <c r="N116" s="146" t="s">
        <v>2</v>
      </c>
      <c r="O116" s="99" t="s">
        <v>8</v>
      </c>
      <c r="P116" s="64">
        <f t="shared" si="1"/>
        <v>1</v>
      </c>
    </row>
    <row r="117" spans="1:16" s="16" customFormat="1" ht="55.5" customHeight="1" thickBot="1" x14ac:dyDescent="0.3">
      <c r="A117" s="89">
        <v>2018</v>
      </c>
      <c r="B117" s="90" t="s">
        <v>3</v>
      </c>
      <c r="C117" s="91">
        <v>44</v>
      </c>
      <c r="D117" s="143" t="s">
        <v>4</v>
      </c>
      <c r="E117" s="144">
        <v>13002188400015</v>
      </c>
      <c r="F117" s="127">
        <v>43423</v>
      </c>
      <c r="G117" s="145">
        <v>251</v>
      </c>
      <c r="H117" s="95" t="s">
        <v>128</v>
      </c>
      <c r="I117" s="58">
        <v>78599478100017</v>
      </c>
      <c r="J117" s="95" t="s">
        <v>10</v>
      </c>
      <c r="K117" s="96">
        <v>50891</v>
      </c>
      <c r="L117" s="60">
        <v>13851</v>
      </c>
      <c r="M117" s="177" t="s">
        <v>6</v>
      </c>
      <c r="N117" s="146" t="s">
        <v>2</v>
      </c>
      <c r="O117" s="99" t="s">
        <v>8</v>
      </c>
      <c r="P117" s="64">
        <f t="shared" si="1"/>
        <v>0.27216993181505572</v>
      </c>
    </row>
    <row r="118" spans="1:16" s="16" customFormat="1" ht="59.25" customHeight="1" thickBot="1" x14ac:dyDescent="0.3">
      <c r="A118" s="89">
        <v>2018</v>
      </c>
      <c r="B118" s="90" t="s">
        <v>3</v>
      </c>
      <c r="C118" s="91">
        <v>44</v>
      </c>
      <c r="D118" s="143" t="s">
        <v>4</v>
      </c>
      <c r="E118" s="144">
        <v>13002188400015</v>
      </c>
      <c r="F118" s="127">
        <v>43423</v>
      </c>
      <c r="G118" s="145">
        <v>252</v>
      </c>
      <c r="H118" s="203" t="s">
        <v>136</v>
      </c>
      <c r="I118" s="58">
        <v>31757630400073</v>
      </c>
      <c r="J118" s="95" t="s">
        <v>268</v>
      </c>
      <c r="K118" s="96">
        <v>32560</v>
      </c>
      <c r="L118" s="60">
        <v>12000</v>
      </c>
      <c r="M118" s="168" t="s">
        <v>6</v>
      </c>
      <c r="N118" s="163" t="s">
        <v>2</v>
      </c>
      <c r="O118" s="99" t="s">
        <v>8</v>
      </c>
      <c r="P118" s="64">
        <f t="shared" si="1"/>
        <v>0.36855036855036855</v>
      </c>
    </row>
    <row r="119" spans="1:16" s="16" customFormat="1" ht="72" customHeight="1" thickBot="1" x14ac:dyDescent="0.3">
      <c r="A119" s="89">
        <v>2018</v>
      </c>
      <c r="B119" s="90" t="s">
        <v>3</v>
      </c>
      <c r="C119" s="91">
        <v>44</v>
      </c>
      <c r="D119" s="143" t="s">
        <v>4</v>
      </c>
      <c r="E119" s="144">
        <v>130021884000015</v>
      </c>
      <c r="F119" s="127">
        <v>43424</v>
      </c>
      <c r="G119" s="145">
        <v>253</v>
      </c>
      <c r="H119" s="95" t="s">
        <v>115</v>
      </c>
      <c r="I119" s="58">
        <v>78593648500297</v>
      </c>
      <c r="J119" s="95" t="s">
        <v>11</v>
      </c>
      <c r="K119" s="96">
        <v>15000</v>
      </c>
      <c r="L119" s="60">
        <v>15000</v>
      </c>
      <c r="M119" s="164" t="s">
        <v>6</v>
      </c>
      <c r="N119" s="146" t="s">
        <v>2</v>
      </c>
      <c r="O119" s="99" t="s">
        <v>8</v>
      </c>
      <c r="P119" s="64">
        <f t="shared" si="1"/>
        <v>1</v>
      </c>
    </row>
    <row r="120" spans="1:16" s="16" customFormat="1" ht="65.25" customHeight="1" thickBot="1" x14ac:dyDescent="0.3">
      <c r="A120" s="89">
        <v>2018</v>
      </c>
      <c r="B120" s="90" t="s">
        <v>3</v>
      </c>
      <c r="C120" s="156">
        <v>44</v>
      </c>
      <c r="D120" s="157" t="s">
        <v>4</v>
      </c>
      <c r="E120" s="158">
        <v>130021884000015</v>
      </c>
      <c r="F120" s="127">
        <v>43426</v>
      </c>
      <c r="G120" s="159">
        <v>259</v>
      </c>
      <c r="H120" s="160" t="s">
        <v>127</v>
      </c>
      <c r="I120" s="121">
        <v>26440039100720</v>
      </c>
      <c r="J120" s="160" t="s">
        <v>271</v>
      </c>
      <c r="K120" s="161">
        <v>20212</v>
      </c>
      <c r="L120" s="60">
        <v>16212</v>
      </c>
      <c r="M120" s="164" t="s">
        <v>6</v>
      </c>
      <c r="N120" s="163" t="s">
        <v>2</v>
      </c>
      <c r="O120" s="99" t="s">
        <v>8</v>
      </c>
      <c r="P120" s="64">
        <f t="shared" si="1"/>
        <v>0.80209776370472985</v>
      </c>
    </row>
    <row r="121" spans="1:16" s="16" customFormat="1" ht="59.25" customHeight="1" thickBot="1" x14ac:dyDescent="0.3">
      <c r="A121" s="89">
        <v>2018</v>
      </c>
      <c r="B121" s="90" t="s">
        <v>3</v>
      </c>
      <c r="C121" s="91">
        <v>44</v>
      </c>
      <c r="D121" s="143" t="s">
        <v>4</v>
      </c>
      <c r="E121" s="144">
        <v>13002188400015</v>
      </c>
      <c r="F121" s="127">
        <v>43430</v>
      </c>
      <c r="G121" s="145">
        <v>260</v>
      </c>
      <c r="H121" s="95" t="s">
        <v>136</v>
      </c>
      <c r="I121" s="58">
        <v>3175630400073</v>
      </c>
      <c r="J121" s="95" t="s">
        <v>54</v>
      </c>
      <c r="K121" s="96">
        <v>1740</v>
      </c>
      <c r="L121" s="60">
        <v>1740</v>
      </c>
      <c r="M121" s="177" t="s">
        <v>6</v>
      </c>
      <c r="N121" s="146" t="s">
        <v>2</v>
      </c>
      <c r="O121" s="99" t="s">
        <v>8</v>
      </c>
      <c r="P121" s="64">
        <f t="shared" si="1"/>
        <v>1</v>
      </c>
    </row>
    <row r="122" spans="1:16" s="16" customFormat="1" ht="59.25" customHeight="1" thickBot="1" x14ac:dyDescent="0.3">
      <c r="A122" s="89">
        <v>2018</v>
      </c>
      <c r="B122" s="90" t="s">
        <v>3</v>
      </c>
      <c r="C122" s="100">
        <v>44</v>
      </c>
      <c r="D122" s="147" t="s">
        <v>4</v>
      </c>
      <c r="E122" s="148">
        <v>13002188400015</v>
      </c>
      <c r="F122" s="127">
        <v>43432</v>
      </c>
      <c r="G122" s="150">
        <v>262</v>
      </c>
      <c r="H122" s="104" t="s">
        <v>139</v>
      </c>
      <c r="I122" s="105">
        <v>41909229100022</v>
      </c>
      <c r="J122" s="104" t="s">
        <v>5</v>
      </c>
      <c r="K122" s="106">
        <v>23700</v>
      </c>
      <c r="L122" s="60">
        <v>2500</v>
      </c>
      <c r="M122" s="177" t="s">
        <v>6</v>
      </c>
      <c r="N122" s="152" t="s">
        <v>2</v>
      </c>
      <c r="O122" s="109" t="s">
        <v>8</v>
      </c>
      <c r="P122" s="64">
        <f t="shared" si="1"/>
        <v>0.10548523206751055</v>
      </c>
    </row>
    <row r="123" spans="1:16" s="16" customFormat="1" ht="69" customHeight="1" thickBot="1" x14ac:dyDescent="0.3">
      <c r="A123" s="89">
        <v>2018</v>
      </c>
      <c r="B123" s="90" t="s">
        <v>3</v>
      </c>
      <c r="C123" s="91">
        <v>44</v>
      </c>
      <c r="D123" s="143" t="s">
        <v>4</v>
      </c>
      <c r="E123" s="144">
        <v>13002188400015</v>
      </c>
      <c r="F123" s="127">
        <v>43431</v>
      </c>
      <c r="G123" s="145">
        <v>263</v>
      </c>
      <c r="H123" s="95" t="s">
        <v>30</v>
      </c>
      <c r="I123" s="58">
        <v>32873224300097</v>
      </c>
      <c r="J123" s="95" t="s">
        <v>11</v>
      </c>
      <c r="K123" s="96">
        <v>5000</v>
      </c>
      <c r="L123" s="60">
        <v>5000</v>
      </c>
      <c r="M123" s="164" t="s">
        <v>6</v>
      </c>
      <c r="N123" s="146" t="s">
        <v>2</v>
      </c>
      <c r="O123" s="99" t="s">
        <v>8</v>
      </c>
      <c r="P123" s="64">
        <f t="shared" si="1"/>
        <v>1</v>
      </c>
    </row>
    <row r="124" spans="1:16" s="16" customFormat="1" ht="59.25" customHeight="1" thickBot="1" x14ac:dyDescent="0.3">
      <c r="A124" s="89">
        <v>2018</v>
      </c>
      <c r="B124" s="90" t="s">
        <v>3</v>
      </c>
      <c r="C124" s="91">
        <v>44</v>
      </c>
      <c r="D124" s="143" t="s">
        <v>4</v>
      </c>
      <c r="E124" s="144">
        <v>13002188400015</v>
      </c>
      <c r="F124" s="127">
        <v>43431</v>
      </c>
      <c r="G124" s="145">
        <v>264</v>
      </c>
      <c r="H124" s="95" t="s">
        <v>209</v>
      </c>
      <c r="I124" s="58">
        <v>50240866900013</v>
      </c>
      <c r="J124" s="95" t="s">
        <v>45</v>
      </c>
      <c r="K124" s="96">
        <v>2947</v>
      </c>
      <c r="L124" s="60">
        <v>1000</v>
      </c>
      <c r="M124" s="177" t="s">
        <v>6</v>
      </c>
      <c r="N124" s="146" t="s">
        <v>2</v>
      </c>
      <c r="O124" s="99" t="s">
        <v>8</v>
      </c>
      <c r="P124" s="64">
        <f t="shared" si="1"/>
        <v>0.33932813030200204</v>
      </c>
    </row>
    <row r="125" spans="1:16" s="7" customFormat="1" ht="59.25" customHeight="1" thickBot="1" x14ac:dyDescent="0.3">
      <c r="A125" s="89">
        <v>2018</v>
      </c>
      <c r="B125" s="90" t="s">
        <v>3</v>
      </c>
      <c r="C125" s="91">
        <v>44</v>
      </c>
      <c r="D125" s="143" t="s">
        <v>4</v>
      </c>
      <c r="E125" s="144">
        <v>130021884000015</v>
      </c>
      <c r="F125" s="127">
        <v>43380</v>
      </c>
      <c r="G125" s="145">
        <v>265</v>
      </c>
      <c r="H125" s="95" t="s">
        <v>149</v>
      </c>
      <c r="I125" s="58">
        <v>78835472800099</v>
      </c>
      <c r="J125" s="95" t="s">
        <v>48</v>
      </c>
      <c r="K125" s="96">
        <v>55125</v>
      </c>
      <c r="L125" s="60">
        <v>21250</v>
      </c>
      <c r="M125" s="168" t="s">
        <v>6</v>
      </c>
      <c r="N125" s="146" t="s">
        <v>2</v>
      </c>
      <c r="O125" s="99" t="s">
        <v>8</v>
      </c>
      <c r="P125" s="64">
        <f t="shared" si="1"/>
        <v>0.3854875283446712</v>
      </c>
    </row>
    <row r="126" spans="1:16" s="16" customFormat="1" ht="70.5" customHeight="1" thickBot="1" x14ac:dyDescent="0.3">
      <c r="A126" s="89">
        <v>2018</v>
      </c>
      <c r="B126" s="90" t="s">
        <v>3</v>
      </c>
      <c r="C126" s="185">
        <v>44</v>
      </c>
      <c r="D126" s="191" t="s">
        <v>4</v>
      </c>
      <c r="E126" s="192">
        <v>130021884000015</v>
      </c>
      <c r="F126" s="127">
        <v>43440</v>
      </c>
      <c r="G126" s="186">
        <v>266</v>
      </c>
      <c r="H126" s="187" t="s">
        <v>12</v>
      </c>
      <c r="I126" s="84">
        <v>81100262500028</v>
      </c>
      <c r="J126" s="187" t="s">
        <v>11</v>
      </c>
      <c r="K126" s="188">
        <v>100000</v>
      </c>
      <c r="L126" s="60">
        <v>100000</v>
      </c>
      <c r="M126" s="164" t="s">
        <v>6</v>
      </c>
      <c r="N126" s="178" t="s">
        <v>2</v>
      </c>
      <c r="O126" s="189" t="s">
        <v>8</v>
      </c>
      <c r="P126" s="64">
        <f t="shared" si="1"/>
        <v>1</v>
      </c>
    </row>
    <row r="127" spans="1:16" s="16" customFormat="1" ht="59.25" customHeight="1" thickBot="1" x14ac:dyDescent="0.3">
      <c r="A127" s="89">
        <v>2018</v>
      </c>
      <c r="B127" s="90" t="s">
        <v>3</v>
      </c>
      <c r="C127" s="91">
        <v>44</v>
      </c>
      <c r="D127" s="143" t="s">
        <v>4</v>
      </c>
      <c r="E127" s="144">
        <v>130021884000015</v>
      </c>
      <c r="F127" s="127">
        <v>43439</v>
      </c>
      <c r="G127" s="145">
        <v>267</v>
      </c>
      <c r="H127" s="95" t="s">
        <v>210</v>
      </c>
      <c r="I127" s="58">
        <v>33217263400039</v>
      </c>
      <c r="J127" s="95" t="s">
        <v>45</v>
      </c>
      <c r="K127" s="96">
        <v>5000</v>
      </c>
      <c r="L127" s="60">
        <v>5000</v>
      </c>
      <c r="M127" s="164" t="s">
        <v>6</v>
      </c>
      <c r="N127" s="146" t="s">
        <v>2</v>
      </c>
      <c r="O127" s="99" t="s">
        <v>8</v>
      </c>
      <c r="P127" s="64">
        <f t="shared" si="1"/>
        <v>1</v>
      </c>
    </row>
    <row r="128" spans="1:16" s="16" customFormat="1" ht="59.25" customHeight="1" thickBot="1" x14ac:dyDescent="0.3">
      <c r="A128" s="89">
        <v>2018</v>
      </c>
      <c r="B128" s="90" t="s">
        <v>3</v>
      </c>
      <c r="C128" s="91">
        <v>44</v>
      </c>
      <c r="D128" s="143" t="s">
        <v>4</v>
      </c>
      <c r="E128" s="144">
        <v>13002188400015</v>
      </c>
      <c r="F128" s="127">
        <v>43444</v>
      </c>
      <c r="G128" s="145">
        <v>270</v>
      </c>
      <c r="H128" s="95" t="s">
        <v>12</v>
      </c>
      <c r="I128" s="58">
        <v>81100262500028</v>
      </c>
      <c r="J128" s="95" t="s">
        <v>177</v>
      </c>
      <c r="K128" s="96">
        <v>8850</v>
      </c>
      <c r="L128" s="60">
        <v>8850</v>
      </c>
      <c r="M128" s="177" t="s">
        <v>6</v>
      </c>
      <c r="N128" s="146" t="s">
        <v>2</v>
      </c>
      <c r="O128" s="99" t="s">
        <v>8</v>
      </c>
      <c r="P128" s="64">
        <f t="shared" si="1"/>
        <v>1</v>
      </c>
    </row>
    <row r="129" spans="1:16" s="16" customFormat="1" ht="59.25" customHeight="1" thickBot="1" x14ac:dyDescent="0.3">
      <c r="A129" s="89">
        <v>2018</v>
      </c>
      <c r="B129" s="90" t="s">
        <v>3</v>
      </c>
      <c r="C129" s="91">
        <v>44</v>
      </c>
      <c r="D129" s="143" t="s">
        <v>4</v>
      </c>
      <c r="E129" s="144">
        <v>130021884000015</v>
      </c>
      <c r="F129" s="154">
        <v>43447</v>
      </c>
      <c r="G129" s="145">
        <v>274</v>
      </c>
      <c r="H129" s="95" t="s">
        <v>30</v>
      </c>
      <c r="I129" s="58">
        <v>32873224300097</v>
      </c>
      <c r="J129" s="95" t="s">
        <v>41</v>
      </c>
      <c r="K129" s="96">
        <v>45000</v>
      </c>
      <c r="L129" s="60">
        <v>10000</v>
      </c>
      <c r="M129" s="177" t="s">
        <v>6</v>
      </c>
      <c r="N129" s="146" t="s">
        <v>2</v>
      </c>
      <c r="O129" s="99" t="s">
        <v>8</v>
      </c>
      <c r="P129" s="64">
        <f t="shared" si="1"/>
        <v>0.22222222222222221</v>
      </c>
    </row>
    <row r="130" spans="1:16" s="16" customFormat="1" ht="59.25" customHeight="1" thickBot="1" x14ac:dyDescent="0.3">
      <c r="A130" s="89">
        <v>2018</v>
      </c>
      <c r="B130" s="90" t="s">
        <v>3</v>
      </c>
      <c r="C130" s="156">
        <v>44</v>
      </c>
      <c r="D130" s="157" t="s">
        <v>4</v>
      </c>
      <c r="E130" s="158">
        <v>130021884000015</v>
      </c>
      <c r="F130" s="154">
        <v>43448</v>
      </c>
      <c r="G130" s="159">
        <v>275</v>
      </c>
      <c r="H130" s="204" t="s">
        <v>22</v>
      </c>
      <c r="I130" s="205">
        <v>32547518400033</v>
      </c>
      <c r="J130" s="160" t="s">
        <v>45</v>
      </c>
      <c r="K130" s="206">
        <v>10000</v>
      </c>
      <c r="L130" s="60">
        <v>10000</v>
      </c>
      <c r="M130" s="207" t="s">
        <v>6</v>
      </c>
      <c r="N130" s="208" t="s">
        <v>2</v>
      </c>
      <c r="O130" s="209" t="s">
        <v>8</v>
      </c>
      <c r="P130" s="64">
        <f t="shared" si="1"/>
        <v>1</v>
      </c>
    </row>
    <row r="131" spans="1:16" s="16" customFormat="1" ht="59.25" customHeight="1" thickBot="1" x14ac:dyDescent="0.3">
      <c r="A131" s="89">
        <v>2018</v>
      </c>
      <c r="B131" s="90" t="s">
        <v>3</v>
      </c>
      <c r="C131" s="91">
        <v>44</v>
      </c>
      <c r="D131" s="143" t="s">
        <v>4</v>
      </c>
      <c r="E131" s="144">
        <v>13002188400015</v>
      </c>
      <c r="F131" s="154">
        <v>43448</v>
      </c>
      <c r="G131" s="145">
        <v>276</v>
      </c>
      <c r="H131" s="95" t="s">
        <v>158</v>
      </c>
      <c r="I131" s="58">
        <v>80490831700022</v>
      </c>
      <c r="J131" s="95" t="s">
        <v>45</v>
      </c>
      <c r="K131" s="96">
        <v>10000</v>
      </c>
      <c r="L131" s="60">
        <v>10000</v>
      </c>
      <c r="M131" s="164" t="s">
        <v>6</v>
      </c>
      <c r="N131" s="146" t="s">
        <v>2</v>
      </c>
      <c r="O131" s="99" t="s">
        <v>8</v>
      </c>
      <c r="P131" s="64">
        <f t="shared" si="1"/>
        <v>1</v>
      </c>
    </row>
    <row r="132" spans="1:16" s="16" customFormat="1" ht="59.25" customHeight="1" thickBot="1" x14ac:dyDescent="0.3">
      <c r="A132" s="89">
        <v>2018</v>
      </c>
      <c r="B132" s="90" t="s">
        <v>3</v>
      </c>
      <c r="C132" s="156">
        <v>44</v>
      </c>
      <c r="D132" s="157" t="s">
        <v>4</v>
      </c>
      <c r="E132" s="158">
        <v>13002188400015</v>
      </c>
      <c r="F132" s="154">
        <v>43448</v>
      </c>
      <c r="G132" s="159">
        <v>277</v>
      </c>
      <c r="H132" s="160" t="s">
        <v>96</v>
      </c>
      <c r="I132" s="121">
        <v>50232079900070</v>
      </c>
      <c r="J132" s="160" t="s">
        <v>45</v>
      </c>
      <c r="K132" s="161">
        <v>20000</v>
      </c>
      <c r="L132" s="60">
        <v>20000</v>
      </c>
      <c r="M132" s="210" t="s">
        <v>6</v>
      </c>
      <c r="N132" s="152" t="s">
        <v>2</v>
      </c>
      <c r="O132" s="109" t="s">
        <v>8</v>
      </c>
      <c r="P132" s="64">
        <f t="shared" si="1"/>
        <v>1</v>
      </c>
    </row>
    <row r="133" spans="1:16" s="16" customFormat="1" ht="69" customHeight="1" thickBot="1" x14ac:dyDescent="0.3">
      <c r="A133" s="89">
        <v>2018</v>
      </c>
      <c r="B133" s="90" t="s">
        <v>3</v>
      </c>
      <c r="C133" s="91">
        <v>44</v>
      </c>
      <c r="D133" s="143" t="s">
        <v>4</v>
      </c>
      <c r="E133" s="144">
        <v>13002188400015</v>
      </c>
      <c r="F133" s="154">
        <v>43451</v>
      </c>
      <c r="G133" s="145">
        <v>278</v>
      </c>
      <c r="H133" s="95" t="s">
        <v>12</v>
      </c>
      <c r="I133" s="58">
        <v>81100262500028</v>
      </c>
      <c r="J133" s="95" t="s">
        <v>17</v>
      </c>
      <c r="K133" s="96">
        <v>38470</v>
      </c>
      <c r="L133" s="60">
        <v>38470</v>
      </c>
      <c r="M133" s="177" t="s">
        <v>6</v>
      </c>
      <c r="N133" s="146" t="s">
        <v>2</v>
      </c>
      <c r="O133" s="99" t="s">
        <v>8</v>
      </c>
      <c r="P133" s="64">
        <f t="shared" ref="P133:P196" si="2">L133/K133</f>
        <v>1</v>
      </c>
    </row>
    <row r="134" spans="1:16" s="16" customFormat="1" ht="59.25" customHeight="1" thickBot="1" x14ac:dyDescent="0.3">
      <c r="A134" s="89">
        <v>2018</v>
      </c>
      <c r="B134" s="90" t="s">
        <v>3</v>
      </c>
      <c r="C134" s="156">
        <v>44</v>
      </c>
      <c r="D134" s="157" t="s">
        <v>4</v>
      </c>
      <c r="E134" s="158">
        <v>13002188400015</v>
      </c>
      <c r="F134" s="154">
        <v>43452</v>
      </c>
      <c r="G134" s="159">
        <v>281</v>
      </c>
      <c r="H134" s="160" t="s">
        <v>215</v>
      </c>
      <c r="I134" s="121">
        <v>34106240400478</v>
      </c>
      <c r="J134" s="160" t="s">
        <v>10</v>
      </c>
      <c r="K134" s="161">
        <v>10000</v>
      </c>
      <c r="L134" s="60">
        <v>10000</v>
      </c>
      <c r="M134" s="177" t="s">
        <v>6</v>
      </c>
      <c r="N134" s="146" t="s">
        <v>2</v>
      </c>
      <c r="O134" s="99" t="s">
        <v>8</v>
      </c>
      <c r="P134" s="64">
        <f t="shared" si="2"/>
        <v>1</v>
      </c>
    </row>
    <row r="135" spans="1:16" s="16" customFormat="1" ht="65.25" customHeight="1" thickBot="1" x14ac:dyDescent="0.3">
      <c r="A135" s="89">
        <v>2018</v>
      </c>
      <c r="B135" s="90" t="s">
        <v>3</v>
      </c>
      <c r="C135" s="91">
        <v>44</v>
      </c>
      <c r="D135" s="143" t="s">
        <v>4</v>
      </c>
      <c r="E135" s="144">
        <v>13002188400015</v>
      </c>
      <c r="F135" s="154">
        <v>43453</v>
      </c>
      <c r="G135" s="145">
        <v>283</v>
      </c>
      <c r="H135" s="57" t="s">
        <v>149</v>
      </c>
      <c r="I135" s="58">
        <v>78835472800099</v>
      </c>
      <c r="J135" s="95" t="s">
        <v>11</v>
      </c>
      <c r="K135" s="96">
        <v>89212</v>
      </c>
      <c r="L135" s="60">
        <v>85000</v>
      </c>
      <c r="M135" s="164" t="s">
        <v>6</v>
      </c>
      <c r="N135" s="134" t="s">
        <v>2</v>
      </c>
      <c r="O135" s="63" t="s">
        <v>8</v>
      </c>
      <c r="P135" s="64">
        <f t="shared" si="2"/>
        <v>0.95278662063399544</v>
      </c>
    </row>
    <row r="136" spans="1:16" s="16" customFormat="1" ht="70.5" customHeight="1" thickBot="1" x14ac:dyDescent="0.3">
      <c r="A136" s="89">
        <v>2018</v>
      </c>
      <c r="B136" s="90" t="s">
        <v>3</v>
      </c>
      <c r="C136" s="156">
        <v>49</v>
      </c>
      <c r="D136" s="156" t="s">
        <v>4</v>
      </c>
      <c r="E136" s="211">
        <v>13002188400015</v>
      </c>
      <c r="F136" s="93">
        <v>43335</v>
      </c>
      <c r="G136" s="212">
        <v>11</v>
      </c>
      <c r="H136" s="160" t="s">
        <v>25</v>
      </c>
      <c r="I136" s="121">
        <v>39852077500014</v>
      </c>
      <c r="J136" s="160" t="s">
        <v>237</v>
      </c>
      <c r="K136" s="96">
        <v>677480</v>
      </c>
      <c r="L136" s="60">
        <v>677480</v>
      </c>
      <c r="M136" s="177" t="s">
        <v>6</v>
      </c>
      <c r="N136" s="98" t="s">
        <v>7</v>
      </c>
      <c r="O136" s="99" t="s">
        <v>8</v>
      </c>
      <c r="P136" s="64">
        <f t="shared" si="2"/>
        <v>1</v>
      </c>
    </row>
    <row r="137" spans="1:16" s="16" customFormat="1" ht="59.25" customHeight="1" thickBot="1" x14ac:dyDescent="0.3">
      <c r="A137" s="89">
        <v>2018</v>
      </c>
      <c r="B137" s="90" t="s">
        <v>3</v>
      </c>
      <c r="C137" s="91">
        <v>49</v>
      </c>
      <c r="D137" s="91" t="s">
        <v>4</v>
      </c>
      <c r="E137" s="92">
        <v>13002188400015</v>
      </c>
      <c r="F137" s="93">
        <v>43243</v>
      </c>
      <c r="G137" s="94">
        <v>12</v>
      </c>
      <c r="H137" s="95" t="s">
        <v>28</v>
      </c>
      <c r="I137" s="58">
        <v>53432043700021</v>
      </c>
      <c r="J137" s="95" t="s">
        <v>238</v>
      </c>
      <c r="K137" s="96">
        <v>260000</v>
      </c>
      <c r="L137" s="60">
        <v>260000</v>
      </c>
      <c r="M137" s="177" t="s">
        <v>6</v>
      </c>
      <c r="N137" s="98" t="s">
        <v>7</v>
      </c>
      <c r="O137" s="99" t="s">
        <v>8</v>
      </c>
      <c r="P137" s="64">
        <f t="shared" si="2"/>
        <v>1</v>
      </c>
    </row>
    <row r="138" spans="1:16" s="16" customFormat="1" ht="59.25" customHeight="1" thickBot="1" x14ac:dyDescent="0.3">
      <c r="A138" s="111">
        <v>2018</v>
      </c>
      <c r="B138" s="112" t="s">
        <v>3</v>
      </c>
      <c r="C138" s="53">
        <v>49</v>
      </c>
      <c r="D138" s="53" t="s">
        <v>4</v>
      </c>
      <c r="E138" s="54">
        <v>130021884000015</v>
      </c>
      <c r="F138" s="55">
        <v>43248</v>
      </c>
      <c r="G138" s="56">
        <v>17</v>
      </c>
      <c r="H138" s="57" t="s">
        <v>32</v>
      </c>
      <c r="I138" s="58">
        <v>83767018100010</v>
      </c>
      <c r="J138" s="110" t="s">
        <v>31</v>
      </c>
      <c r="K138" s="59">
        <v>9150</v>
      </c>
      <c r="L138" s="60">
        <v>9150</v>
      </c>
      <c r="M138" s="213" t="s">
        <v>6</v>
      </c>
      <c r="N138" s="62" t="s">
        <v>2</v>
      </c>
      <c r="O138" s="63" t="s">
        <v>8</v>
      </c>
      <c r="P138" s="64">
        <f t="shared" si="2"/>
        <v>1</v>
      </c>
    </row>
    <row r="139" spans="1:16" s="16" customFormat="1" ht="59.25" customHeight="1" thickBot="1" x14ac:dyDescent="0.3">
      <c r="A139" s="214">
        <v>2018</v>
      </c>
      <c r="B139" s="153" t="s">
        <v>3</v>
      </c>
      <c r="C139" s="156">
        <v>49</v>
      </c>
      <c r="D139" s="156" t="s">
        <v>4</v>
      </c>
      <c r="E139" s="211">
        <v>13002188400015</v>
      </c>
      <c r="F139" s="93">
        <v>43259</v>
      </c>
      <c r="G139" s="212">
        <v>22</v>
      </c>
      <c r="H139" s="160" t="s">
        <v>36</v>
      </c>
      <c r="I139" s="121">
        <v>35330523800076</v>
      </c>
      <c r="J139" s="122" t="s">
        <v>31</v>
      </c>
      <c r="K139" s="161">
        <v>54710</v>
      </c>
      <c r="L139" s="60">
        <v>22980</v>
      </c>
      <c r="M139" s="166" t="s">
        <v>6</v>
      </c>
      <c r="N139" s="215" t="s">
        <v>2</v>
      </c>
      <c r="O139" s="216" t="s">
        <v>8</v>
      </c>
      <c r="P139" s="64">
        <f t="shared" si="2"/>
        <v>0.42003290074940597</v>
      </c>
    </row>
    <row r="140" spans="1:16" s="16" customFormat="1" ht="59.25" customHeight="1" thickBot="1" x14ac:dyDescent="0.3">
      <c r="A140" s="111">
        <v>2018</v>
      </c>
      <c r="B140" s="112" t="s">
        <v>3</v>
      </c>
      <c r="C140" s="53">
        <v>49</v>
      </c>
      <c r="D140" s="129" t="s">
        <v>4</v>
      </c>
      <c r="E140" s="130">
        <v>13002188400015</v>
      </c>
      <c r="F140" s="127">
        <v>43297</v>
      </c>
      <c r="G140" s="131">
        <v>29</v>
      </c>
      <c r="H140" s="57" t="s">
        <v>44</v>
      </c>
      <c r="I140" s="58">
        <v>39048950800031</v>
      </c>
      <c r="J140" s="57" t="s">
        <v>45</v>
      </c>
      <c r="K140" s="59">
        <v>253132</v>
      </c>
      <c r="L140" s="60">
        <v>55458</v>
      </c>
      <c r="M140" s="139" t="s">
        <v>6</v>
      </c>
      <c r="N140" s="62" t="s">
        <v>2</v>
      </c>
      <c r="O140" s="63" t="s">
        <v>8</v>
      </c>
      <c r="P140" s="64">
        <f t="shared" si="2"/>
        <v>0.2190872746235166</v>
      </c>
    </row>
    <row r="141" spans="1:16" s="16" customFormat="1" ht="74.25" customHeight="1" thickBot="1" x14ac:dyDescent="0.3">
      <c r="A141" s="111">
        <v>2018</v>
      </c>
      <c r="B141" s="112" t="s">
        <v>3</v>
      </c>
      <c r="C141" s="53">
        <v>49</v>
      </c>
      <c r="D141" s="53" t="s">
        <v>4</v>
      </c>
      <c r="E141" s="54">
        <v>13002188400015</v>
      </c>
      <c r="F141" s="154">
        <v>43297</v>
      </c>
      <c r="G141" s="56">
        <v>31</v>
      </c>
      <c r="H141" s="57" t="s">
        <v>47</v>
      </c>
      <c r="I141" s="58">
        <v>33397670200014</v>
      </c>
      <c r="J141" s="57" t="s">
        <v>244</v>
      </c>
      <c r="K141" s="59">
        <v>561690</v>
      </c>
      <c r="L141" s="60">
        <v>374900</v>
      </c>
      <c r="M141" s="132" t="s">
        <v>6</v>
      </c>
      <c r="N141" s="62" t="s">
        <v>7</v>
      </c>
      <c r="O141" s="63" t="s">
        <v>8</v>
      </c>
      <c r="P141" s="64">
        <f t="shared" si="2"/>
        <v>0.66745001691324402</v>
      </c>
    </row>
    <row r="142" spans="1:16" s="16" customFormat="1" ht="59.25" customHeight="1" thickBot="1" x14ac:dyDescent="0.3">
      <c r="A142" s="111">
        <v>2018</v>
      </c>
      <c r="B142" s="112" t="s">
        <v>3</v>
      </c>
      <c r="C142" s="53">
        <v>49</v>
      </c>
      <c r="D142" s="129" t="s">
        <v>4</v>
      </c>
      <c r="E142" s="130">
        <v>13002188400015</v>
      </c>
      <c r="F142" s="127">
        <v>43284</v>
      </c>
      <c r="G142" s="131">
        <v>34</v>
      </c>
      <c r="H142" s="57" t="s">
        <v>51</v>
      </c>
      <c r="I142" s="58">
        <v>77566670400975</v>
      </c>
      <c r="J142" s="57" t="s">
        <v>245</v>
      </c>
      <c r="K142" s="59">
        <v>416468</v>
      </c>
      <c r="L142" s="60">
        <v>416468</v>
      </c>
      <c r="M142" s="210" t="s">
        <v>6</v>
      </c>
      <c r="N142" s="62" t="s">
        <v>2</v>
      </c>
      <c r="O142" s="63" t="s">
        <v>8</v>
      </c>
      <c r="P142" s="64">
        <f t="shared" si="2"/>
        <v>1</v>
      </c>
    </row>
    <row r="143" spans="1:16" s="16" customFormat="1" ht="99" customHeight="1" thickBot="1" x14ac:dyDescent="0.3">
      <c r="A143" s="111">
        <v>2018</v>
      </c>
      <c r="B143" s="112" t="s">
        <v>3</v>
      </c>
      <c r="C143" s="115">
        <v>49</v>
      </c>
      <c r="D143" s="116" t="s">
        <v>4</v>
      </c>
      <c r="E143" s="117">
        <v>130021884000015</v>
      </c>
      <c r="F143" s="127">
        <v>43291</v>
      </c>
      <c r="G143" s="159">
        <v>61</v>
      </c>
      <c r="H143" s="217" t="s">
        <v>52</v>
      </c>
      <c r="I143" s="205">
        <v>34131866500013</v>
      </c>
      <c r="J143" s="120" t="s">
        <v>247</v>
      </c>
      <c r="K143" s="218">
        <v>171858</v>
      </c>
      <c r="L143" s="60">
        <v>167463</v>
      </c>
      <c r="M143" s="132" t="s">
        <v>6</v>
      </c>
      <c r="N143" s="62" t="s">
        <v>2</v>
      </c>
      <c r="O143" s="63" t="s">
        <v>8</v>
      </c>
      <c r="P143" s="64">
        <f t="shared" si="2"/>
        <v>0.9744265614635339</v>
      </c>
    </row>
    <row r="144" spans="1:16" s="16" customFormat="1" ht="59.25" customHeight="1" thickBot="1" x14ac:dyDescent="0.3">
      <c r="A144" s="89">
        <v>2018</v>
      </c>
      <c r="B144" s="90" t="s">
        <v>3</v>
      </c>
      <c r="C144" s="91">
        <v>49</v>
      </c>
      <c r="D144" s="143" t="s">
        <v>4</v>
      </c>
      <c r="E144" s="144">
        <v>130021884000015</v>
      </c>
      <c r="F144" s="127">
        <v>43297</v>
      </c>
      <c r="G144" s="145">
        <v>74</v>
      </c>
      <c r="H144" s="95" t="s">
        <v>89</v>
      </c>
      <c r="I144" s="58">
        <v>34131866500013</v>
      </c>
      <c r="J144" s="95" t="s">
        <v>54</v>
      </c>
      <c r="K144" s="96">
        <v>4614.24</v>
      </c>
      <c r="L144" s="60">
        <v>3460.68</v>
      </c>
      <c r="M144" s="164" t="s">
        <v>6</v>
      </c>
      <c r="N144" s="146" t="s">
        <v>7</v>
      </c>
      <c r="O144" s="90" t="s">
        <v>8</v>
      </c>
      <c r="P144" s="64">
        <f t="shared" si="2"/>
        <v>0.75</v>
      </c>
    </row>
    <row r="145" spans="1:16" s="16" customFormat="1" ht="59.25" customHeight="1" thickBot="1" x14ac:dyDescent="0.3">
      <c r="A145" s="89">
        <v>2018</v>
      </c>
      <c r="B145" s="90" t="s">
        <v>3</v>
      </c>
      <c r="C145" s="100">
        <v>49</v>
      </c>
      <c r="D145" s="147" t="s">
        <v>4</v>
      </c>
      <c r="E145" s="148">
        <v>130021884000015</v>
      </c>
      <c r="F145" s="127">
        <v>43297</v>
      </c>
      <c r="G145" s="150">
        <v>75</v>
      </c>
      <c r="H145" s="104" t="s">
        <v>90</v>
      </c>
      <c r="I145" s="105">
        <v>78610662500019</v>
      </c>
      <c r="J145" s="104" t="s">
        <v>54</v>
      </c>
      <c r="K145" s="106">
        <v>10728.24</v>
      </c>
      <c r="L145" s="60">
        <v>8046.18</v>
      </c>
      <c r="M145" s="177" t="s">
        <v>6</v>
      </c>
      <c r="N145" s="146" t="s">
        <v>7</v>
      </c>
      <c r="O145" s="90" t="s">
        <v>8</v>
      </c>
      <c r="P145" s="64">
        <f t="shared" si="2"/>
        <v>0.75</v>
      </c>
    </row>
    <row r="146" spans="1:16" s="16" customFormat="1" ht="59.25" customHeight="1" thickBot="1" x14ac:dyDescent="0.3">
      <c r="A146" s="89">
        <v>2018</v>
      </c>
      <c r="B146" s="90" t="s">
        <v>3</v>
      </c>
      <c r="C146" s="100">
        <v>49</v>
      </c>
      <c r="D146" s="147" t="s">
        <v>4</v>
      </c>
      <c r="E146" s="148">
        <v>130021884000015</v>
      </c>
      <c r="F146" s="127">
        <v>43299</v>
      </c>
      <c r="G146" s="194">
        <v>76</v>
      </c>
      <c r="H146" s="204" t="s">
        <v>91</v>
      </c>
      <c r="I146" s="121">
        <v>39278859200039</v>
      </c>
      <c r="J146" s="160" t="s">
        <v>54</v>
      </c>
      <c r="K146" s="106">
        <v>91797.86</v>
      </c>
      <c r="L146" s="60">
        <v>68848.39</v>
      </c>
      <c r="M146" s="219" t="s">
        <v>6</v>
      </c>
      <c r="N146" s="146" t="s">
        <v>7</v>
      </c>
      <c r="O146" s="90" t="s">
        <v>8</v>
      </c>
      <c r="P146" s="64">
        <f t="shared" si="2"/>
        <v>0.74999994553249938</v>
      </c>
    </row>
    <row r="147" spans="1:16" s="16" customFormat="1" ht="59.25" customHeight="1" thickBot="1" x14ac:dyDescent="0.3">
      <c r="A147" s="89">
        <v>2018</v>
      </c>
      <c r="B147" s="90" t="s">
        <v>3</v>
      </c>
      <c r="C147" s="100">
        <v>49</v>
      </c>
      <c r="D147" s="147" t="s">
        <v>4</v>
      </c>
      <c r="E147" s="148">
        <v>13002188400015</v>
      </c>
      <c r="F147" s="127">
        <v>43335</v>
      </c>
      <c r="G147" s="150">
        <v>90</v>
      </c>
      <c r="H147" s="95" t="s">
        <v>103</v>
      </c>
      <c r="I147" s="58">
        <v>26490115800016</v>
      </c>
      <c r="J147" s="95" t="s">
        <v>5</v>
      </c>
      <c r="K147" s="106">
        <v>462459.84</v>
      </c>
      <c r="L147" s="60">
        <v>60000</v>
      </c>
      <c r="M147" s="164" t="s">
        <v>6</v>
      </c>
      <c r="N147" s="146" t="s">
        <v>2</v>
      </c>
      <c r="O147" s="90" t="s">
        <v>8</v>
      </c>
      <c r="P147" s="64">
        <f t="shared" si="2"/>
        <v>0.12974099545595136</v>
      </c>
    </row>
    <row r="148" spans="1:16" s="16" customFormat="1" ht="59.25" customHeight="1" thickBot="1" x14ac:dyDescent="0.3">
      <c r="A148" s="89">
        <v>2018</v>
      </c>
      <c r="B148" s="90" t="s">
        <v>3</v>
      </c>
      <c r="C148" s="100">
        <v>49</v>
      </c>
      <c r="D148" s="147" t="s">
        <v>4</v>
      </c>
      <c r="E148" s="148">
        <v>13002188400015</v>
      </c>
      <c r="F148" s="127">
        <v>43698</v>
      </c>
      <c r="G148" s="150">
        <v>91</v>
      </c>
      <c r="H148" s="95" t="s">
        <v>104</v>
      </c>
      <c r="I148" s="58">
        <v>78454750700433</v>
      </c>
      <c r="J148" s="95" t="s">
        <v>54</v>
      </c>
      <c r="K148" s="106">
        <v>339000</v>
      </c>
      <c r="L148" s="60">
        <v>53312.75</v>
      </c>
      <c r="M148" s="210" t="s">
        <v>6</v>
      </c>
      <c r="N148" s="146" t="s">
        <v>7</v>
      </c>
      <c r="O148" s="90" t="s">
        <v>8</v>
      </c>
      <c r="P148" s="64">
        <f t="shared" si="2"/>
        <v>0.15726474926253686</v>
      </c>
    </row>
    <row r="149" spans="1:16" s="16" customFormat="1" ht="78" customHeight="1" thickBot="1" x14ac:dyDescent="0.3">
      <c r="A149" s="89">
        <v>2018</v>
      </c>
      <c r="B149" s="90" t="s">
        <v>3</v>
      </c>
      <c r="C149" s="156">
        <v>49</v>
      </c>
      <c r="D149" s="156" t="s">
        <v>4</v>
      </c>
      <c r="E149" s="211">
        <v>130021884000015</v>
      </c>
      <c r="F149" s="127">
        <v>43312</v>
      </c>
      <c r="G149" s="212">
        <v>124</v>
      </c>
      <c r="H149" s="160" t="s">
        <v>132</v>
      </c>
      <c r="I149" s="121">
        <v>78614764500018</v>
      </c>
      <c r="J149" s="160" t="s">
        <v>21</v>
      </c>
      <c r="K149" s="161">
        <v>12000</v>
      </c>
      <c r="L149" s="60">
        <v>12000</v>
      </c>
      <c r="M149" s="177" t="s">
        <v>6</v>
      </c>
      <c r="N149" s="152" t="s">
        <v>2</v>
      </c>
      <c r="O149" s="90" t="s">
        <v>8</v>
      </c>
      <c r="P149" s="64">
        <f t="shared" si="2"/>
        <v>1</v>
      </c>
    </row>
    <row r="150" spans="1:16" s="16" customFormat="1" ht="70.5" customHeight="1" thickBot="1" x14ac:dyDescent="0.3">
      <c r="A150" s="89">
        <v>2018</v>
      </c>
      <c r="B150" s="90" t="s">
        <v>3</v>
      </c>
      <c r="C150" s="91">
        <v>49</v>
      </c>
      <c r="D150" s="91" t="s">
        <v>4</v>
      </c>
      <c r="E150" s="92">
        <v>130021884000015</v>
      </c>
      <c r="F150" s="127">
        <v>43312</v>
      </c>
      <c r="G150" s="94">
        <v>125</v>
      </c>
      <c r="H150" s="95" t="s">
        <v>133</v>
      </c>
      <c r="I150" s="58">
        <v>78610664100024</v>
      </c>
      <c r="J150" s="95" t="s">
        <v>21</v>
      </c>
      <c r="K150" s="96">
        <v>10000</v>
      </c>
      <c r="L150" s="60">
        <v>10000</v>
      </c>
      <c r="M150" s="164" t="s">
        <v>6</v>
      </c>
      <c r="N150" s="152" t="s">
        <v>2</v>
      </c>
      <c r="O150" s="90" t="s">
        <v>8</v>
      </c>
      <c r="P150" s="64">
        <f t="shared" si="2"/>
        <v>1</v>
      </c>
    </row>
    <row r="151" spans="1:16" s="16" customFormat="1" ht="72" customHeight="1" thickBot="1" x14ac:dyDescent="0.3">
      <c r="A151" s="89">
        <v>2018</v>
      </c>
      <c r="B151" s="90" t="s">
        <v>3</v>
      </c>
      <c r="C151" s="156">
        <v>49</v>
      </c>
      <c r="D151" s="143" t="s">
        <v>4</v>
      </c>
      <c r="E151" s="144">
        <v>130021884000015</v>
      </c>
      <c r="F151" s="127">
        <v>43312</v>
      </c>
      <c r="G151" s="145">
        <v>126</v>
      </c>
      <c r="H151" s="95" t="s">
        <v>134</v>
      </c>
      <c r="I151" s="58">
        <v>78620891800015</v>
      </c>
      <c r="J151" s="95" t="s">
        <v>21</v>
      </c>
      <c r="K151" s="96">
        <v>12000</v>
      </c>
      <c r="L151" s="60">
        <v>12000</v>
      </c>
      <c r="M151" s="207" t="s">
        <v>6</v>
      </c>
      <c r="N151" s="152" t="s">
        <v>2</v>
      </c>
      <c r="O151" s="90" t="s">
        <v>8</v>
      </c>
      <c r="P151" s="64">
        <f t="shared" si="2"/>
        <v>1</v>
      </c>
    </row>
    <row r="152" spans="1:16" s="16" customFormat="1" ht="59.25" customHeight="1" thickBot="1" x14ac:dyDescent="0.3">
      <c r="A152" s="89">
        <v>2018</v>
      </c>
      <c r="B152" s="90" t="s">
        <v>3</v>
      </c>
      <c r="C152" s="91">
        <v>49</v>
      </c>
      <c r="D152" s="91" t="s">
        <v>4</v>
      </c>
      <c r="E152" s="92">
        <v>13002188400015</v>
      </c>
      <c r="F152" s="127">
        <v>43335</v>
      </c>
      <c r="G152" s="94">
        <v>138</v>
      </c>
      <c r="H152" s="95" t="s">
        <v>25</v>
      </c>
      <c r="I152" s="58">
        <v>39852077500014</v>
      </c>
      <c r="J152" s="160" t="s">
        <v>45</v>
      </c>
      <c r="K152" s="96">
        <v>204180</v>
      </c>
      <c r="L152" s="60">
        <v>38571</v>
      </c>
      <c r="M152" s="177" t="s">
        <v>6</v>
      </c>
      <c r="N152" s="152" t="s">
        <v>2</v>
      </c>
      <c r="O152" s="90" t="s">
        <v>8</v>
      </c>
      <c r="P152" s="64">
        <f t="shared" si="2"/>
        <v>0.18890684689979431</v>
      </c>
    </row>
    <row r="153" spans="1:16" s="16" customFormat="1" ht="59.25" customHeight="1" thickBot="1" x14ac:dyDescent="0.3">
      <c r="A153" s="89">
        <v>2018</v>
      </c>
      <c r="B153" s="90" t="s">
        <v>3</v>
      </c>
      <c r="C153" s="91">
        <v>49</v>
      </c>
      <c r="D153" s="143" t="s">
        <v>4</v>
      </c>
      <c r="E153" s="144">
        <v>13002188400015</v>
      </c>
      <c r="F153" s="127">
        <v>43375</v>
      </c>
      <c r="G153" s="145">
        <v>197</v>
      </c>
      <c r="H153" s="95" t="s">
        <v>173</v>
      </c>
      <c r="I153" s="58">
        <v>34779889400031</v>
      </c>
      <c r="J153" s="95" t="s">
        <v>76</v>
      </c>
      <c r="K153" s="96">
        <v>12540</v>
      </c>
      <c r="L153" s="60">
        <v>12000</v>
      </c>
      <c r="M153" s="220" t="s">
        <v>6</v>
      </c>
      <c r="N153" s="152" t="s">
        <v>2</v>
      </c>
      <c r="O153" s="99" t="s">
        <v>8</v>
      </c>
      <c r="P153" s="64">
        <f t="shared" si="2"/>
        <v>0.9569377990430622</v>
      </c>
    </row>
    <row r="154" spans="1:16" s="7" customFormat="1" ht="59.25" customHeight="1" thickBot="1" x14ac:dyDescent="0.3">
      <c r="A154" s="89">
        <v>2018</v>
      </c>
      <c r="B154" s="90" t="s">
        <v>3</v>
      </c>
      <c r="C154" s="91">
        <v>49</v>
      </c>
      <c r="D154" s="143" t="s">
        <v>4</v>
      </c>
      <c r="E154" s="144">
        <v>130021884000015</v>
      </c>
      <c r="F154" s="127">
        <v>43370</v>
      </c>
      <c r="G154" s="145">
        <v>198</v>
      </c>
      <c r="H154" s="95" t="s">
        <v>78</v>
      </c>
      <c r="I154" s="58">
        <v>43861684900040</v>
      </c>
      <c r="J154" s="95" t="s">
        <v>19</v>
      </c>
      <c r="K154" s="96">
        <v>208700</v>
      </c>
      <c r="L154" s="60">
        <v>93440</v>
      </c>
      <c r="M154" s="164" t="s">
        <v>6</v>
      </c>
      <c r="N154" s="152" t="s">
        <v>2</v>
      </c>
      <c r="O154" s="99" t="s">
        <v>8</v>
      </c>
      <c r="P154" s="64">
        <f t="shared" si="2"/>
        <v>0.44772400574988019</v>
      </c>
    </row>
    <row r="155" spans="1:16" s="16" customFormat="1" ht="59.25" customHeight="1" thickBot="1" x14ac:dyDescent="0.3">
      <c r="A155" s="89">
        <v>2018</v>
      </c>
      <c r="B155" s="90" t="s">
        <v>3</v>
      </c>
      <c r="C155" s="91">
        <v>49</v>
      </c>
      <c r="D155" s="143" t="s">
        <v>4</v>
      </c>
      <c r="E155" s="144">
        <v>13002188400015</v>
      </c>
      <c r="F155" s="127">
        <v>43383</v>
      </c>
      <c r="G155" s="145">
        <v>204</v>
      </c>
      <c r="H155" s="95" t="s">
        <v>178</v>
      </c>
      <c r="I155" s="58">
        <v>37840502100015</v>
      </c>
      <c r="J155" s="95" t="s">
        <v>21</v>
      </c>
      <c r="K155" s="96">
        <v>220000</v>
      </c>
      <c r="L155" s="60">
        <v>22000</v>
      </c>
      <c r="M155" s="177" t="s">
        <v>6</v>
      </c>
      <c r="N155" s="146" t="s">
        <v>2</v>
      </c>
      <c r="O155" s="99" t="s">
        <v>8</v>
      </c>
      <c r="P155" s="64">
        <f t="shared" si="2"/>
        <v>0.1</v>
      </c>
    </row>
    <row r="156" spans="1:16" s="16" customFormat="1" ht="59.25" customHeight="1" thickBot="1" x14ac:dyDescent="0.3">
      <c r="A156" s="89">
        <v>2018</v>
      </c>
      <c r="B156" s="90" t="s">
        <v>3</v>
      </c>
      <c r="C156" s="91">
        <v>49</v>
      </c>
      <c r="D156" s="143" t="s">
        <v>4</v>
      </c>
      <c r="E156" s="144">
        <v>13002188400015</v>
      </c>
      <c r="F156" s="276">
        <v>43413</v>
      </c>
      <c r="G156" s="145">
        <v>205</v>
      </c>
      <c r="H156" s="95" t="s">
        <v>135</v>
      </c>
      <c r="I156" s="58">
        <v>78805803000016</v>
      </c>
      <c r="J156" s="95" t="s">
        <v>259</v>
      </c>
      <c r="K156" s="96">
        <v>3912220</v>
      </c>
      <c r="L156" s="60">
        <v>332552</v>
      </c>
      <c r="M156" s="177" t="s">
        <v>6</v>
      </c>
      <c r="N156" s="146" t="s">
        <v>2</v>
      </c>
      <c r="O156" s="99" t="s">
        <v>8</v>
      </c>
      <c r="P156" s="64">
        <f t="shared" si="2"/>
        <v>8.5003399604316729E-2</v>
      </c>
    </row>
    <row r="157" spans="1:16" s="16" customFormat="1" ht="76.5" customHeight="1" thickBot="1" x14ac:dyDescent="0.3">
      <c r="A157" s="89">
        <v>2018</v>
      </c>
      <c r="B157" s="90" t="s">
        <v>3</v>
      </c>
      <c r="C157" s="100">
        <v>49</v>
      </c>
      <c r="D157" s="147" t="s">
        <v>4</v>
      </c>
      <c r="E157" s="148">
        <v>130021884000015</v>
      </c>
      <c r="F157" s="275">
        <v>43370</v>
      </c>
      <c r="G157" s="150">
        <v>206</v>
      </c>
      <c r="H157" s="104" t="s">
        <v>179</v>
      </c>
      <c r="I157" s="105">
        <v>78611913100021</v>
      </c>
      <c r="J157" s="104" t="s">
        <v>21</v>
      </c>
      <c r="K157" s="106">
        <v>436692</v>
      </c>
      <c r="L157" s="60">
        <v>216080</v>
      </c>
      <c r="M157" s="210" t="s">
        <v>6</v>
      </c>
      <c r="N157" s="152" t="s">
        <v>2</v>
      </c>
      <c r="O157" s="99" t="s">
        <v>8</v>
      </c>
      <c r="P157" s="64">
        <f t="shared" si="2"/>
        <v>0.49481098806481455</v>
      </c>
    </row>
    <row r="158" spans="1:16" s="16" customFormat="1" ht="59.25" customHeight="1" thickBot="1" x14ac:dyDescent="0.3">
      <c r="A158" s="89">
        <v>2018</v>
      </c>
      <c r="B158" s="90" t="s">
        <v>3</v>
      </c>
      <c r="C158" s="100">
        <v>49</v>
      </c>
      <c r="D158" s="147" t="s">
        <v>4</v>
      </c>
      <c r="E158" s="148">
        <v>13002188400015</v>
      </c>
      <c r="F158" s="127">
        <v>43423</v>
      </c>
      <c r="G158" s="150">
        <v>207</v>
      </c>
      <c r="H158" s="104" t="s">
        <v>180</v>
      </c>
      <c r="I158" s="105">
        <v>77560963900221</v>
      </c>
      <c r="J158" s="104" t="s">
        <v>5</v>
      </c>
      <c r="K158" s="106">
        <v>25000</v>
      </c>
      <c r="L158" s="60">
        <v>25000</v>
      </c>
      <c r="M158" s="164" t="s">
        <v>6</v>
      </c>
      <c r="N158" s="152" t="s">
        <v>2</v>
      </c>
      <c r="O158" s="99" t="s">
        <v>8</v>
      </c>
      <c r="P158" s="64">
        <f t="shared" si="2"/>
        <v>1</v>
      </c>
    </row>
    <row r="159" spans="1:16" s="16" customFormat="1" ht="59.25" customHeight="1" thickBot="1" x14ac:dyDescent="0.3">
      <c r="A159" s="89">
        <v>2018</v>
      </c>
      <c r="B159" s="90" t="s">
        <v>3</v>
      </c>
      <c r="C159" s="91">
        <v>49</v>
      </c>
      <c r="D159" s="143" t="s">
        <v>4</v>
      </c>
      <c r="E159" s="144">
        <v>13002188400015</v>
      </c>
      <c r="F159" s="127">
        <v>43299</v>
      </c>
      <c r="G159" s="145">
        <v>208</v>
      </c>
      <c r="H159" s="95" t="s">
        <v>181</v>
      </c>
      <c r="I159" s="58">
        <v>34779889400015</v>
      </c>
      <c r="J159" s="160" t="s">
        <v>54</v>
      </c>
      <c r="K159" s="96">
        <v>4947.8999999999996</v>
      </c>
      <c r="L159" s="60">
        <v>3710.92</v>
      </c>
      <c r="M159" s="177" t="s">
        <v>6</v>
      </c>
      <c r="N159" s="152" t="s">
        <v>7</v>
      </c>
      <c r="O159" s="99" t="s">
        <v>8</v>
      </c>
      <c r="P159" s="64">
        <f t="shared" si="2"/>
        <v>0.74999898947028043</v>
      </c>
    </row>
    <row r="160" spans="1:16" s="16" customFormat="1" ht="59.25" customHeight="1" thickBot="1" x14ac:dyDescent="0.3">
      <c r="A160" s="89">
        <v>2018</v>
      </c>
      <c r="B160" s="90" t="s">
        <v>3</v>
      </c>
      <c r="C160" s="91">
        <v>49</v>
      </c>
      <c r="D160" s="143" t="s">
        <v>4</v>
      </c>
      <c r="E160" s="144">
        <v>13002188400015</v>
      </c>
      <c r="F160" s="127">
        <v>43299</v>
      </c>
      <c r="G160" s="145">
        <v>209</v>
      </c>
      <c r="H160" s="95" t="s">
        <v>182</v>
      </c>
      <c r="I160" s="58">
        <v>26490500100030</v>
      </c>
      <c r="J160" s="95" t="s">
        <v>54</v>
      </c>
      <c r="K160" s="96">
        <v>3384.96</v>
      </c>
      <c r="L160" s="60">
        <v>2538.7199999999998</v>
      </c>
      <c r="M160" s="177" t="s">
        <v>6</v>
      </c>
      <c r="N160" s="152" t="s">
        <v>7</v>
      </c>
      <c r="O160" s="99" t="s">
        <v>8</v>
      </c>
      <c r="P160" s="64">
        <f t="shared" si="2"/>
        <v>0.74999999999999989</v>
      </c>
    </row>
    <row r="161" spans="1:16" s="16" customFormat="1" ht="59.25" customHeight="1" thickBot="1" x14ac:dyDescent="0.3">
      <c r="A161" s="89">
        <v>2018</v>
      </c>
      <c r="B161" s="90" t="s">
        <v>3</v>
      </c>
      <c r="C161" s="91">
        <v>49</v>
      </c>
      <c r="D161" s="143" t="s">
        <v>4</v>
      </c>
      <c r="E161" s="144">
        <v>13002188400015</v>
      </c>
      <c r="F161" s="127">
        <v>43382</v>
      </c>
      <c r="G161" s="145">
        <v>210</v>
      </c>
      <c r="H161" s="95" t="s">
        <v>179</v>
      </c>
      <c r="I161" s="58">
        <v>78611913100021</v>
      </c>
      <c r="J161" s="95" t="s">
        <v>54</v>
      </c>
      <c r="K161" s="96">
        <v>6108.14</v>
      </c>
      <c r="L161" s="60">
        <v>4581.1099999999997</v>
      </c>
      <c r="M161" s="219" t="s">
        <v>6</v>
      </c>
      <c r="N161" s="152" t="s">
        <v>7</v>
      </c>
      <c r="O161" s="99" t="s">
        <v>8</v>
      </c>
      <c r="P161" s="64">
        <f t="shared" si="2"/>
        <v>0.75000081857979672</v>
      </c>
    </row>
    <row r="162" spans="1:16" s="16" customFormat="1" ht="59.25" customHeight="1" thickBot="1" x14ac:dyDescent="0.3">
      <c r="A162" s="89">
        <v>2018</v>
      </c>
      <c r="B162" s="90" t="s">
        <v>3</v>
      </c>
      <c r="C162" s="91">
        <v>49</v>
      </c>
      <c r="D162" s="143" t="s">
        <v>4</v>
      </c>
      <c r="E162" s="144">
        <v>13002188400015</v>
      </c>
      <c r="F162" s="127">
        <v>43375</v>
      </c>
      <c r="G162" s="145">
        <v>211</v>
      </c>
      <c r="H162" s="95" t="s">
        <v>47</v>
      </c>
      <c r="I162" s="58">
        <v>33397670200014</v>
      </c>
      <c r="J162" s="95" t="s">
        <v>54</v>
      </c>
      <c r="K162" s="96">
        <v>149950.78</v>
      </c>
      <c r="L162" s="60">
        <v>112463.08</v>
      </c>
      <c r="M162" s="164" t="s">
        <v>6</v>
      </c>
      <c r="N162" s="152" t="s">
        <v>7</v>
      </c>
      <c r="O162" s="99" t="s">
        <v>8</v>
      </c>
      <c r="P162" s="64">
        <f t="shared" si="2"/>
        <v>0.74999996665572533</v>
      </c>
    </row>
    <row r="163" spans="1:16" s="16" customFormat="1" ht="59.25" customHeight="1" thickBot="1" x14ac:dyDescent="0.3">
      <c r="A163" s="89">
        <v>2018</v>
      </c>
      <c r="B163" s="90" t="s">
        <v>3</v>
      </c>
      <c r="C163" s="91">
        <v>49</v>
      </c>
      <c r="D163" s="143" t="s">
        <v>4</v>
      </c>
      <c r="E163" s="144">
        <v>13002188400015</v>
      </c>
      <c r="F163" s="127">
        <v>43374</v>
      </c>
      <c r="G163" s="145">
        <v>212</v>
      </c>
      <c r="H163" s="95" t="s">
        <v>183</v>
      </c>
      <c r="I163" s="58">
        <v>32598589300016</v>
      </c>
      <c r="J163" s="95" t="s">
        <v>54</v>
      </c>
      <c r="K163" s="96">
        <v>3384.96</v>
      </c>
      <c r="L163" s="60">
        <v>2538.7199999999998</v>
      </c>
      <c r="M163" s="210" t="s">
        <v>6</v>
      </c>
      <c r="N163" s="152" t="s">
        <v>7</v>
      </c>
      <c r="O163" s="99" t="s">
        <v>8</v>
      </c>
      <c r="P163" s="64">
        <f t="shared" si="2"/>
        <v>0.74999999999999989</v>
      </c>
    </row>
    <row r="164" spans="1:16" s="16" customFormat="1" ht="59.25" customHeight="1" thickBot="1" x14ac:dyDescent="0.3">
      <c r="A164" s="89">
        <v>2018</v>
      </c>
      <c r="B164" s="90" t="s">
        <v>3</v>
      </c>
      <c r="C164" s="156">
        <v>49</v>
      </c>
      <c r="D164" s="157" t="s">
        <v>4</v>
      </c>
      <c r="E164" s="158">
        <v>13002188400015</v>
      </c>
      <c r="F164" s="127">
        <v>43363</v>
      </c>
      <c r="G164" s="159">
        <v>213</v>
      </c>
      <c r="H164" s="204" t="s">
        <v>184</v>
      </c>
      <c r="I164" s="58">
        <v>35128609100019</v>
      </c>
      <c r="J164" s="95" t="s">
        <v>54</v>
      </c>
      <c r="K164" s="206">
        <v>3384.96</v>
      </c>
      <c r="L164" s="60">
        <v>2538.7199999999998</v>
      </c>
      <c r="M164" s="164" t="s">
        <v>6</v>
      </c>
      <c r="N164" s="152" t="s">
        <v>7</v>
      </c>
      <c r="O164" s="99" t="s">
        <v>8</v>
      </c>
      <c r="P164" s="64">
        <f t="shared" si="2"/>
        <v>0.74999999999999989</v>
      </c>
    </row>
    <row r="165" spans="1:16" s="16" customFormat="1" ht="59.25" customHeight="1" thickBot="1" x14ac:dyDescent="0.3">
      <c r="A165" s="89">
        <v>2018</v>
      </c>
      <c r="B165" s="90" t="s">
        <v>3</v>
      </c>
      <c r="C165" s="91">
        <v>49</v>
      </c>
      <c r="D165" s="143" t="s">
        <v>4</v>
      </c>
      <c r="E165" s="144">
        <v>13002188400015</v>
      </c>
      <c r="F165" s="127">
        <v>43363</v>
      </c>
      <c r="G165" s="145">
        <v>214</v>
      </c>
      <c r="H165" s="95" t="s">
        <v>185</v>
      </c>
      <c r="I165" s="105">
        <v>38484182100026</v>
      </c>
      <c r="J165" s="104" t="s">
        <v>54</v>
      </c>
      <c r="K165" s="96">
        <v>7146.08</v>
      </c>
      <c r="L165" s="60">
        <v>5359.56</v>
      </c>
      <c r="M165" s="164" t="s">
        <v>6</v>
      </c>
      <c r="N165" s="152" t="s">
        <v>7</v>
      </c>
      <c r="O165" s="99" t="s">
        <v>8</v>
      </c>
      <c r="P165" s="64">
        <f t="shared" si="2"/>
        <v>0.75000000000000011</v>
      </c>
    </row>
    <row r="166" spans="1:16" s="16" customFormat="1" ht="59.25" customHeight="1" thickBot="1" x14ac:dyDescent="0.3">
      <c r="A166" s="89">
        <v>2018</v>
      </c>
      <c r="B166" s="90" t="s">
        <v>3</v>
      </c>
      <c r="C166" s="91">
        <v>49</v>
      </c>
      <c r="D166" s="143" t="s">
        <v>4</v>
      </c>
      <c r="E166" s="144">
        <v>13002188400015</v>
      </c>
      <c r="F166" s="127">
        <v>43363</v>
      </c>
      <c r="G166" s="145">
        <v>215</v>
      </c>
      <c r="H166" s="95" t="s">
        <v>186</v>
      </c>
      <c r="I166" s="58">
        <v>51295640000018</v>
      </c>
      <c r="J166" s="104" t="s">
        <v>54</v>
      </c>
      <c r="K166" s="96">
        <v>3958.32</v>
      </c>
      <c r="L166" s="60">
        <v>2968.74</v>
      </c>
      <c r="M166" s="210" t="s">
        <v>6</v>
      </c>
      <c r="N166" s="152" t="s">
        <v>7</v>
      </c>
      <c r="O166" s="99" t="s">
        <v>8</v>
      </c>
      <c r="P166" s="64">
        <f t="shared" si="2"/>
        <v>0.74999999999999989</v>
      </c>
    </row>
    <row r="167" spans="1:16" s="16" customFormat="1" ht="59.25" customHeight="1" thickBot="1" x14ac:dyDescent="0.3">
      <c r="A167" s="89">
        <v>2018</v>
      </c>
      <c r="B167" s="90" t="s">
        <v>3</v>
      </c>
      <c r="C167" s="91">
        <v>49</v>
      </c>
      <c r="D167" s="143" t="s">
        <v>4</v>
      </c>
      <c r="E167" s="144">
        <v>13002188400015</v>
      </c>
      <c r="F167" s="127">
        <v>43361</v>
      </c>
      <c r="G167" s="145">
        <v>216</v>
      </c>
      <c r="H167" s="95" t="s">
        <v>187</v>
      </c>
      <c r="I167" s="58">
        <v>38783325400023</v>
      </c>
      <c r="J167" s="104" t="s">
        <v>54</v>
      </c>
      <c r="K167" s="96">
        <v>6769.92</v>
      </c>
      <c r="L167" s="60">
        <v>5077.4399999999996</v>
      </c>
      <c r="M167" s="164" t="s">
        <v>6</v>
      </c>
      <c r="N167" s="152" t="s">
        <v>7</v>
      </c>
      <c r="O167" s="99" t="s">
        <v>8</v>
      </c>
      <c r="P167" s="64">
        <f t="shared" si="2"/>
        <v>0.74999999999999989</v>
      </c>
    </row>
    <row r="168" spans="1:16" s="16" customFormat="1" ht="59.25" customHeight="1" thickBot="1" x14ac:dyDescent="0.3">
      <c r="A168" s="89">
        <v>2018</v>
      </c>
      <c r="B168" s="90" t="s">
        <v>3</v>
      </c>
      <c r="C168" s="91">
        <v>49</v>
      </c>
      <c r="D168" s="143" t="s">
        <v>4</v>
      </c>
      <c r="E168" s="144">
        <v>13002188400015</v>
      </c>
      <c r="F168" s="127">
        <v>43363</v>
      </c>
      <c r="G168" s="145">
        <v>217</v>
      </c>
      <c r="H168" s="95" t="s">
        <v>188</v>
      </c>
      <c r="I168" s="58">
        <v>77560963900262</v>
      </c>
      <c r="J168" s="95" t="s">
        <v>54</v>
      </c>
      <c r="K168" s="96">
        <v>42331.28</v>
      </c>
      <c r="L168" s="60">
        <v>31748.46</v>
      </c>
      <c r="M168" s="177" t="s">
        <v>6</v>
      </c>
      <c r="N168" s="152" t="s">
        <v>7</v>
      </c>
      <c r="O168" s="99" t="s">
        <v>8</v>
      </c>
      <c r="P168" s="64">
        <f t="shared" si="2"/>
        <v>0.75</v>
      </c>
    </row>
    <row r="169" spans="1:16" s="16" customFormat="1" ht="59.25" customHeight="1" thickBot="1" x14ac:dyDescent="0.3">
      <c r="A169" s="89">
        <v>2018</v>
      </c>
      <c r="B169" s="90" t="s">
        <v>3</v>
      </c>
      <c r="C169" s="91">
        <v>49</v>
      </c>
      <c r="D169" s="143" t="s">
        <v>4</v>
      </c>
      <c r="E169" s="144">
        <v>13002188400015</v>
      </c>
      <c r="F169" s="127">
        <v>43353</v>
      </c>
      <c r="G169" s="145">
        <v>218</v>
      </c>
      <c r="H169" s="95" t="s">
        <v>189</v>
      </c>
      <c r="I169" s="58">
        <v>43892894700037</v>
      </c>
      <c r="J169" s="95" t="s">
        <v>54</v>
      </c>
      <c r="K169" s="96">
        <v>31388.560000000001</v>
      </c>
      <c r="L169" s="60">
        <v>23541.42</v>
      </c>
      <c r="M169" s="177" t="s">
        <v>6</v>
      </c>
      <c r="N169" s="152" t="s">
        <v>7</v>
      </c>
      <c r="O169" s="99" t="s">
        <v>8</v>
      </c>
      <c r="P169" s="64">
        <f t="shared" si="2"/>
        <v>0.74999999999999989</v>
      </c>
    </row>
    <row r="170" spans="1:16" s="16" customFormat="1" ht="59.25" customHeight="1" thickBot="1" x14ac:dyDescent="0.3">
      <c r="A170" s="89">
        <v>2018</v>
      </c>
      <c r="B170" s="90" t="s">
        <v>3</v>
      </c>
      <c r="C170" s="91">
        <v>49</v>
      </c>
      <c r="D170" s="143" t="s">
        <v>4</v>
      </c>
      <c r="E170" s="144">
        <v>13002188400015</v>
      </c>
      <c r="F170" s="127">
        <v>43374</v>
      </c>
      <c r="G170" s="145">
        <v>219</v>
      </c>
      <c r="H170" s="95" t="s">
        <v>25</v>
      </c>
      <c r="I170" s="58">
        <v>39852077500014</v>
      </c>
      <c r="J170" s="95" t="s">
        <v>54</v>
      </c>
      <c r="K170" s="96">
        <v>166377.63</v>
      </c>
      <c r="L170" s="60">
        <v>124783.22</v>
      </c>
      <c r="M170" s="207" t="s">
        <v>6</v>
      </c>
      <c r="N170" s="152" t="s">
        <v>7</v>
      </c>
      <c r="O170" s="99" t="s">
        <v>8</v>
      </c>
      <c r="P170" s="64">
        <f t="shared" si="2"/>
        <v>0.74999998497394149</v>
      </c>
    </row>
    <row r="171" spans="1:16" s="16" customFormat="1" ht="59.25" customHeight="1" thickBot="1" x14ac:dyDescent="0.3">
      <c r="A171" s="89">
        <v>2018</v>
      </c>
      <c r="B171" s="90" t="s">
        <v>3</v>
      </c>
      <c r="C171" s="91">
        <v>49</v>
      </c>
      <c r="D171" s="143" t="s">
        <v>4</v>
      </c>
      <c r="E171" s="144">
        <v>130021884000015</v>
      </c>
      <c r="F171" s="127">
        <v>43388</v>
      </c>
      <c r="G171" s="145">
        <v>220</v>
      </c>
      <c r="H171" s="95" t="s">
        <v>190</v>
      </c>
      <c r="I171" s="58">
        <v>78805803000016</v>
      </c>
      <c r="J171" s="95" t="s">
        <v>54</v>
      </c>
      <c r="K171" s="96">
        <v>14818.03</v>
      </c>
      <c r="L171" s="60">
        <v>11113.52</v>
      </c>
      <c r="M171" s="164" t="s">
        <v>6</v>
      </c>
      <c r="N171" s="152" t="s">
        <v>2</v>
      </c>
      <c r="O171" s="99" t="s">
        <v>8</v>
      </c>
      <c r="P171" s="64">
        <f t="shared" si="2"/>
        <v>0.74999983128661507</v>
      </c>
    </row>
    <row r="172" spans="1:16" s="16" customFormat="1" ht="70.5" customHeight="1" thickBot="1" x14ac:dyDescent="0.3">
      <c r="A172" s="89">
        <v>2018</v>
      </c>
      <c r="B172" s="90" t="s">
        <v>3</v>
      </c>
      <c r="C172" s="91">
        <v>49</v>
      </c>
      <c r="D172" s="143" t="s">
        <v>4</v>
      </c>
      <c r="E172" s="144">
        <v>13002188400015</v>
      </c>
      <c r="F172" s="127">
        <v>43423</v>
      </c>
      <c r="G172" s="145">
        <v>226</v>
      </c>
      <c r="H172" s="95" t="s">
        <v>193</v>
      </c>
      <c r="I172" s="58">
        <v>39278859200039</v>
      </c>
      <c r="J172" s="95" t="s">
        <v>262</v>
      </c>
      <c r="K172" s="96">
        <v>60496</v>
      </c>
      <c r="L172" s="60">
        <v>60496</v>
      </c>
      <c r="M172" s="220" t="s">
        <v>6</v>
      </c>
      <c r="N172" s="152" t="s">
        <v>2</v>
      </c>
      <c r="O172" s="99" t="s">
        <v>8</v>
      </c>
      <c r="P172" s="64">
        <f t="shared" si="2"/>
        <v>1</v>
      </c>
    </row>
    <row r="173" spans="1:16" s="16" customFormat="1" ht="78" customHeight="1" thickBot="1" x14ac:dyDescent="0.3">
      <c r="A173" s="89">
        <v>2018</v>
      </c>
      <c r="B173" s="90" t="s">
        <v>3</v>
      </c>
      <c r="C173" s="91">
        <v>49</v>
      </c>
      <c r="D173" s="143" t="s">
        <v>4</v>
      </c>
      <c r="E173" s="144">
        <v>13002188400015</v>
      </c>
      <c r="F173" s="127">
        <v>43425</v>
      </c>
      <c r="G173" s="145">
        <v>227</v>
      </c>
      <c r="H173" s="95" t="s">
        <v>194</v>
      </c>
      <c r="I173" s="58">
        <v>35330523800175</v>
      </c>
      <c r="J173" s="95" t="s">
        <v>19</v>
      </c>
      <c r="K173" s="96">
        <v>112976</v>
      </c>
      <c r="L173" s="60">
        <v>112976</v>
      </c>
      <c r="M173" s="164" t="s">
        <v>6</v>
      </c>
      <c r="N173" s="152" t="s">
        <v>2</v>
      </c>
      <c r="O173" s="99" t="s">
        <v>8</v>
      </c>
      <c r="P173" s="64">
        <f t="shared" si="2"/>
        <v>1</v>
      </c>
    </row>
    <row r="174" spans="1:16" s="16" customFormat="1" ht="59.25" customHeight="1" thickBot="1" x14ac:dyDescent="0.3">
      <c r="A174" s="89">
        <v>2018</v>
      </c>
      <c r="B174" s="90" t="s">
        <v>3</v>
      </c>
      <c r="C174" s="91">
        <v>49</v>
      </c>
      <c r="D174" s="143" t="s">
        <v>4</v>
      </c>
      <c r="E174" s="144">
        <v>130021884000015</v>
      </c>
      <c r="F174" s="127">
        <v>43410</v>
      </c>
      <c r="G174" s="145">
        <v>233</v>
      </c>
      <c r="H174" s="95" t="s">
        <v>47</v>
      </c>
      <c r="I174" s="58">
        <v>33397670200014</v>
      </c>
      <c r="J174" s="95" t="s">
        <v>31</v>
      </c>
      <c r="K174" s="96">
        <v>10194</v>
      </c>
      <c r="L174" s="60">
        <v>10194</v>
      </c>
      <c r="M174" s="177" t="s">
        <v>6</v>
      </c>
      <c r="N174" s="152" t="s">
        <v>2</v>
      </c>
      <c r="O174" s="99" t="s">
        <v>8</v>
      </c>
      <c r="P174" s="64">
        <f t="shared" si="2"/>
        <v>1</v>
      </c>
    </row>
    <row r="175" spans="1:16" s="16" customFormat="1" ht="72" customHeight="1" thickBot="1" x14ac:dyDescent="0.3">
      <c r="A175" s="89">
        <v>2018</v>
      </c>
      <c r="B175" s="90" t="s">
        <v>3</v>
      </c>
      <c r="C175" s="91">
        <v>49</v>
      </c>
      <c r="D175" s="143" t="s">
        <v>4</v>
      </c>
      <c r="E175" s="144">
        <v>13002188400015</v>
      </c>
      <c r="F175" s="127">
        <v>43350</v>
      </c>
      <c r="G175" s="145">
        <v>235</v>
      </c>
      <c r="H175" s="95" t="s">
        <v>309</v>
      </c>
      <c r="I175" s="58">
        <v>77566670400975</v>
      </c>
      <c r="J175" s="95" t="s">
        <v>265</v>
      </c>
      <c r="K175" s="96">
        <v>107865</v>
      </c>
      <c r="L175" s="60">
        <v>107865</v>
      </c>
      <c r="M175" s="210" t="s">
        <v>6</v>
      </c>
      <c r="N175" s="152" t="s">
        <v>2</v>
      </c>
      <c r="O175" s="99" t="s">
        <v>8</v>
      </c>
      <c r="P175" s="64">
        <f t="shared" si="2"/>
        <v>1</v>
      </c>
    </row>
    <row r="176" spans="1:16" s="16" customFormat="1" ht="59.25" customHeight="1" thickBot="1" x14ac:dyDescent="0.3">
      <c r="A176" s="89">
        <v>2018</v>
      </c>
      <c r="B176" s="90" t="s">
        <v>3</v>
      </c>
      <c r="C176" s="91">
        <v>49</v>
      </c>
      <c r="D176" s="143" t="s">
        <v>4</v>
      </c>
      <c r="E176" s="144">
        <v>13002188400015</v>
      </c>
      <c r="F176" s="127">
        <v>43410</v>
      </c>
      <c r="G176" s="145">
        <v>236</v>
      </c>
      <c r="H176" s="95" t="s">
        <v>51</v>
      </c>
      <c r="I176" s="58">
        <v>77566770400975</v>
      </c>
      <c r="J176" s="95" t="s">
        <v>31</v>
      </c>
      <c r="K176" s="96">
        <v>11490</v>
      </c>
      <c r="L176" s="60">
        <v>11490</v>
      </c>
      <c r="M176" s="177" t="s">
        <v>6</v>
      </c>
      <c r="N176" s="152" t="s">
        <v>2</v>
      </c>
      <c r="O176" s="99" t="s">
        <v>8</v>
      </c>
      <c r="P176" s="64">
        <f t="shared" si="2"/>
        <v>1</v>
      </c>
    </row>
    <row r="177" spans="1:34" s="16" customFormat="1" ht="59.25" customHeight="1" thickBot="1" x14ac:dyDescent="0.3">
      <c r="A177" s="89">
        <v>2018</v>
      </c>
      <c r="B177" s="90" t="s">
        <v>3</v>
      </c>
      <c r="C177" s="91">
        <v>49</v>
      </c>
      <c r="D177" s="143" t="s">
        <v>4</v>
      </c>
      <c r="E177" s="144">
        <v>130021884000015</v>
      </c>
      <c r="F177" s="127">
        <v>43433</v>
      </c>
      <c r="G177" s="145">
        <v>242</v>
      </c>
      <c r="H177" s="95" t="s">
        <v>104</v>
      </c>
      <c r="I177" s="105">
        <v>78454750700433</v>
      </c>
      <c r="J177" s="95" t="s">
        <v>31</v>
      </c>
      <c r="K177" s="96">
        <v>189058</v>
      </c>
      <c r="L177" s="60">
        <v>141000</v>
      </c>
      <c r="M177" s="177" t="s">
        <v>6</v>
      </c>
      <c r="N177" s="152" t="s">
        <v>2</v>
      </c>
      <c r="O177" s="99" t="s">
        <v>8</v>
      </c>
      <c r="P177" s="64">
        <f t="shared" si="2"/>
        <v>0.74580287530810652</v>
      </c>
    </row>
    <row r="178" spans="1:34" s="16" customFormat="1" ht="59.25" customHeight="1" thickBot="1" x14ac:dyDescent="0.3">
      <c r="A178" s="89">
        <v>2018</v>
      </c>
      <c r="B178" s="90" t="s">
        <v>3</v>
      </c>
      <c r="C178" s="91">
        <v>49</v>
      </c>
      <c r="D178" s="143" t="s">
        <v>4</v>
      </c>
      <c r="E178" s="144">
        <v>13002188400015</v>
      </c>
      <c r="F178" s="127">
        <v>43433</v>
      </c>
      <c r="G178" s="145">
        <v>243</v>
      </c>
      <c r="H178" s="95" t="s">
        <v>104</v>
      </c>
      <c r="I178" s="58">
        <v>78454750700433</v>
      </c>
      <c r="J178" s="95" t="s">
        <v>10</v>
      </c>
      <c r="K178" s="96">
        <v>114400</v>
      </c>
      <c r="L178" s="60">
        <v>114400</v>
      </c>
      <c r="M178" s="164" t="s">
        <v>6</v>
      </c>
      <c r="N178" s="152" t="s">
        <v>2</v>
      </c>
      <c r="O178" s="99" t="s">
        <v>8</v>
      </c>
      <c r="P178" s="64">
        <f t="shared" si="2"/>
        <v>1</v>
      </c>
    </row>
    <row r="179" spans="1:34" s="16" customFormat="1" ht="59.25" customHeight="1" thickBot="1" x14ac:dyDescent="0.3">
      <c r="A179" s="89">
        <v>2018</v>
      </c>
      <c r="B179" s="90" t="s">
        <v>3</v>
      </c>
      <c r="C179" s="91">
        <v>49</v>
      </c>
      <c r="D179" s="143" t="s">
        <v>4</v>
      </c>
      <c r="E179" s="144">
        <v>13002188400015</v>
      </c>
      <c r="F179" s="127">
        <v>43433</v>
      </c>
      <c r="G179" s="145">
        <v>245</v>
      </c>
      <c r="H179" s="95" t="s">
        <v>180</v>
      </c>
      <c r="I179" s="58">
        <v>77560963900221</v>
      </c>
      <c r="J179" s="95" t="s">
        <v>31</v>
      </c>
      <c r="K179" s="96">
        <v>51000</v>
      </c>
      <c r="L179" s="60">
        <v>51000</v>
      </c>
      <c r="M179" s="207" t="s">
        <v>6</v>
      </c>
      <c r="N179" s="152" t="s">
        <v>2</v>
      </c>
      <c r="O179" s="99" t="s">
        <v>8</v>
      </c>
      <c r="P179" s="64">
        <f t="shared" si="2"/>
        <v>1</v>
      </c>
    </row>
    <row r="180" spans="1:34" s="16" customFormat="1" ht="66.75" customHeight="1" thickBot="1" x14ac:dyDescent="0.3">
      <c r="A180" s="89">
        <v>2018</v>
      </c>
      <c r="B180" s="90" t="s">
        <v>3</v>
      </c>
      <c r="C180" s="185">
        <v>49</v>
      </c>
      <c r="D180" s="191" t="s">
        <v>4</v>
      </c>
      <c r="E180" s="192">
        <v>130021884000015</v>
      </c>
      <c r="F180" s="127">
        <v>43438</v>
      </c>
      <c r="G180" s="186">
        <v>254</v>
      </c>
      <c r="H180" s="187" t="s">
        <v>205</v>
      </c>
      <c r="I180" s="84">
        <v>43892894700037</v>
      </c>
      <c r="J180" s="187" t="s">
        <v>269</v>
      </c>
      <c r="K180" s="188">
        <v>123405</v>
      </c>
      <c r="L180" s="60">
        <v>64240</v>
      </c>
      <c r="M180" s="177" t="s">
        <v>6</v>
      </c>
      <c r="N180" s="152" t="s">
        <v>2</v>
      </c>
      <c r="O180" s="99" t="s">
        <v>8</v>
      </c>
      <c r="P180" s="64">
        <f t="shared" si="2"/>
        <v>0.52056237591669707</v>
      </c>
    </row>
    <row r="181" spans="1:34" s="16" customFormat="1" ht="59.25" customHeight="1" thickBot="1" x14ac:dyDescent="0.3">
      <c r="A181" s="89">
        <v>2018</v>
      </c>
      <c r="B181" s="90" t="s">
        <v>3</v>
      </c>
      <c r="C181" s="91">
        <v>49</v>
      </c>
      <c r="D181" s="143" t="s">
        <v>4</v>
      </c>
      <c r="E181" s="144">
        <v>13002188400015</v>
      </c>
      <c r="F181" s="127">
        <v>43438</v>
      </c>
      <c r="G181" s="145">
        <v>255</v>
      </c>
      <c r="H181" s="95" t="s">
        <v>9</v>
      </c>
      <c r="I181" s="58">
        <v>40046135600091</v>
      </c>
      <c r="J181" s="95" t="s">
        <v>5</v>
      </c>
      <c r="K181" s="96">
        <v>224714</v>
      </c>
      <c r="L181" s="60">
        <v>25000</v>
      </c>
      <c r="M181" s="177" t="s">
        <v>6</v>
      </c>
      <c r="N181" s="152" t="s">
        <v>2</v>
      </c>
      <c r="O181" s="99" t="s">
        <v>8</v>
      </c>
      <c r="P181" s="64">
        <f t="shared" si="2"/>
        <v>0.11125252543232732</v>
      </c>
    </row>
    <row r="182" spans="1:34" s="16" customFormat="1" ht="72" customHeight="1" thickBot="1" x14ac:dyDescent="0.3">
      <c r="A182" s="89">
        <v>2018</v>
      </c>
      <c r="B182" s="90" t="s">
        <v>3</v>
      </c>
      <c r="C182" s="91">
        <v>49</v>
      </c>
      <c r="D182" s="143" t="s">
        <v>4</v>
      </c>
      <c r="E182" s="144">
        <v>13002188400015</v>
      </c>
      <c r="F182" s="127">
        <v>43433</v>
      </c>
      <c r="G182" s="145">
        <v>256</v>
      </c>
      <c r="H182" s="95" t="s">
        <v>206</v>
      </c>
      <c r="I182" s="58">
        <v>78610662500019</v>
      </c>
      <c r="J182" s="95" t="s">
        <v>270</v>
      </c>
      <c r="K182" s="96">
        <v>253929</v>
      </c>
      <c r="L182" s="60">
        <v>28000</v>
      </c>
      <c r="M182" s="164" t="s">
        <v>6</v>
      </c>
      <c r="N182" s="152" t="s">
        <v>2</v>
      </c>
      <c r="O182" s="99" t="s">
        <v>8</v>
      </c>
      <c r="P182" s="64">
        <f t="shared" si="2"/>
        <v>0.11026704314985684</v>
      </c>
    </row>
    <row r="183" spans="1:34" s="16" customFormat="1" ht="65.25" customHeight="1" thickBot="1" x14ac:dyDescent="0.3">
      <c r="A183" s="89">
        <v>2018</v>
      </c>
      <c r="B183" s="90" t="s">
        <v>3</v>
      </c>
      <c r="C183" s="91">
        <v>49</v>
      </c>
      <c r="D183" s="143" t="s">
        <v>4</v>
      </c>
      <c r="E183" s="144">
        <v>13002188400015</v>
      </c>
      <c r="F183" s="127">
        <v>43433</v>
      </c>
      <c r="G183" s="145">
        <v>257</v>
      </c>
      <c r="H183" s="95" t="s">
        <v>206</v>
      </c>
      <c r="I183" s="58">
        <v>78610662500019</v>
      </c>
      <c r="J183" s="95" t="s">
        <v>21</v>
      </c>
      <c r="K183" s="96">
        <v>255820</v>
      </c>
      <c r="L183" s="60">
        <v>12000</v>
      </c>
      <c r="M183" s="164" t="s">
        <v>6</v>
      </c>
      <c r="N183" s="152" t="s">
        <v>2</v>
      </c>
      <c r="O183" s="99" t="s">
        <v>8</v>
      </c>
      <c r="P183" s="64">
        <f t="shared" si="2"/>
        <v>4.6907982174966771E-2</v>
      </c>
    </row>
    <row r="184" spans="1:34" s="16" customFormat="1" ht="59.25" customHeight="1" thickBot="1" x14ac:dyDescent="0.3">
      <c r="A184" s="51">
        <v>2018</v>
      </c>
      <c r="B184" s="52" t="s">
        <v>3</v>
      </c>
      <c r="C184" s="53">
        <v>53</v>
      </c>
      <c r="D184" s="53" t="s">
        <v>4</v>
      </c>
      <c r="E184" s="54">
        <v>13002188400015</v>
      </c>
      <c r="F184" s="221">
        <v>43159</v>
      </c>
      <c r="G184" s="56" t="s">
        <v>283</v>
      </c>
      <c r="H184" s="57" t="s">
        <v>216</v>
      </c>
      <c r="I184" s="58">
        <v>83403845700018</v>
      </c>
      <c r="J184" s="222" t="s">
        <v>5</v>
      </c>
      <c r="K184" s="223">
        <v>131300</v>
      </c>
      <c r="L184" s="60">
        <v>35000</v>
      </c>
      <c r="M184" s="224" t="s">
        <v>6</v>
      </c>
      <c r="N184" s="225" t="s">
        <v>7</v>
      </c>
      <c r="O184" s="63" t="s">
        <v>8</v>
      </c>
      <c r="P184" s="64">
        <f t="shared" si="2"/>
        <v>0.26656511805026656</v>
      </c>
    </row>
    <row r="185" spans="1:34" s="16" customFormat="1" ht="72.75" customHeight="1" thickBot="1" x14ac:dyDescent="0.3">
      <c r="A185" s="89">
        <v>2018</v>
      </c>
      <c r="B185" s="90" t="s">
        <v>3</v>
      </c>
      <c r="C185" s="91">
        <v>53</v>
      </c>
      <c r="D185" s="91" t="s">
        <v>4</v>
      </c>
      <c r="E185" s="92">
        <v>13002188400015</v>
      </c>
      <c r="F185" s="93">
        <v>43262</v>
      </c>
      <c r="G185" s="94" t="s">
        <v>286</v>
      </c>
      <c r="H185" s="95" t="s">
        <v>35</v>
      </c>
      <c r="I185" s="58">
        <v>78625241100024</v>
      </c>
      <c r="J185" s="95" t="s">
        <v>240</v>
      </c>
      <c r="K185" s="96">
        <v>483877.86</v>
      </c>
      <c r="L185" s="60">
        <v>278400</v>
      </c>
      <c r="M185" s="164" t="s">
        <v>6</v>
      </c>
      <c r="N185" s="108" t="s">
        <v>2</v>
      </c>
      <c r="O185" s="99" t="s">
        <v>8</v>
      </c>
      <c r="P185" s="64">
        <f t="shared" si="2"/>
        <v>0.57535180468889402</v>
      </c>
      <c r="AH185" s="25" t="s">
        <v>248</v>
      </c>
    </row>
    <row r="186" spans="1:34" s="16" customFormat="1" ht="168" customHeight="1" thickBot="1" x14ac:dyDescent="0.3">
      <c r="A186" s="89">
        <v>2018</v>
      </c>
      <c r="B186" s="90" t="s">
        <v>3</v>
      </c>
      <c r="C186" s="53">
        <v>53</v>
      </c>
      <c r="D186" s="129" t="s">
        <v>4</v>
      </c>
      <c r="E186" s="130">
        <v>13002188400015</v>
      </c>
      <c r="F186" s="127">
        <v>43285</v>
      </c>
      <c r="G186" s="131" t="s">
        <v>290</v>
      </c>
      <c r="H186" s="57" t="s">
        <v>77</v>
      </c>
      <c r="I186" s="58">
        <v>78625525700010</v>
      </c>
      <c r="J186" s="226" t="s">
        <v>320</v>
      </c>
      <c r="K186" s="59">
        <v>1084646</v>
      </c>
      <c r="L186" s="60">
        <v>711216</v>
      </c>
      <c r="M186" s="227" t="s">
        <v>6</v>
      </c>
      <c r="N186" s="228" t="s">
        <v>2</v>
      </c>
      <c r="O186" s="63" t="s">
        <v>8</v>
      </c>
      <c r="P186" s="64">
        <f t="shared" si="2"/>
        <v>0.65571255506404857</v>
      </c>
      <c r="AH186" s="26" t="s">
        <v>320</v>
      </c>
    </row>
    <row r="187" spans="1:34" s="16" customFormat="1" ht="75.75" customHeight="1" thickBot="1" x14ac:dyDescent="0.3">
      <c r="A187" s="111">
        <v>2018</v>
      </c>
      <c r="B187" s="112" t="s">
        <v>3</v>
      </c>
      <c r="C187" s="53">
        <v>53</v>
      </c>
      <c r="D187" s="129" t="s">
        <v>4</v>
      </c>
      <c r="E187" s="130">
        <v>13002188400015</v>
      </c>
      <c r="F187" s="127">
        <v>43315</v>
      </c>
      <c r="G187" s="131">
        <v>70</v>
      </c>
      <c r="H187" s="57" t="s">
        <v>85</v>
      </c>
      <c r="I187" s="58">
        <v>78626111500012</v>
      </c>
      <c r="J187" s="57" t="s">
        <v>249</v>
      </c>
      <c r="K187" s="59">
        <v>216895</v>
      </c>
      <c r="L187" s="60">
        <v>200479</v>
      </c>
      <c r="M187" s="132" t="s">
        <v>6</v>
      </c>
      <c r="N187" s="228" t="s">
        <v>2</v>
      </c>
      <c r="O187" s="52" t="s">
        <v>8</v>
      </c>
      <c r="P187" s="64">
        <f t="shared" si="2"/>
        <v>0.92431360796698858</v>
      </c>
    </row>
    <row r="188" spans="1:34" s="16" customFormat="1" ht="59.25" customHeight="1" thickBot="1" x14ac:dyDescent="0.3">
      <c r="A188" s="89">
        <v>2018</v>
      </c>
      <c r="B188" s="90" t="s">
        <v>3</v>
      </c>
      <c r="C188" s="91">
        <v>53</v>
      </c>
      <c r="D188" s="143" t="s">
        <v>4</v>
      </c>
      <c r="E188" s="144">
        <v>130021884000015</v>
      </c>
      <c r="F188" s="229">
        <v>43381</v>
      </c>
      <c r="G188" s="145">
        <v>73</v>
      </c>
      <c r="H188" s="95" t="s">
        <v>88</v>
      </c>
      <c r="I188" s="58">
        <v>31956003300015</v>
      </c>
      <c r="J188" s="95" t="s">
        <v>54</v>
      </c>
      <c r="K188" s="96">
        <v>8133.48</v>
      </c>
      <c r="L188" s="60">
        <v>6100.11</v>
      </c>
      <c r="M188" s="164" t="s">
        <v>6</v>
      </c>
      <c r="N188" s="152" t="s">
        <v>7</v>
      </c>
      <c r="O188" s="90" t="s">
        <v>8</v>
      </c>
      <c r="P188" s="64">
        <f t="shared" si="2"/>
        <v>0.75</v>
      </c>
    </row>
    <row r="189" spans="1:34" s="16" customFormat="1" ht="59.25" customHeight="1" thickBot="1" x14ac:dyDescent="0.3">
      <c r="A189" s="89">
        <v>2018</v>
      </c>
      <c r="B189" s="90" t="s">
        <v>3</v>
      </c>
      <c r="C189" s="91">
        <v>53</v>
      </c>
      <c r="D189" s="143" t="s">
        <v>4</v>
      </c>
      <c r="E189" s="144">
        <v>13002188400015</v>
      </c>
      <c r="F189" s="229">
        <v>43362</v>
      </c>
      <c r="G189" s="145">
        <v>82</v>
      </c>
      <c r="H189" s="95" t="s">
        <v>97</v>
      </c>
      <c r="I189" s="58">
        <v>51464541500019</v>
      </c>
      <c r="J189" s="95" t="s">
        <v>54</v>
      </c>
      <c r="K189" s="96">
        <v>12000</v>
      </c>
      <c r="L189" s="60">
        <v>7417.98</v>
      </c>
      <c r="M189" s="220" t="s">
        <v>6</v>
      </c>
      <c r="N189" s="152" t="s">
        <v>7</v>
      </c>
      <c r="O189" s="90" t="s">
        <v>8</v>
      </c>
      <c r="P189" s="64">
        <f t="shared" si="2"/>
        <v>0.61816499999999996</v>
      </c>
    </row>
    <row r="190" spans="1:34" s="16" customFormat="1" ht="59.25" customHeight="1" thickBot="1" x14ac:dyDescent="0.3">
      <c r="A190" s="89">
        <v>2018</v>
      </c>
      <c r="B190" s="90" t="s">
        <v>3</v>
      </c>
      <c r="C190" s="91">
        <v>53</v>
      </c>
      <c r="D190" s="143" t="s">
        <v>4</v>
      </c>
      <c r="E190" s="144">
        <v>130021884000015</v>
      </c>
      <c r="F190" s="229">
        <v>43388</v>
      </c>
      <c r="G190" s="145">
        <v>83</v>
      </c>
      <c r="H190" s="95" t="s">
        <v>85</v>
      </c>
      <c r="I190" s="58">
        <v>78626111500012</v>
      </c>
      <c r="J190" s="95" t="s">
        <v>54</v>
      </c>
      <c r="K190" s="96">
        <v>15000</v>
      </c>
      <c r="L190" s="60">
        <v>11201.3</v>
      </c>
      <c r="M190" s="177" t="s">
        <v>6</v>
      </c>
      <c r="N190" s="152" t="s">
        <v>7</v>
      </c>
      <c r="O190" s="90" t="s">
        <v>8</v>
      </c>
      <c r="P190" s="64">
        <f t="shared" si="2"/>
        <v>0.74675333333333327</v>
      </c>
    </row>
    <row r="191" spans="1:34" s="16" customFormat="1" ht="59.25" customHeight="1" thickBot="1" x14ac:dyDescent="0.3">
      <c r="A191" s="89">
        <v>2018</v>
      </c>
      <c r="B191" s="90" t="s">
        <v>3</v>
      </c>
      <c r="C191" s="91">
        <v>53</v>
      </c>
      <c r="D191" s="143" t="s">
        <v>4</v>
      </c>
      <c r="E191" s="144">
        <v>130021884000015</v>
      </c>
      <c r="F191" s="229">
        <v>43399</v>
      </c>
      <c r="G191" s="145">
        <v>84</v>
      </c>
      <c r="H191" s="95" t="s">
        <v>98</v>
      </c>
      <c r="I191" s="58">
        <v>26530085500128</v>
      </c>
      <c r="J191" s="95" t="s">
        <v>54</v>
      </c>
      <c r="K191" s="96">
        <v>4370</v>
      </c>
      <c r="L191" s="60">
        <v>3531.84</v>
      </c>
      <c r="M191" s="164" t="s">
        <v>6</v>
      </c>
      <c r="N191" s="152" t="s">
        <v>7</v>
      </c>
      <c r="O191" s="90" t="s">
        <v>8</v>
      </c>
      <c r="P191" s="64">
        <f t="shared" si="2"/>
        <v>0.80820137299771166</v>
      </c>
    </row>
    <row r="192" spans="1:34" s="16" customFormat="1" ht="59.25" customHeight="1" thickBot="1" x14ac:dyDescent="0.3">
      <c r="A192" s="89">
        <v>2018</v>
      </c>
      <c r="B192" s="90" t="s">
        <v>3</v>
      </c>
      <c r="C192" s="91">
        <v>53</v>
      </c>
      <c r="D192" s="143" t="s">
        <v>4</v>
      </c>
      <c r="E192" s="144">
        <v>130021884000015</v>
      </c>
      <c r="F192" s="229">
        <v>43438</v>
      </c>
      <c r="G192" s="145">
        <v>85</v>
      </c>
      <c r="H192" s="95" t="s">
        <v>99</v>
      </c>
      <c r="I192" s="58">
        <v>26530121800011</v>
      </c>
      <c r="J192" s="95" t="s">
        <v>54</v>
      </c>
      <c r="K192" s="96">
        <v>24414.12</v>
      </c>
      <c r="L192" s="60">
        <v>24414.12</v>
      </c>
      <c r="M192" s="164" t="s">
        <v>6</v>
      </c>
      <c r="N192" s="152" t="s">
        <v>7</v>
      </c>
      <c r="O192" s="90" t="s">
        <v>8</v>
      </c>
      <c r="P192" s="64">
        <f t="shared" si="2"/>
        <v>1</v>
      </c>
    </row>
    <row r="193" spans="1:16" s="16" customFormat="1" ht="59.25" customHeight="1" thickBot="1" x14ac:dyDescent="0.3">
      <c r="A193" s="89">
        <v>2018</v>
      </c>
      <c r="B193" s="90" t="s">
        <v>3</v>
      </c>
      <c r="C193" s="91">
        <v>53</v>
      </c>
      <c r="D193" s="143" t="s">
        <v>4</v>
      </c>
      <c r="E193" s="144">
        <v>130021884000015</v>
      </c>
      <c r="F193" s="229">
        <v>43399</v>
      </c>
      <c r="G193" s="145">
        <v>86</v>
      </c>
      <c r="H193" s="95" t="s">
        <v>100</v>
      </c>
      <c r="I193" s="58">
        <v>20002997300019</v>
      </c>
      <c r="J193" s="95" t="s">
        <v>54</v>
      </c>
      <c r="K193" s="96">
        <v>9550</v>
      </c>
      <c r="L193" s="60">
        <v>2824.56</v>
      </c>
      <c r="M193" s="219" t="s">
        <v>6</v>
      </c>
      <c r="N193" s="152" t="s">
        <v>7</v>
      </c>
      <c r="O193" s="90" t="s">
        <v>8</v>
      </c>
      <c r="P193" s="64">
        <f t="shared" si="2"/>
        <v>0.29576544502617802</v>
      </c>
    </row>
    <row r="194" spans="1:16" s="16" customFormat="1" ht="59.25" customHeight="1" thickBot="1" x14ac:dyDescent="0.3">
      <c r="A194" s="89">
        <v>2018</v>
      </c>
      <c r="B194" s="90" t="s">
        <v>3</v>
      </c>
      <c r="C194" s="91">
        <v>53</v>
      </c>
      <c r="D194" s="143" t="s">
        <v>4</v>
      </c>
      <c r="E194" s="144">
        <v>13002188400015</v>
      </c>
      <c r="F194" s="229">
        <v>43362</v>
      </c>
      <c r="G194" s="145">
        <v>87</v>
      </c>
      <c r="H194" s="95" t="s">
        <v>101</v>
      </c>
      <c r="I194" s="58">
        <v>53466381000016</v>
      </c>
      <c r="J194" s="95" t="s">
        <v>54</v>
      </c>
      <c r="K194" s="96">
        <v>18340</v>
      </c>
      <c r="L194" s="60">
        <v>12968.1</v>
      </c>
      <c r="M194" s="164" t="s">
        <v>6</v>
      </c>
      <c r="N194" s="152" t="s">
        <v>7</v>
      </c>
      <c r="O194" s="90" t="s">
        <v>8</v>
      </c>
      <c r="P194" s="64">
        <f t="shared" si="2"/>
        <v>0.70709378407851697</v>
      </c>
    </row>
    <row r="195" spans="1:16" s="16" customFormat="1" ht="59.25" customHeight="1" thickBot="1" x14ac:dyDescent="0.3">
      <c r="A195" s="89">
        <v>2018</v>
      </c>
      <c r="B195" s="90" t="s">
        <v>3</v>
      </c>
      <c r="C195" s="91">
        <v>53</v>
      </c>
      <c r="D195" s="143" t="s">
        <v>4</v>
      </c>
      <c r="E195" s="144">
        <v>13002188400015</v>
      </c>
      <c r="F195" s="127">
        <v>43294</v>
      </c>
      <c r="G195" s="145">
        <v>92</v>
      </c>
      <c r="H195" s="95" t="s">
        <v>98</v>
      </c>
      <c r="I195" s="58">
        <v>26530085500128</v>
      </c>
      <c r="J195" s="95" t="s">
        <v>31</v>
      </c>
      <c r="K195" s="96">
        <v>24250</v>
      </c>
      <c r="L195" s="60">
        <v>24250</v>
      </c>
      <c r="M195" s="164" t="s">
        <v>6</v>
      </c>
      <c r="N195" s="152" t="s">
        <v>2</v>
      </c>
      <c r="O195" s="90" t="s">
        <v>8</v>
      </c>
      <c r="P195" s="64">
        <f t="shared" si="2"/>
        <v>1</v>
      </c>
    </row>
    <row r="196" spans="1:16" s="16" customFormat="1" ht="59.25" customHeight="1" thickBot="1" x14ac:dyDescent="0.3">
      <c r="A196" s="89">
        <v>2018</v>
      </c>
      <c r="B196" s="90" t="s">
        <v>3</v>
      </c>
      <c r="C196" s="91">
        <v>53</v>
      </c>
      <c r="D196" s="143" t="s">
        <v>4</v>
      </c>
      <c r="E196" s="144">
        <v>13002188400015</v>
      </c>
      <c r="F196" s="229">
        <v>43388</v>
      </c>
      <c r="G196" s="145">
        <v>94</v>
      </c>
      <c r="H196" s="95" t="s">
        <v>106</v>
      </c>
      <c r="I196" s="58">
        <v>78623533300014</v>
      </c>
      <c r="J196" s="95" t="s">
        <v>54</v>
      </c>
      <c r="K196" s="96">
        <v>16712.64</v>
      </c>
      <c r="L196" s="60">
        <v>16712.64</v>
      </c>
      <c r="M196" s="177" t="s">
        <v>6</v>
      </c>
      <c r="N196" s="152" t="s">
        <v>7</v>
      </c>
      <c r="O196" s="90" t="s">
        <v>8</v>
      </c>
      <c r="P196" s="64">
        <f t="shared" si="2"/>
        <v>1</v>
      </c>
    </row>
    <row r="197" spans="1:16" s="16" customFormat="1" ht="59.25" customHeight="1" thickBot="1" x14ac:dyDescent="0.3">
      <c r="A197" s="89">
        <v>2018</v>
      </c>
      <c r="B197" s="90" t="s">
        <v>3</v>
      </c>
      <c r="C197" s="91">
        <v>53</v>
      </c>
      <c r="D197" s="143" t="s">
        <v>4</v>
      </c>
      <c r="E197" s="144">
        <v>13002188400015</v>
      </c>
      <c r="F197" s="229">
        <v>43388</v>
      </c>
      <c r="G197" s="145">
        <v>95</v>
      </c>
      <c r="H197" s="95" t="s">
        <v>108</v>
      </c>
      <c r="I197" s="58">
        <v>40864495300015</v>
      </c>
      <c r="J197" s="95" t="s">
        <v>54</v>
      </c>
      <c r="K197" s="96">
        <v>22255.8</v>
      </c>
      <c r="L197" s="60">
        <v>22255.8</v>
      </c>
      <c r="M197" s="219" t="s">
        <v>6</v>
      </c>
      <c r="N197" s="152" t="s">
        <v>7</v>
      </c>
      <c r="O197" s="90" t="s">
        <v>8</v>
      </c>
      <c r="P197" s="64">
        <f t="shared" ref="P197:P260" si="3">L197/K197</f>
        <v>1</v>
      </c>
    </row>
    <row r="198" spans="1:16" s="16" customFormat="1" ht="59.25" customHeight="1" thickBot="1" x14ac:dyDescent="0.3">
      <c r="A198" s="89">
        <v>2018</v>
      </c>
      <c r="B198" s="90" t="s">
        <v>3</v>
      </c>
      <c r="C198" s="91">
        <v>53</v>
      </c>
      <c r="D198" s="143" t="s">
        <v>4</v>
      </c>
      <c r="E198" s="144">
        <v>13002188400015</v>
      </c>
      <c r="F198" s="229">
        <v>43362</v>
      </c>
      <c r="G198" s="145">
        <v>96</v>
      </c>
      <c r="H198" s="95" t="s">
        <v>109</v>
      </c>
      <c r="I198" s="58">
        <v>35268246200010</v>
      </c>
      <c r="J198" s="95" t="s">
        <v>54</v>
      </c>
      <c r="K198" s="96">
        <v>57402.6</v>
      </c>
      <c r="L198" s="60">
        <v>57402.6</v>
      </c>
      <c r="M198" s="177" t="s">
        <v>6</v>
      </c>
      <c r="N198" s="152" t="s">
        <v>7</v>
      </c>
      <c r="O198" s="90" t="s">
        <v>8</v>
      </c>
      <c r="P198" s="64">
        <f t="shared" si="3"/>
        <v>1</v>
      </c>
    </row>
    <row r="199" spans="1:16" s="16" customFormat="1" ht="59.25" customHeight="1" thickBot="1" x14ac:dyDescent="0.3">
      <c r="A199" s="89">
        <v>2018</v>
      </c>
      <c r="B199" s="90" t="s">
        <v>3</v>
      </c>
      <c r="C199" s="91">
        <v>53</v>
      </c>
      <c r="D199" s="143" t="s">
        <v>4</v>
      </c>
      <c r="E199" s="144">
        <v>13002188400015</v>
      </c>
      <c r="F199" s="229">
        <v>43427</v>
      </c>
      <c r="G199" s="145">
        <v>97</v>
      </c>
      <c r="H199" s="95" t="s">
        <v>110</v>
      </c>
      <c r="I199" s="58">
        <v>77561389600056</v>
      </c>
      <c r="J199" s="95" t="s">
        <v>54</v>
      </c>
      <c r="K199" s="96">
        <v>18139.919999999998</v>
      </c>
      <c r="L199" s="60">
        <v>18139.919999999998</v>
      </c>
      <c r="M199" s="220" t="s">
        <v>6</v>
      </c>
      <c r="N199" s="152" t="s">
        <v>7</v>
      </c>
      <c r="O199" s="90" t="s">
        <v>8</v>
      </c>
      <c r="P199" s="64">
        <f t="shared" si="3"/>
        <v>1</v>
      </c>
    </row>
    <row r="200" spans="1:16" s="16" customFormat="1" ht="59.25" customHeight="1" thickBot="1" x14ac:dyDescent="0.3">
      <c r="A200" s="89">
        <v>2018</v>
      </c>
      <c r="B200" s="90" t="s">
        <v>3</v>
      </c>
      <c r="C200" s="185">
        <v>53</v>
      </c>
      <c r="D200" s="191" t="s">
        <v>4</v>
      </c>
      <c r="E200" s="192">
        <v>13002188400015</v>
      </c>
      <c r="F200" s="127">
        <v>43321</v>
      </c>
      <c r="G200" s="186">
        <v>136</v>
      </c>
      <c r="H200" s="187" t="s">
        <v>140</v>
      </c>
      <c r="I200" s="84">
        <v>45121963800041</v>
      </c>
      <c r="J200" s="187" t="s">
        <v>141</v>
      </c>
      <c r="K200" s="188">
        <v>6300</v>
      </c>
      <c r="L200" s="60">
        <v>6300</v>
      </c>
      <c r="M200" s="164" t="s">
        <v>6</v>
      </c>
      <c r="N200" s="146" t="s">
        <v>2</v>
      </c>
      <c r="O200" s="90" t="s">
        <v>8</v>
      </c>
      <c r="P200" s="64">
        <f t="shared" si="3"/>
        <v>1</v>
      </c>
    </row>
    <row r="201" spans="1:16" s="16" customFormat="1" ht="59.25" customHeight="1" thickBot="1" x14ac:dyDescent="0.3">
      <c r="A201" s="89">
        <v>2018</v>
      </c>
      <c r="B201" s="90" t="s">
        <v>3</v>
      </c>
      <c r="C201" s="91">
        <v>53</v>
      </c>
      <c r="D201" s="143" t="s">
        <v>4</v>
      </c>
      <c r="E201" s="144">
        <v>130021884000015</v>
      </c>
      <c r="F201" s="127">
        <v>43321</v>
      </c>
      <c r="G201" s="145">
        <v>137</v>
      </c>
      <c r="H201" s="95" t="s">
        <v>35</v>
      </c>
      <c r="I201" s="58">
        <v>78625241100024</v>
      </c>
      <c r="J201" s="95" t="s">
        <v>255</v>
      </c>
      <c r="K201" s="96">
        <v>15700</v>
      </c>
      <c r="L201" s="60">
        <v>15700</v>
      </c>
      <c r="M201" s="164" t="s">
        <v>6</v>
      </c>
      <c r="N201" s="152" t="s">
        <v>2</v>
      </c>
      <c r="O201" s="153" t="s">
        <v>8</v>
      </c>
      <c r="P201" s="64">
        <f t="shared" si="3"/>
        <v>1</v>
      </c>
    </row>
    <row r="202" spans="1:16" s="16" customFormat="1" ht="59.25" customHeight="1" thickBot="1" x14ac:dyDescent="0.3">
      <c r="A202" s="89">
        <v>2018</v>
      </c>
      <c r="B202" s="90" t="s">
        <v>3</v>
      </c>
      <c r="C202" s="185">
        <v>53</v>
      </c>
      <c r="D202" s="191" t="s">
        <v>4</v>
      </c>
      <c r="E202" s="192">
        <v>13002188400015</v>
      </c>
      <c r="F202" s="127">
        <v>43356</v>
      </c>
      <c r="G202" s="186">
        <v>140</v>
      </c>
      <c r="H202" s="187" t="s">
        <v>97</v>
      </c>
      <c r="I202" s="84">
        <v>51464541500018</v>
      </c>
      <c r="J202" s="187" t="s">
        <v>19</v>
      </c>
      <c r="K202" s="188">
        <v>231325</v>
      </c>
      <c r="L202" s="60">
        <v>105120</v>
      </c>
      <c r="M202" s="220" t="s">
        <v>6</v>
      </c>
      <c r="N202" s="146" t="s">
        <v>2</v>
      </c>
      <c r="O202" s="99" t="s">
        <v>8</v>
      </c>
      <c r="P202" s="64">
        <f t="shared" si="3"/>
        <v>0.4544255916999892</v>
      </c>
    </row>
    <row r="203" spans="1:16" s="16" customFormat="1" ht="59.25" customHeight="1" thickBot="1" x14ac:dyDescent="0.3">
      <c r="A203" s="89">
        <v>2018</v>
      </c>
      <c r="B203" s="90" t="s">
        <v>3</v>
      </c>
      <c r="C203" s="91">
        <v>53</v>
      </c>
      <c r="D203" s="143" t="s">
        <v>4</v>
      </c>
      <c r="E203" s="144">
        <v>13002188400015</v>
      </c>
      <c r="F203" s="127">
        <v>43390</v>
      </c>
      <c r="G203" s="145">
        <v>154</v>
      </c>
      <c r="H203" s="95" t="s">
        <v>150</v>
      </c>
      <c r="I203" s="58">
        <v>26530008700011</v>
      </c>
      <c r="J203" s="95" t="s">
        <v>19</v>
      </c>
      <c r="K203" s="96">
        <v>106275</v>
      </c>
      <c r="L203" s="60">
        <v>87600</v>
      </c>
      <c r="M203" s="177" t="s">
        <v>6</v>
      </c>
      <c r="N203" s="152" t="s">
        <v>2</v>
      </c>
      <c r="O203" s="109" t="s">
        <v>8</v>
      </c>
      <c r="P203" s="64">
        <f t="shared" si="3"/>
        <v>0.8242766407904023</v>
      </c>
    </row>
    <row r="204" spans="1:16" s="16" customFormat="1" ht="59.25" customHeight="1" thickBot="1" x14ac:dyDescent="0.3">
      <c r="A204" s="89">
        <v>2018</v>
      </c>
      <c r="B204" s="90" t="s">
        <v>3</v>
      </c>
      <c r="C204" s="91">
        <v>53</v>
      </c>
      <c r="D204" s="143" t="s">
        <v>4</v>
      </c>
      <c r="E204" s="144">
        <v>13002188400015</v>
      </c>
      <c r="F204" s="229">
        <v>43348</v>
      </c>
      <c r="G204" s="145">
        <v>155</v>
      </c>
      <c r="H204" s="95" t="s">
        <v>151</v>
      </c>
      <c r="I204" s="58">
        <v>78625766700042</v>
      </c>
      <c r="J204" s="95" t="s">
        <v>152</v>
      </c>
      <c r="K204" s="96">
        <v>49434</v>
      </c>
      <c r="L204" s="60">
        <v>5000</v>
      </c>
      <c r="M204" s="164" t="s">
        <v>6</v>
      </c>
      <c r="N204" s="152" t="s">
        <v>2</v>
      </c>
      <c r="O204" s="99" t="s">
        <v>8</v>
      </c>
      <c r="P204" s="64">
        <f t="shared" si="3"/>
        <v>0.10114496095804507</v>
      </c>
    </row>
    <row r="205" spans="1:16" s="16" customFormat="1" ht="59.25" customHeight="1" thickBot="1" x14ac:dyDescent="0.3">
      <c r="A205" s="89">
        <v>2018</v>
      </c>
      <c r="B205" s="90" t="s">
        <v>3</v>
      </c>
      <c r="C205" s="91">
        <v>53</v>
      </c>
      <c r="D205" s="143" t="s">
        <v>4</v>
      </c>
      <c r="E205" s="144">
        <v>13002188400015</v>
      </c>
      <c r="F205" s="229">
        <v>43348</v>
      </c>
      <c r="G205" s="145">
        <v>153</v>
      </c>
      <c r="H205" s="95" t="s">
        <v>49</v>
      </c>
      <c r="I205" s="58">
        <v>77566669600015</v>
      </c>
      <c r="J205" s="95" t="s">
        <v>5</v>
      </c>
      <c r="K205" s="96">
        <v>31000</v>
      </c>
      <c r="L205" s="60">
        <v>7500</v>
      </c>
      <c r="M205" s="164" t="s">
        <v>6</v>
      </c>
      <c r="N205" s="152" t="s">
        <v>2</v>
      </c>
      <c r="O205" s="99" t="s">
        <v>8</v>
      </c>
      <c r="P205" s="64">
        <f t="shared" si="3"/>
        <v>0.24193548387096775</v>
      </c>
    </row>
    <row r="206" spans="1:16" s="16" customFormat="1" ht="74.25" customHeight="1" thickBot="1" x14ac:dyDescent="0.3">
      <c r="A206" s="89">
        <v>2018</v>
      </c>
      <c r="B206" s="90" t="s">
        <v>3</v>
      </c>
      <c r="C206" s="91">
        <v>53</v>
      </c>
      <c r="D206" s="143" t="s">
        <v>4</v>
      </c>
      <c r="E206" s="144">
        <v>130021884000015</v>
      </c>
      <c r="F206" s="127">
        <v>43392</v>
      </c>
      <c r="G206" s="145">
        <v>199</v>
      </c>
      <c r="H206" s="95" t="s">
        <v>174</v>
      </c>
      <c r="I206" s="58">
        <v>40864495300015</v>
      </c>
      <c r="J206" s="95" t="s">
        <v>257</v>
      </c>
      <c r="K206" s="96">
        <v>201404</v>
      </c>
      <c r="L206" s="60">
        <v>60000</v>
      </c>
      <c r="M206" s="207" t="s">
        <v>6</v>
      </c>
      <c r="N206" s="146" t="s">
        <v>2</v>
      </c>
      <c r="O206" s="99" t="s">
        <v>8</v>
      </c>
      <c r="P206" s="64">
        <f t="shared" si="3"/>
        <v>0.29790868105896606</v>
      </c>
    </row>
    <row r="207" spans="1:16" s="16" customFormat="1" ht="74.25" customHeight="1" thickBot="1" x14ac:dyDescent="0.3">
      <c r="A207" s="89">
        <v>2018</v>
      </c>
      <c r="B207" s="90" t="s">
        <v>3</v>
      </c>
      <c r="C207" s="91">
        <v>53</v>
      </c>
      <c r="D207" s="143" t="s">
        <v>4</v>
      </c>
      <c r="E207" s="144">
        <v>13002188400015</v>
      </c>
      <c r="F207" s="229">
        <v>43412</v>
      </c>
      <c r="G207" s="145">
        <v>224</v>
      </c>
      <c r="H207" s="95" t="s">
        <v>192</v>
      </c>
      <c r="I207" s="58">
        <v>78623533300014</v>
      </c>
      <c r="J207" s="95" t="s">
        <v>261</v>
      </c>
      <c r="K207" s="96">
        <v>289592</v>
      </c>
      <c r="L207" s="60">
        <v>31024</v>
      </c>
      <c r="M207" s="177" t="s">
        <v>6</v>
      </c>
      <c r="N207" s="146"/>
      <c r="O207" s="90" t="s">
        <v>8</v>
      </c>
      <c r="P207" s="64">
        <f t="shared" si="3"/>
        <v>0.10713003121633194</v>
      </c>
    </row>
    <row r="208" spans="1:16" s="16" customFormat="1" ht="68.25" customHeight="1" thickBot="1" x14ac:dyDescent="0.3">
      <c r="A208" s="214">
        <v>2018</v>
      </c>
      <c r="B208" s="153" t="s">
        <v>3</v>
      </c>
      <c r="C208" s="100">
        <v>53</v>
      </c>
      <c r="D208" s="147" t="s">
        <v>4</v>
      </c>
      <c r="E208" s="148">
        <v>130021884000015</v>
      </c>
      <c r="F208" s="127">
        <v>43426</v>
      </c>
      <c r="G208" s="150">
        <v>232</v>
      </c>
      <c r="H208" s="104" t="s">
        <v>99</v>
      </c>
      <c r="I208" s="105">
        <v>26530121800011</v>
      </c>
      <c r="J208" s="104" t="s">
        <v>263</v>
      </c>
      <c r="K208" s="106">
        <v>27250</v>
      </c>
      <c r="L208" s="60">
        <v>26925</v>
      </c>
      <c r="M208" s="166" t="s">
        <v>6</v>
      </c>
      <c r="N208" s="152" t="s">
        <v>2</v>
      </c>
      <c r="O208" s="109" t="s">
        <v>8</v>
      </c>
      <c r="P208" s="64">
        <f t="shared" si="3"/>
        <v>0.98807339449541287</v>
      </c>
    </row>
    <row r="209" spans="1:23" s="16" customFormat="1" ht="69" customHeight="1" thickBot="1" x14ac:dyDescent="0.3">
      <c r="A209" s="89">
        <v>2018</v>
      </c>
      <c r="B209" s="90" t="s">
        <v>3</v>
      </c>
      <c r="C209" s="91">
        <v>53</v>
      </c>
      <c r="D209" s="143" t="s">
        <v>4</v>
      </c>
      <c r="E209" s="144">
        <v>130021884000015</v>
      </c>
      <c r="F209" s="127">
        <v>43423</v>
      </c>
      <c r="G209" s="145">
        <v>241</v>
      </c>
      <c r="H209" s="95" t="s">
        <v>201</v>
      </c>
      <c r="I209" s="58">
        <v>77561389600056</v>
      </c>
      <c r="J209" s="95" t="s">
        <v>21</v>
      </c>
      <c r="K209" s="96">
        <v>16791.96</v>
      </c>
      <c r="L209" s="60">
        <v>16791.96</v>
      </c>
      <c r="M209" s="177" t="s">
        <v>6</v>
      </c>
      <c r="N209" s="152" t="s">
        <v>2</v>
      </c>
      <c r="O209" s="99" t="s">
        <v>8</v>
      </c>
      <c r="P209" s="64">
        <f t="shared" si="3"/>
        <v>1</v>
      </c>
    </row>
    <row r="210" spans="1:23" s="16" customFormat="1" ht="74.25" customHeight="1" thickBot="1" x14ac:dyDescent="0.3">
      <c r="A210" s="89">
        <v>2018</v>
      </c>
      <c r="B210" s="90" t="s">
        <v>3</v>
      </c>
      <c r="C210" s="91">
        <v>53</v>
      </c>
      <c r="D210" s="143" t="s">
        <v>4</v>
      </c>
      <c r="E210" s="144">
        <v>130021884000015</v>
      </c>
      <c r="F210" s="127">
        <v>43423</v>
      </c>
      <c r="G210" s="145">
        <v>242</v>
      </c>
      <c r="H210" s="95" t="s">
        <v>202</v>
      </c>
      <c r="I210" s="58">
        <v>77567227234602</v>
      </c>
      <c r="J210" s="95" t="s">
        <v>11</v>
      </c>
      <c r="K210" s="96">
        <v>2991.15</v>
      </c>
      <c r="L210" s="60">
        <v>2991.15</v>
      </c>
      <c r="M210" s="207" t="s">
        <v>6</v>
      </c>
      <c r="N210" s="152" t="s">
        <v>2</v>
      </c>
      <c r="O210" s="99" t="s">
        <v>8</v>
      </c>
      <c r="P210" s="64">
        <f t="shared" si="3"/>
        <v>1</v>
      </c>
    </row>
    <row r="211" spans="1:23" s="16" customFormat="1" ht="59.25" customHeight="1" thickBot="1" x14ac:dyDescent="0.3">
      <c r="A211" s="89">
        <v>2018</v>
      </c>
      <c r="B211" s="90" t="s">
        <v>3</v>
      </c>
      <c r="C211" s="91">
        <v>53</v>
      </c>
      <c r="D211" s="143" t="s">
        <v>4</v>
      </c>
      <c r="E211" s="144">
        <v>13002188400015</v>
      </c>
      <c r="F211" s="127">
        <v>43427</v>
      </c>
      <c r="G211" s="145">
        <v>244</v>
      </c>
      <c r="H211" s="95" t="s">
        <v>108</v>
      </c>
      <c r="I211" s="58">
        <v>40864495300015</v>
      </c>
      <c r="J211" s="95" t="s">
        <v>31</v>
      </c>
      <c r="K211" s="96">
        <v>24283</v>
      </c>
      <c r="L211" s="60">
        <v>24283</v>
      </c>
      <c r="M211" s="177" t="s">
        <v>6</v>
      </c>
      <c r="N211" s="152" t="s">
        <v>2</v>
      </c>
      <c r="O211" s="99" t="s">
        <v>8</v>
      </c>
      <c r="P211" s="64">
        <f t="shared" si="3"/>
        <v>1</v>
      </c>
    </row>
    <row r="212" spans="1:23" s="16" customFormat="1" ht="99" customHeight="1" thickBot="1" x14ac:dyDescent="0.3">
      <c r="A212" s="89">
        <v>2018</v>
      </c>
      <c r="B212" s="90" t="s">
        <v>3</v>
      </c>
      <c r="C212" s="91">
        <v>53</v>
      </c>
      <c r="D212" s="143" t="s">
        <v>4</v>
      </c>
      <c r="E212" s="144">
        <v>13002188400015</v>
      </c>
      <c r="F212" s="127">
        <v>43404</v>
      </c>
      <c r="G212" s="145">
        <v>247</v>
      </c>
      <c r="H212" s="203" t="s">
        <v>98</v>
      </c>
      <c r="I212" s="58">
        <v>26530085500128</v>
      </c>
      <c r="J212" s="95" t="s">
        <v>267</v>
      </c>
      <c r="K212" s="96">
        <v>50834</v>
      </c>
      <c r="L212" s="60">
        <v>43410</v>
      </c>
      <c r="M212" s="220" t="s">
        <v>6</v>
      </c>
      <c r="N212" s="152" t="s">
        <v>2</v>
      </c>
      <c r="O212" s="99" t="s">
        <v>8</v>
      </c>
      <c r="P212" s="64">
        <f t="shared" si="3"/>
        <v>0.85395601369162366</v>
      </c>
    </row>
    <row r="213" spans="1:23" s="16" customFormat="1" ht="106.5" customHeight="1" thickBot="1" x14ac:dyDescent="0.3">
      <c r="A213" s="111">
        <v>2018</v>
      </c>
      <c r="B213" s="112" t="s">
        <v>3</v>
      </c>
      <c r="C213" s="53">
        <v>72</v>
      </c>
      <c r="D213" s="53" t="s">
        <v>4</v>
      </c>
      <c r="E213" s="54">
        <v>13002188400015</v>
      </c>
      <c r="F213" s="55">
        <v>43206</v>
      </c>
      <c r="G213" s="230" t="s">
        <v>310</v>
      </c>
      <c r="H213" s="57" t="s">
        <v>14</v>
      </c>
      <c r="I213" s="58">
        <v>53792827700012</v>
      </c>
      <c r="J213" s="226" t="s">
        <v>322</v>
      </c>
      <c r="K213" s="59">
        <v>2043226</v>
      </c>
      <c r="L213" s="60">
        <v>1649172</v>
      </c>
      <c r="M213" s="213" t="s">
        <v>6</v>
      </c>
      <c r="N213" s="225" t="s">
        <v>7</v>
      </c>
      <c r="O213" s="63" t="s">
        <v>8</v>
      </c>
      <c r="P213" s="64">
        <f t="shared" si="3"/>
        <v>0.80714125603335118</v>
      </c>
      <c r="W213" s="25"/>
    </row>
    <row r="214" spans="1:23" s="16" customFormat="1" ht="72" customHeight="1" thickBot="1" x14ac:dyDescent="0.3">
      <c r="A214" s="89">
        <v>2018</v>
      </c>
      <c r="B214" s="90" t="s">
        <v>3</v>
      </c>
      <c r="C214" s="53">
        <v>72</v>
      </c>
      <c r="D214" s="129" t="s">
        <v>4</v>
      </c>
      <c r="E214" s="130">
        <v>13002188400015</v>
      </c>
      <c r="F214" s="127">
        <v>43249</v>
      </c>
      <c r="G214" s="131">
        <v>24</v>
      </c>
      <c r="H214" s="57" t="s">
        <v>39</v>
      </c>
      <c r="I214" s="58">
        <v>51487413000032</v>
      </c>
      <c r="J214" s="57" t="s">
        <v>21</v>
      </c>
      <c r="K214" s="59">
        <v>12200</v>
      </c>
      <c r="L214" s="60">
        <v>12200</v>
      </c>
      <c r="M214" s="132" t="s">
        <v>6</v>
      </c>
      <c r="N214" s="225" t="s">
        <v>2</v>
      </c>
      <c r="O214" s="63" t="s">
        <v>8</v>
      </c>
      <c r="P214" s="64">
        <f t="shared" si="3"/>
        <v>1</v>
      </c>
    </row>
    <row r="215" spans="1:23" s="16" customFormat="1" ht="59.25" customHeight="1" thickBot="1" x14ac:dyDescent="0.3">
      <c r="A215" s="51">
        <v>2018</v>
      </c>
      <c r="B215" s="52" t="s">
        <v>3</v>
      </c>
      <c r="C215" s="53">
        <v>72</v>
      </c>
      <c r="D215" s="129" t="s">
        <v>4</v>
      </c>
      <c r="E215" s="130">
        <v>13002188400015</v>
      </c>
      <c r="F215" s="127">
        <v>43297</v>
      </c>
      <c r="G215" s="131" t="s">
        <v>287</v>
      </c>
      <c r="H215" s="57" t="s">
        <v>43</v>
      </c>
      <c r="I215" s="58">
        <v>32169134700017</v>
      </c>
      <c r="J215" s="57" t="s">
        <v>242</v>
      </c>
      <c r="K215" s="59">
        <v>1873113</v>
      </c>
      <c r="L215" s="60">
        <v>536741</v>
      </c>
      <c r="M215" s="227" t="s">
        <v>6</v>
      </c>
      <c r="N215" s="225" t="s">
        <v>2</v>
      </c>
      <c r="O215" s="63" t="s">
        <v>8</v>
      </c>
      <c r="P215" s="64">
        <f t="shared" si="3"/>
        <v>0.28655025083911118</v>
      </c>
    </row>
    <row r="216" spans="1:23" s="16" customFormat="1" ht="59.25" customHeight="1" thickBot="1" x14ac:dyDescent="0.3">
      <c r="A216" s="89">
        <v>2018</v>
      </c>
      <c r="B216" s="90" t="s">
        <v>3</v>
      </c>
      <c r="C216" s="53">
        <v>72</v>
      </c>
      <c r="D216" s="129" t="s">
        <v>4</v>
      </c>
      <c r="E216" s="130">
        <v>13002188400015</v>
      </c>
      <c r="F216" s="127">
        <v>43269</v>
      </c>
      <c r="G216" s="131">
        <v>32</v>
      </c>
      <c r="H216" s="57" t="s">
        <v>49</v>
      </c>
      <c r="I216" s="58">
        <v>77566669600015</v>
      </c>
      <c r="J216" s="57" t="s">
        <v>5</v>
      </c>
      <c r="K216" s="59">
        <v>27800</v>
      </c>
      <c r="L216" s="60">
        <v>6000</v>
      </c>
      <c r="M216" s="132" t="s">
        <v>6</v>
      </c>
      <c r="N216" s="228" t="s">
        <v>2</v>
      </c>
      <c r="O216" s="63" t="s">
        <v>8</v>
      </c>
      <c r="P216" s="64">
        <f t="shared" si="3"/>
        <v>0.21582733812949639</v>
      </c>
    </row>
    <row r="217" spans="1:23" s="16" customFormat="1" ht="59.25" customHeight="1" thickBot="1" x14ac:dyDescent="0.3">
      <c r="A217" s="111">
        <v>2018</v>
      </c>
      <c r="B217" s="112" t="s">
        <v>3</v>
      </c>
      <c r="C217" s="53">
        <v>72</v>
      </c>
      <c r="D217" s="129" t="s">
        <v>4</v>
      </c>
      <c r="E217" s="130">
        <v>13002188400015</v>
      </c>
      <c r="F217" s="127">
        <v>43297</v>
      </c>
      <c r="G217" s="131">
        <v>38</v>
      </c>
      <c r="H217" s="57" t="s">
        <v>56</v>
      </c>
      <c r="I217" s="58">
        <v>324311117000421</v>
      </c>
      <c r="J217" s="57" t="s">
        <v>54</v>
      </c>
      <c r="K217" s="59">
        <v>5641.16</v>
      </c>
      <c r="L217" s="60">
        <v>5641.16</v>
      </c>
      <c r="M217" s="132" t="s">
        <v>6</v>
      </c>
      <c r="N217" s="228" t="s">
        <v>7</v>
      </c>
      <c r="O217" s="52" t="s">
        <v>8</v>
      </c>
      <c r="P217" s="64">
        <f t="shared" si="3"/>
        <v>1</v>
      </c>
    </row>
    <row r="218" spans="1:23" s="16" customFormat="1" ht="59.25" customHeight="1" thickBot="1" x14ac:dyDescent="0.3">
      <c r="A218" s="111">
        <v>2018</v>
      </c>
      <c r="B218" s="112" t="s">
        <v>3</v>
      </c>
      <c r="C218" s="53">
        <v>72</v>
      </c>
      <c r="D218" s="129" t="s">
        <v>4</v>
      </c>
      <c r="E218" s="130">
        <v>13002188400015</v>
      </c>
      <c r="F218" s="154">
        <v>43297</v>
      </c>
      <c r="G218" s="131">
        <v>39</v>
      </c>
      <c r="H218" s="57" t="s">
        <v>57</v>
      </c>
      <c r="I218" s="58">
        <v>26720051700089</v>
      </c>
      <c r="J218" s="57" t="s">
        <v>54</v>
      </c>
      <c r="K218" s="59">
        <v>3735.48</v>
      </c>
      <c r="L218" s="60">
        <v>3735.48</v>
      </c>
      <c r="M218" s="132" t="s">
        <v>6</v>
      </c>
      <c r="N218" s="228" t="s">
        <v>7</v>
      </c>
      <c r="O218" s="52" t="s">
        <v>8</v>
      </c>
      <c r="P218" s="64">
        <f t="shared" si="3"/>
        <v>1</v>
      </c>
    </row>
    <row r="219" spans="1:23" s="16" customFormat="1" ht="59.25" customHeight="1" thickBot="1" x14ac:dyDescent="0.3">
      <c r="A219" s="51">
        <v>2018</v>
      </c>
      <c r="B219" s="52" t="s">
        <v>3</v>
      </c>
      <c r="C219" s="53">
        <v>72</v>
      </c>
      <c r="D219" s="129" t="s">
        <v>4</v>
      </c>
      <c r="E219" s="130">
        <v>13002188400015</v>
      </c>
      <c r="F219" s="127">
        <v>43311</v>
      </c>
      <c r="G219" s="131">
        <v>40</v>
      </c>
      <c r="H219" s="57" t="s">
        <v>58</v>
      </c>
      <c r="I219" s="58">
        <v>18440132100197</v>
      </c>
      <c r="J219" s="57" t="s">
        <v>54</v>
      </c>
      <c r="K219" s="59">
        <v>2381.4</v>
      </c>
      <c r="L219" s="60">
        <v>2381.4</v>
      </c>
      <c r="M219" s="139" t="s">
        <v>6</v>
      </c>
      <c r="N219" s="228" t="s">
        <v>7</v>
      </c>
      <c r="O219" s="52" t="s">
        <v>8</v>
      </c>
      <c r="P219" s="64">
        <f t="shared" si="3"/>
        <v>1</v>
      </c>
    </row>
    <row r="220" spans="1:23" s="16" customFormat="1" ht="75.75" customHeight="1" thickBot="1" x14ac:dyDescent="0.3">
      <c r="A220" s="111">
        <v>2018</v>
      </c>
      <c r="B220" s="112" t="s">
        <v>3</v>
      </c>
      <c r="C220" s="53">
        <v>72</v>
      </c>
      <c r="D220" s="129" t="s">
        <v>4</v>
      </c>
      <c r="E220" s="130">
        <v>13002188400015</v>
      </c>
      <c r="F220" s="127">
        <v>43294</v>
      </c>
      <c r="G220" s="131">
        <v>41</v>
      </c>
      <c r="H220" s="57" t="s">
        <v>59</v>
      </c>
      <c r="I220" s="58">
        <v>51487413000032</v>
      </c>
      <c r="J220" s="57" t="s">
        <v>54</v>
      </c>
      <c r="K220" s="59">
        <v>53450.879999999997</v>
      </c>
      <c r="L220" s="60">
        <v>53450.879999999997</v>
      </c>
      <c r="M220" s="132" t="s">
        <v>6</v>
      </c>
      <c r="N220" s="228" t="s">
        <v>7</v>
      </c>
      <c r="O220" s="52" t="s">
        <v>8</v>
      </c>
      <c r="P220" s="64">
        <f t="shared" si="3"/>
        <v>1</v>
      </c>
    </row>
    <row r="221" spans="1:23" s="16" customFormat="1" ht="74.25" customHeight="1" thickBot="1" x14ac:dyDescent="0.3">
      <c r="A221" s="89">
        <v>2018</v>
      </c>
      <c r="B221" s="90" t="s">
        <v>3</v>
      </c>
      <c r="C221" s="53">
        <v>72</v>
      </c>
      <c r="D221" s="129" t="s">
        <v>4</v>
      </c>
      <c r="E221" s="130">
        <v>130021884000015</v>
      </c>
      <c r="F221" s="127">
        <v>43293</v>
      </c>
      <c r="G221" s="131">
        <v>42</v>
      </c>
      <c r="H221" s="57" t="s">
        <v>60</v>
      </c>
      <c r="I221" s="58">
        <v>20007037300010</v>
      </c>
      <c r="J221" s="57" t="s">
        <v>54</v>
      </c>
      <c r="K221" s="59">
        <v>3766.08</v>
      </c>
      <c r="L221" s="60">
        <v>3766.08</v>
      </c>
      <c r="M221" s="132" t="s">
        <v>6</v>
      </c>
      <c r="N221" s="228" t="s">
        <v>7</v>
      </c>
      <c r="O221" s="52" t="s">
        <v>8</v>
      </c>
      <c r="P221" s="64">
        <f t="shared" si="3"/>
        <v>1</v>
      </c>
    </row>
    <row r="222" spans="1:23" s="16" customFormat="1" ht="59.25" customHeight="1" thickBot="1" x14ac:dyDescent="0.3">
      <c r="A222" s="51">
        <v>2018</v>
      </c>
      <c r="B222" s="52" t="s">
        <v>3</v>
      </c>
      <c r="C222" s="53">
        <v>72</v>
      </c>
      <c r="D222" s="129" t="s">
        <v>4</v>
      </c>
      <c r="E222" s="130">
        <v>130021884000015</v>
      </c>
      <c r="F222" s="127">
        <v>43279</v>
      </c>
      <c r="G222" s="131">
        <v>43</v>
      </c>
      <c r="H222" s="57" t="s">
        <v>61</v>
      </c>
      <c r="I222" s="58">
        <v>33132683500047</v>
      </c>
      <c r="J222" s="57" t="s">
        <v>54</v>
      </c>
      <c r="K222" s="59">
        <v>5641.6</v>
      </c>
      <c r="L222" s="60">
        <v>5641.6</v>
      </c>
      <c r="M222" s="132" t="s">
        <v>6</v>
      </c>
      <c r="N222" s="228" t="s">
        <v>7</v>
      </c>
      <c r="O222" s="52" t="s">
        <v>8</v>
      </c>
      <c r="P222" s="64">
        <f t="shared" si="3"/>
        <v>1</v>
      </c>
    </row>
    <row r="223" spans="1:23" s="7" customFormat="1" ht="59.25" customHeight="1" thickBot="1" x14ac:dyDescent="0.3">
      <c r="A223" s="111">
        <v>2018</v>
      </c>
      <c r="B223" s="112" t="s">
        <v>3</v>
      </c>
      <c r="C223" s="53">
        <v>72</v>
      </c>
      <c r="D223" s="129" t="s">
        <v>4</v>
      </c>
      <c r="E223" s="130">
        <v>130021884000015</v>
      </c>
      <c r="F223" s="127">
        <v>43355</v>
      </c>
      <c r="G223" s="131">
        <v>44</v>
      </c>
      <c r="H223" s="57" t="s">
        <v>62</v>
      </c>
      <c r="I223" s="58">
        <v>82947872600013</v>
      </c>
      <c r="J223" s="57" t="s">
        <v>54</v>
      </c>
      <c r="K223" s="59">
        <v>8133.48</v>
      </c>
      <c r="L223" s="60">
        <v>8133.48</v>
      </c>
      <c r="M223" s="132" t="s">
        <v>6</v>
      </c>
      <c r="N223" s="134" t="s">
        <v>7</v>
      </c>
      <c r="O223" s="52" t="s">
        <v>8</v>
      </c>
      <c r="P223" s="64">
        <f t="shared" si="3"/>
        <v>1</v>
      </c>
    </row>
    <row r="224" spans="1:23" s="16" customFormat="1" ht="59.25" customHeight="1" thickBot="1" x14ac:dyDescent="0.3">
      <c r="A224" s="111">
        <v>2018</v>
      </c>
      <c r="B224" s="112" t="s">
        <v>3</v>
      </c>
      <c r="C224" s="231">
        <v>72</v>
      </c>
      <c r="D224" s="200" t="s">
        <v>4</v>
      </c>
      <c r="E224" s="201">
        <v>130021884000015</v>
      </c>
      <c r="F224" s="127">
        <v>43406</v>
      </c>
      <c r="G224" s="202">
        <v>45</v>
      </c>
      <c r="H224" s="232" t="s">
        <v>63</v>
      </c>
      <c r="I224" s="105">
        <v>49979569800020</v>
      </c>
      <c r="J224" s="232" t="s">
        <v>54</v>
      </c>
      <c r="K224" s="233">
        <v>7916.4</v>
      </c>
      <c r="L224" s="60">
        <v>7916.4</v>
      </c>
      <c r="M224" s="210" t="s">
        <v>6</v>
      </c>
      <c r="N224" s="228" t="s">
        <v>7</v>
      </c>
      <c r="O224" s="234" t="s">
        <v>8</v>
      </c>
      <c r="P224" s="64">
        <f t="shared" si="3"/>
        <v>1</v>
      </c>
    </row>
    <row r="225" spans="1:66" s="20" customFormat="1" ht="59.25" customHeight="1" thickBot="1" x14ac:dyDescent="0.3">
      <c r="A225" s="111">
        <v>2018</v>
      </c>
      <c r="B225" s="112" t="s">
        <v>3</v>
      </c>
      <c r="C225" s="79">
        <v>72</v>
      </c>
      <c r="D225" s="135" t="s">
        <v>4</v>
      </c>
      <c r="E225" s="136">
        <v>13002188400015</v>
      </c>
      <c r="F225" s="190">
        <v>43280</v>
      </c>
      <c r="G225" s="138" t="s">
        <v>289</v>
      </c>
      <c r="H225" s="83" t="s">
        <v>64</v>
      </c>
      <c r="I225" s="84">
        <v>39412761700022</v>
      </c>
      <c r="J225" s="83" t="s">
        <v>54</v>
      </c>
      <c r="K225" s="123">
        <v>9654.44</v>
      </c>
      <c r="L225" s="60">
        <v>9654.4399999999987</v>
      </c>
      <c r="M225" s="132" t="s">
        <v>6</v>
      </c>
      <c r="N225" s="235" t="s">
        <v>7</v>
      </c>
      <c r="O225" s="236" t="s">
        <v>8</v>
      </c>
      <c r="P225" s="64">
        <f t="shared" si="3"/>
        <v>0.99999999999999978</v>
      </c>
      <c r="Q225" s="18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</row>
    <row r="226" spans="1:66" s="19" customFormat="1" ht="59.25" customHeight="1" thickBot="1" x14ac:dyDescent="0.3">
      <c r="A226" s="89">
        <v>2018</v>
      </c>
      <c r="B226" s="90" t="s">
        <v>3</v>
      </c>
      <c r="C226" s="91">
        <v>72</v>
      </c>
      <c r="D226" s="143" t="s">
        <v>4</v>
      </c>
      <c r="E226" s="144">
        <v>13002188400015</v>
      </c>
      <c r="F226" s="127">
        <v>43277</v>
      </c>
      <c r="G226" s="145">
        <v>47</v>
      </c>
      <c r="H226" s="95" t="s">
        <v>65</v>
      </c>
      <c r="I226" s="58">
        <v>82327024400010</v>
      </c>
      <c r="J226" s="95" t="s">
        <v>54</v>
      </c>
      <c r="K226" s="96">
        <v>2801.61</v>
      </c>
      <c r="L226" s="60">
        <v>2801.61</v>
      </c>
      <c r="M226" s="213" t="s">
        <v>6</v>
      </c>
      <c r="N226" s="146" t="s">
        <v>7</v>
      </c>
      <c r="O226" s="90" t="s">
        <v>8</v>
      </c>
      <c r="P226" s="64">
        <f t="shared" si="3"/>
        <v>1</v>
      </c>
    </row>
    <row r="227" spans="1:66" s="16" customFormat="1" ht="59.25" customHeight="1" thickBot="1" x14ac:dyDescent="0.3">
      <c r="A227" s="89">
        <v>2018</v>
      </c>
      <c r="B227" s="90" t="s">
        <v>3</v>
      </c>
      <c r="C227" s="91">
        <v>72</v>
      </c>
      <c r="D227" s="143" t="s">
        <v>4</v>
      </c>
      <c r="E227" s="144">
        <v>13002188400015</v>
      </c>
      <c r="F227" s="127">
        <v>43283</v>
      </c>
      <c r="G227" s="145">
        <v>48</v>
      </c>
      <c r="H227" s="95" t="s">
        <v>66</v>
      </c>
      <c r="I227" s="58">
        <v>34025023200014</v>
      </c>
      <c r="J227" s="95" t="s">
        <v>54</v>
      </c>
      <c r="K227" s="96">
        <v>8133.48</v>
      </c>
      <c r="L227" s="60">
        <v>8133.48</v>
      </c>
      <c r="M227" s="132" t="s">
        <v>6</v>
      </c>
      <c r="N227" s="152" t="s">
        <v>7</v>
      </c>
      <c r="O227" s="153" t="s">
        <v>8</v>
      </c>
      <c r="P227" s="64">
        <f t="shared" si="3"/>
        <v>1</v>
      </c>
    </row>
    <row r="228" spans="1:66" s="19" customFormat="1" ht="59.25" customHeight="1" thickBot="1" x14ac:dyDescent="0.3">
      <c r="A228" s="89">
        <v>2018</v>
      </c>
      <c r="B228" s="90" t="s">
        <v>3</v>
      </c>
      <c r="C228" s="100">
        <v>72</v>
      </c>
      <c r="D228" s="147" t="s">
        <v>4</v>
      </c>
      <c r="E228" s="148">
        <v>13002188400015</v>
      </c>
      <c r="F228" s="127">
        <v>43301</v>
      </c>
      <c r="G228" s="150">
        <v>67</v>
      </c>
      <c r="H228" s="104" t="s">
        <v>81</v>
      </c>
      <c r="I228" s="105">
        <v>39445570300022</v>
      </c>
      <c r="J228" s="104" t="s">
        <v>54</v>
      </c>
      <c r="K228" s="106">
        <v>36003.24</v>
      </c>
      <c r="L228" s="60">
        <v>27002.43</v>
      </c>
      <c r="M228" s="177" t="s">
        <v>6</v>
      </c>
      <c r="N228" s="152" t="s">
        <v>7</v>
      </c>
      <c r="O228" s="153" t="s">
        <v>8</v>
      </c>
      <c r="P228" s="64">
        <f t="shared" si="3"/>
        <v>0.75</v>
      </c>
    </row>
    <row r="229" spans="1:66" s="16" customFormat="1" ht="59.25" customHeight="1" thickBot="1" x14ac:dyDescent="0.3">
      <c r="A229" s="89">
        <v>2018</v>
      </c>
      <c r="B229" s="90" t="s">
        <v>3</v>
      </c>
      <c r="C229" s="91">
        <v>72</v>
      </c>
      <c r="D229" s="143" t="s">
        <v>4</v>
      </c>
      <c r="E229" s="144">
        <v>13002188400015</v>
      </c>
      <c r="F229" s="127">
        <v>43307</v>
      </c>
      <c r="G229" s="145">
        <v>68</v>
      </c>
      <c r="H229" s="95" t="s">
        <v>82</v>
      </c>
      <c r="I229" s="58" t="s">
        <v>83</v>
      </c>
      <c r="J229" s="95" t="s">
        <v>54</v>
      </c>
      <c r="K229" s="96">
        <v>40026.06</v>
      </c>
      <c r="L229" s="60">
        <v>30019.55</v>
      </c>
      <c r="M229" s="167" t="s">
        <v>6</v>
      </c>
      <c r="N229" s="146" t="s">
        <v>7</v>
      </c>
      <c r="O229" s="90" t="s">
        <v>8</v>
      </c>
      <c r="P229" s="64">
        <f t="shared" si="3"/>
        <v>0.75000012491861556</v>
      </c>
    </row>
    <row r="230" spans="1:66" s="16" customFormat="1" ht="74.25" customHeight="1" thickBot="1" x14ac:dyDescent="0.3">
      <c r="A230" s="89">
        <v>2018</v>
      </c>
      <c r="B230" s="90" t="s">
        <v>3</v>
      </c>
      <c r="C230" s="91">
        <v>72</v>
      </c>
      <c r="D230" s="143" t="s">
        <v>4</v>
      </c>
      <c r="E230" s="144">
        <v>13002188400015</v>
      </c>
      <c r="F230" s="127">
        <v>43301</v>
      </c>
      <c r="G230" s="145">
        <v>69</v>
      </c>
      <c r="H230" s="95" t="s">
        <v>84</v>
      </c>
      <c r="I230" s="58">
        <v>78634494500013</v>
      </c>
      <c r="J230" s="95" t="s">
        <v>54</v>
      </c>
      <c r="K230" s="96">
        <v>48400.92</v>
      </c>
      <c r="L230" s="60">
        <v>36300.69</v>
      </c>
      <c r="M230" s="177" t="s">
        <v>6</v>
      </c>
      <c r="N230" s="152" t="s">
        <v>7</v>
      </c>
      <c r="O230" s="90" t="s">
        <v>8</v>
      </c>
      <c r="P230" s="64">
        <f t="shared" si="3"/>
        <v>0.75000000000000011</v>
      </c>
    </row>
    <row r="231" spans="1:66" s="16" customFormat="1" ht="72" customHeight="1" thickBot="1" x14ac:dyDescent="0.3">
      <c r="A231" s="51">
        <v>2018</v>
      </c>
      <c r="B231" s="52" t="s">
        <v>3</v>
      </c>
      <c r="C231" s="53">
        <v>72</v>
      </c>
      <c r="D231" s="129" t="s">
        <v>4</v>
      </c>
      <c r="E231" s="130">
        <v>13002188400015</v>
      </c>
      <c r="F231" s="244" t="s">
        <v>327</v>
      </c>
      <c r="G231" s="131">
        <v>77</v>
      </c>
      <c r="H231" s="57" t="s">
        <v>92</v>
      </c>
      <c r="I231" s="58">
        <v>77567227216583</v>
      </c>
      <c r="J231" s="57" t="s">
        <v>250</v>
      </c>
      <c r="K231" s="59">
        <v>413418</v>
      </c>
      <c r="L231" s="60">
        <v>171635</v>
      </c>
      <c r="M231" s="213" t="s">
        <v>6</v>
      </c>
      <c r="N231" s="228" t="s">
        <v>2</v>
      </c>
      <c r="O231" s="52" t="s">
        <v>8</v>
      </c>
      <c r="P231" s="64">
        <f t="shared" si="3"/>
        <v>0.41516092671339905</v>
      </c>
    </row>
    <row r="232" spans="1:66" s="16" customFormat="1" ht="69" customHeight="1" thickBot="1" x14ac:dyDescent="0.3">
      <c r="A232" s="89">
        <v>2018</v>
      </c>
      <c r="B232" s="90" t="s">
        <v>3</v>
      </c>
      <c r="C232" s="91">
        <v>72</v>
      </c>
      <c r="D232" s="143" t="s">
        <v>4</v>
      </c>
      <c r="E232" s="144">
        <v>13002188400015</v>
      </c>
      <c r="F232" s="244" t="s">
        <v>328</v>
      </c>
      <c r="G232" s="145">
        <v>78</v>
      </c>
      <c r="H232" s="95" t="s">
        <v>56</v>
      </c>
      <c r="I232" s="58">
        <v>32431111700059</v>
      </c>
      <c r="J232" s="95" t="s">
        <v>19</v>
      </c>
      <c r="K232" s="96">
        <v>209808</v>
      </c>
      <c r="L232" s="60">
        <v>111562</v>
      </c>
      <c r="M232" s="164" t="s">
        <v>6</v>
      </c>
      <c r="N232" s="152" t="s">
        <v>2</v>
      </c>
      <c r="O232" s="90" t="s">
        <v>8</v>
      </c>
      <c r="P232" s="64">
        <f t="shared" si="3"/>
        <v>0.53173377564249213</v>
      </c>
    </row>
    <row r="233" spans="1:66" s="16" customFormat="1" ht="59.25" customHeight="1" thickBot="1" x14ac:dyDescent="0.3">
      <c r="A233" s="111">
        <v>2018</v>
      </c>
      <c r="B233" s="112" t="s">
        <v>3</v>
      </c>
      <c r="C233" s="53">
        <v>72</v>
      </c>
      <c r="D233" s="129" t="s">
        <v>4</v>
      </c>
      <c r="E233" s="130">
        <v>13002188400015</v>
      </c>
      <c r="F233" s="127">
        <v>43367</v>
      </c>
      <c r="G233" s="131">
        <v>93</v>
      </c>
      <c r="H233" s="57" t="s">
        <v>105</v>
      </c>
      <c r="I233" s="58">
        <v>77565229000286</v>
      </c>
      <c r="J233" s="57" t="s">
        <v>242</v>
      </c>
      <c r="K233" s="59">
        <v>425534</v>
      </c>
      <c r="L233" s="60">
        <v>164040</v>
      </c>
      <c r="M233" s="219" t="s">
        <v>6</v>
      </c>
      <c r="N233" s="228" t="s">
        <v>2</v>
      </c>
      <c r="O233" s="52" t="s">
        <v>8</v>
      </c>
      <c r="P233" s="64">
        <f t="shared" si="3"/>
        <v>0.38549211108865566</v>
      </c>
    </row>
    <row r="234" spans="1:66" s="16" customFormat="1" ht="59.25" customHeight="1" thickBot="1" x14ac:dyDescent="0.3">
      <c r="A234" s="89">
        <v>2018</v>
      </c>
      <c r="B234" s="90" t="s">
        <v>3</v>
      </c>
      <c r="C234" s="156">
        <v>72</v>
      </c>
      <c r="D234" s="157" t="s">
        <v>4</v>
      </c>
      <c r="E234" s="158">
        <v>130021884000015</v>
      </c>
      <c r="F234" s="127">
        <v>43284</v>
      </c>
      <c r="G234" s="159">
        <v>167</v>
      </c>
      <c r="H234" s="160" t="s">
        <v>159</v>
      </c>
      <c r="I234" s="121">
        <v>32169134700017</v>
      </c>
      <c r="J234" s="160" t="s">
        <v>31</v>
      </c>
      <c r="K234" s="161">
        <v>30000</v>
      </c>
      <c r="L234" s="60">
        <v>30000</v>
      </c>
      <c r="M234" s="164" t="s">
        <v>6</v>
      </c>
      <c r="N234" s="163" t="s">
        <v>2</v>
      </c>
      <c r="O234" s="198" t="s">
        <v>8</v>
      </c>
      <c r="P234" s="64">
        <f t="shared" si="3"/>
        <v>1</v>
      </c>
    </row>
    <row r="235" spans="1:66" s="16" customFormat="1" ht="59.25" customHeight="1" thickBot="1" x14ac:dyDescent="0.3">
      <c r="A235" s="89">
        <v>2018</v>
      </c>
      <c r="B235" s="90" t="s">
        <v>3</v>
      </c>
      <c r="C235" s="91">
        <v>72</v>
      </c>
      <c r="D235" s="143" t="s">
        <v>4</v>
      </c>
      <c r="E235" s="144">
        <v>13002188400015</v>
      </c>
      <c r="F235" s="127">
        <v>43380</v>
      </c>
      <c r="G235" s="145">
        <v>172</v>
      </c>
      <c r="H235" s="95" t="s">
        <v>161</v>
      </c>
      <c r="I235" s="58">
        <v>77565229000286</v>
      </c>
      <c r="J235" s="95" t="s">
        <v>31</v>
      </c>
      <c r="K235" s="96">
        <v>20000</v>
      </c>
      <c r="L235" s="60">
        <v>20000</v>
      </c>
      <c r="M235" s="177" t="s">
        <v>6</v>
      </c>
      <c r="N235" s="146" t="s">
        <v>2</v>
      </c>
      <c r="O235" s="99" t="s">
        <v>8</v>
      </c>
      <c r="P235" s="64">
        <f t="shared" si="3"/>
        <v>1</v>
      </c>
    </row>
    <row r="236" spans="1:66" s="16" customFormat="1" ht="59.25" customHeight="1" thickBot="1" x14ac:dyDescent="0.3">
      <c r="A236" s="89">
        <v>2018</v>
      </c>
      <c r="B236" s="90" t="s">
        <v>3</v>
      </c>
      <c r="C236" s="91">
        <v>72</v>
      </c>
      <c r="D236" s="143" t="s">
        <v>4</v>
      </c>
      <c r="E236" s="144">
        <v>13002188400015</v>
      </c>
      <c r="F236" s="127">
        <v>43388</v>
      </c>
      <c r="G236" s="145">
        <v>173</v>
      </c>
      <c r="H236" s="95" t="s">
        <v>163</v>
      </c>
      <c r="I236" s="58">
        <v>77567227216583</v>
      </c>
      <c r="J236" s="95" t="s">
        <v>31</v>
      </c>
      <c r="K236" s="96">
        <v>12000</v>
      </c>
      <c r="L236" s="60">
        <v>12000</v>
      </c>
      <c r="M236" s="164" t="s">
        <v>6</v>
      </c>
      <c r="N236" s="146" t="s">
        <v>2</v>
      </c>
      <c r="O236" s="99" t="s">
        <v>8</v>
      </c>
      <c r="P236" s="64">
        <f t="shared" si="3"/>
        <v>1</v>
      </c>
    </row>
    <row r="237" spans="1:66" s="16" customFormat="1" ht="59.25" customHeight="1" thickBot="1" x14ac:dyDescent="0.3">
      <c r="A237" s="89">
        <v>2018</v>
      </c>
      <c r="B237" s="90" t="s">
        <v>3</v>
      </c>
      <c r="C237" s="100">
        <v>72</v>
      </c>
      <c r="D237" s="147" t="s">
        <v>4</v>
      </c>
      <c r="E237" s="148">
        <v>13002188400015</v>
      </c>
      <c r="F237" s="127">
        <v>43388</v>
      </c>
      <c r="G237" s="150">
        <v>174</v>
      </c>
      <c r="H237" s="104" t="s">
        <v>14</v>
      </c>
      <c r="I237" s="105">
        <v>53792827700012</v>
      </c>
      <c r="J237" s="104" t="s">
        <v>31</v>
      </c>
      <c r="K237" s="106">
        <v>26000</v>
      </c>
      <c r="L237" s="60">
        <v>26000</v>
      </c>
      <c r="M237" s="164" t="s">
        <v>6</v>
      </c>
      <c r="N237" s="152" t="s">
        <v>2</v>
      </c>
      <c r="O237" s="109" t="s">
        <v>8</v>
      </c>
      <c r="P237" s="64">
        <f t="shared" si="3"/>
        <v>1</v>
      </c>
    </row>
    <row r="238" spans="1:66" s="16" customFormat="1" ht="59.25" customHeight="1" thickBot="1" x14ac:dyDescent="0.3">
      <c r="A238" s="89">
        <v>2018</v>
      </c>
      <c r="B238" s="90" t="s">
        <v>3</v>
      </c>
      <c r="C238" s="91">
        <v>72</v>
      </c>
      <c r="D238" s="143" t="s">
        <v>4</v>
      </c>
      <c r="E238" s="144">
        <v>13002188400015</v>
      </c>
      <c r="F238" s="127">
        <v>43375</v>
      </c>
      <c r="G238" s="145">
        <v>185</v>
      </c>
      <c r="H238" s="95" t="s">
        <v>168</v>
      </c>
      <c r="I238" s="58">
        <v>78093671200063</v>
      </c>
      <c r="J238" s="95" t="s">
        <v>54</v>
      </c>
      <c r="K238" s="96">
        <v>3112.9</v>
      </c>
      <c r="L238" s="60">
        <v>2334.6799999999998</v>
      </c>
      <c r="M238" s="164" t="s">
        <v>6</v>
      </c>
      <c r="N238" s="152" t="s">
        <v>7</v>
      </c>
      <c r="O238" s="99" t="s">
        <v>8</v>
      </c>
      <c r="P238" s="64">
        <f t="shared" si="3"/>
        <v>0.75000160621928103</v>
      </c>
    </row>
    <row r="239" spans="1:66" s="16" customFormat="1" ht="59.25" customHeight="1" thickBot="1" x14ac:dyDescent="0.3">
      <c r="A239" s="89">
        <v>2018</v>
      </c>
      <c r="B239" s="90" t="s">
        <v>3</v>
      </c>
      <c r="C239" s="91">
        <v>72</v>
      </c>
      <c r="D239" s="143" t="s">
        <v>4</v>
      </c>
      <c r="E239" s="144">
        <v>13002188400015</v>
      </c>
      <c r="F239" s="127">
        <v>43404</v>
      </c>
      <c r="G239" s="145">
        <v>186</v>
      </c>
      <c r="H239" s="95" t="s">
        <v>92</v>
      </c>
      <c r="I239" s="58">
        <v>77967227216583</v>
      </c>
      <c r="J239" s="95" t="s">
        <v>54</v>
      </c>
      <c r="K239" s="96">
        <v>72278.64</v>
      </c>
      <c r="L239" s="60">
        <v>54208.98</v>
      </c>
      <c r="M239" s="210" t="s">
        <v>6</v>
      </c>
      <c r="N239" s="152" t="s">
        <v>7</v>
      </c>
      <c r="O239" s="99" t="s">
        <v>8</v>
      </c>
      <c r="P239" s="64">
        <f t="shared" si="3"/>
        <v>0.75</v>
      </c>
    </row>
    <row r="240" spans="1:66" s="16" customFormat="1" ht="59.25" customHeight="1" thickBot="1" x14ac:dyDescent="0.3">
      <c r="A240" s="89">
        <v>2018</v>
      </c>
      <c r="B240" s="90" t="s">
        <v>3</v>
      </c>
      <c r="C240" s="91">
        <v>72</v>
      </c>
      <c r="D240" s="143" t="s">
        <v>4</v>
      </c>
      <c r="E240" s="144">
        <v>13002188400015</v>
      </c>
      <c r="F240" s="127">
        <v>43377</v>
      </c>
      <c r="G240" s="145">
        <v>187</v>
      </c>
      <c r="H240" s="95" t="s">
        <v>14</v>
      </c>
      <c r="I240" s="58">
        <v>53792827700012</v>
      </c>
      <c r="J240" s="95" t="s">
        <v>54</v>
      </c>
      <c r="K240" s="96">
        <v>85358.99</v>
      </c>
      <c r="L240" s="60">
        <v>64019.24</v>
      </c>
      <c r="M240" s="164" t="s">
        <v>6</v>
      </c>
      <c r="N240" s="152" t="s">
        <v>7</v>
      </c>
      <c r="O240" s="99" t="s">
        <v>8</v>
      </c>
      <c r="P240" s="64">
        <f t="shared" si="3"/>
        <v>0.74999997071193081</v>
      </c>
    </row>
    <row r="241" spans="1:16" s="16" customFormat="1" ht="59.25" customHeight="1" thickBot="1" x14ac:dyDescent="0.3">
      <c r="A241" s="89">
        <v>2018</v>
      </c>
      <c r="B241" s="90" t="s">
        <v>3</v>
      </c>
      <c r="C241" s="185">
        <v>72</v>
      </c>
      <c r="D241" s="191" t="s">
        <v>4</v>
      </c>
      <c r="E241" s="192">
        <v>13002188400015</v>
      </c>
      <c r="F241" s="127">
        <v>43413</v>
      </c>
      <c r="G241" s="186">
        <v>188</v>
      </c>
      <c r="H241" s="187" t="s">
        <v>169</v>
      </c>
      <c r="I241" s="84" t="s">
        <v>321</v>
      </c>
      <c r="J241" s="187" t="s">
        <v>54</v>
      </c>
      <c r="K241" s="188">
        <v>476.28</v>
      </c>
      <c r="L241" s="60">
        <v>476.28</v>
      </c>
      <c r="M241" s="164" t="s">
        <v>6</v>
      </c>
      <c r="N241" s="163" t="s">
        <v>2</v>
      </c>
      <c r="O241" s="189" t="s">
        <v>8</v>
      </c>
      <c r="P241" s="64">
        <f t="shared" si="3"/>
        <v>1</v>
      </c>
    </row>
    <row r="242" spans="1:16" s="16" customFormat="1" ht="59.25" customHeight="1" thickBot="1" x14ac:dyDescent="0.3">
      <c r="A242" s="89">
        <v>2018</v>
      </c>
      <c r="B242" s="90" t="s">
        <v>3</v>
      </c>
      <c r="C242" s="91">
        <v>72</v>
      </c>
      <c r="D242" s="143" t="s">
        <v>4</v>
      </c>
      <c r="E242" s="144">
        <v>13002188400015</v>
      </c>
      <c r="F242" s="127">
        <v>43369</v>
      </c>
      <c r="G242" s="145">
        <v>189</v>
      </c>
      <c r="H242" s="95" t="s">
        <v>161</v>
      </c>
      <c r="I242" s="58">
        <v>77565229000286</v>
      </c>
      <c r="J242" s="95" t="s">
        <v>54</v>
      </c>
      <c r="K242" s="96">
        <v>9945.9</v>
      </c>
      <c r="L242" s="60">
        <v>9945.9</v>
      </c>
      <c r="M242" s="177" t="s">
        <v>6</v>
      </c>
      <c r="N242" s="146" t="s">
        <v>7</v>
      </c>
      <c r="O242" s="99" t="s">
        <v>8</v>
      </c>
      <c r="P242" s="64">
        <f t="shared" si="3"/>
        <v>1</v>
      </c>
    </row>
    <row r="243" spans="1:16" s="16" customFormat="1" ht="72.75" customHeight="1" thickBot="1" x14ac:dyDescent="0.3">
      <c r="A243" s="89">
        <v>2018</v>
      </c>
      <c r="B243" s="90" t="s">
        <v>3</v>
      </c>
      <c r="C243" s="100">
        <v>72</v>
      </c>
      <c r="D243" s="147" t="s">
        <v>4</v>
      </c>
      <c r="E243" s="148">
        <v>13002188400015</v>
      </c>
      <c r="F243" s="127">
        <v>43392</v>
      </c>
      <c r="G243" s="150">
        <v>200</v>
      </c>
      <c r="H243" s="104" t="s">
        <v>175</v>
      </c>
      <c r="I243" s="105">
        <v>775667227234164</v>
      </c>
      <c r="J243" s="104" t="s">
        <v>11</v>
      </c>
      <c r="K243" s="106">
        <v>8900</v>
      </c>
      <c r="L243" s="60">
        <v>8000</v>
      </c>
      <c r="M243" s="219" t="s">
        <v>6</v>
      </c>
      <c r="N243" s="152" t="s">
        <v>2</v>
      </c>
      <c r="O243" s="109" t="s">
        <v>8</v>
      </c>
      <c r="P243" s="64">
        <f t="shared" si="3"/>
        <v>0.898876404494382</v>
      </c>
    </row>
    <row r="244" spans="1:16" s="16" customFormat="1" ht="75.75" customHeight="1" thickBot="1" x14ac:dyDescent="0.3">
      <c r="A244" s="89">
        <v>2018</v>
      </c>
      <c r="B244" s="90" t="s">
        <v>3</v>
      </c>
      <c r="C244" s="100">
        <v>72</v>
      </c>
      <c r="D244" s="147" t="s">
        <v>4</v>
      </c>
      <c r="E244" s="148">
        <v>13002188400015</v>
      </c>
      <c r="F244" s="127">
        <v>43392</v>
      </c>
      <c r="G244" s="150">
        <v>201</v>
      </c>
      <c r="H244" s="104" t="s">
        <v>176</v>
      </c>
      <c r="I244" s="105">
        <v>77567227234172</v>
      </c>
      <c r="J244" s="104" t="s">
        <v>258</v>
      </c>
      <c r="K244" s="106">
        <v>5000</v>
      </c>
      <c r="L244" s="60">
        <v>5000</v>
      </c>
      <c r="M244" s="164" t="s">
        <v>6</v>
      </c>
      <c r="N244" s="152" t="s">
        <v>2</v>
      </c>
      <c r="O244" s="99" t="s">
        <v>8</v>
      </c>
      <c r="P244" s="64">
        <f t="shared" si="3"/>
        <v>1</v>
      </c>
    </row>
    <row r="245" spans="1:16" s="16" customFormat="1" ht="59.25" customHeight="1" thickBot="1" x14ac:dyDescent="0.3">
      <c r="A245" s="89">
        <v>2018</v>
      </c>
      <c r="B245" s="90" t="s">
        <v>3</v>
      </c>
      <c r="C245" s="100">
        <v>72</v>
      </c>
      <c r="D245" s="147" t="s">
        <v>4</v>
      </c>
      <c r="E245" s="148">
        <v>13002188400015</v>
      </c>
      <c r="F245" s="127">
        <v>43424</v>
      </c>
      <c r="G245" s="150">
        <v>202</v>
      </c>
      <c r="H245" s="104" t="s">
        <v>43</v>
      </c>
      <c r="I245" s="105">
        <v>32169134700017</v>
      </c>
      <c r="J245" s="104" t="s">
        <v>48</v>
      </c>
      <c r="K245" s="106">
        <v>122313</v>
      </c>
      <c r="L245" s="60">
        <v>49166</v>
      </c>
      <c r="M245" s="177" t="s">
        <v>6</v>
      </c>
      <c r="N245" s="152" t="s">
        <v>2</v>
      </c>
      <c r="O245" s="99" t="s">
        <v>8</v>
      </c>
      <c r="P245" s="64">
        <f t="shared" si="3"/>
        <v>0.4019687195964452</v>
      </c>
    </row>
    <row r="246" spans="1:16" s="16" customFormat="1" ht="59.25" customHeight="1" thickBot="1" x14ac:dyDescent="0.3">
      <c r="A246" s="89">
        <v>2018</v>
      </c>
      <c r="B246" s="90" t="s">
        <v>3</v>
      </c>
      <c r="C246" s="100">
        <v>72</v>
      </c>
      <c r="D246" s="147" t="s">
        <v>4</v>
      </c>
      <c r="E246" s="148">
        <v>13002188400015</v>
      </c>
      <c r="F246" s="127">
        <v>43427</v>
      </c>
      <c r="G246" s="150">
        <v>225</v>
      </c>
      <c r="H246" s="104" t="s">
        <v>14</v>
      </c>
      <c r="I246" s="105">
        <v>53792827700012</v>
      </c>
      <c r="J246" s="104" t="s">
        <v>48</v>
      </c>
      <c r="K246" s="106">
        <v>98376</v>
      </c>
      <c r="L246" s="60">
        <v>25400</v>
      </c>
      <c r="M246" s="177" t="s">
        <v>6</v>
      </c>
      <c r="N246" s="152" t="s">
        <v>2</v>
      </c>
      <c r="O246" s="99" t="s">
        <v>8</v>
      </c>
      <c r="P246" s="64">
        <f t="shared" si="3"/>
        <v>0.25819305521671954</v>
      </c>
    </row>
    <row r="247" spans="1:16" s="16" customFormat="1" ht="59.25" customHeight="1" thickBot="1" x14ac:dyDescent="0.3">
      <c r="A247" s="237">
        <v>2018</v>
      </c>
      <c r="B247" s="238" t="s">
        <v>3</v>
      </c>
      <c r="C247" s="156">
        <v>72</v>
      </c>
      <c r="D247" s="157" t="s">
        <v>4</v>
      </c>
      <c r="E247" s="158">
        <v>13002188400015</v>
      </c>
      <c r="F247" s="127">
        <v>43427</v>
      </c>
      <c r="G247" s="159">
        <v>238</v>
      </c>
      <c r="H247" s="160" t="s">
        <v>199</v>
      </c>
      <c r="I247" s="121">
        <v>77566670400744</v>
      </c>
      <c r="J247" s="160" t="s">
        <v>10</v>
      </c>
      <c r="K247" s="161">
        <v>167080</v>
      </c>
      <c r="L247" s="60">
        <v>62092</v>
      </c>
      <c r="M247" s="164" t="s">
        <v>6</v>
      </c>
      <c r="N247" s="163" t="s">
        <v>2</v>
      </c>
      <c r="O247" s="189" t="s">
        <v>8</v>
      </c>
      <c r="P247" s="64">
        <f t="shared" si="3"/>
        <v>0.37163035671534594</v>
      </c>
    </row>
    <row r="248" spans="1:16" s="16" customFormat="1" ht="59.25" customHeight="1" thickBot="1" x14ac:dyDescent="0.3">
      <c r="A248" s="89">
        <v>2018</v>
      </c>
      <c r="B248" s="90" t="s">
        <v>3</v>
      </c>
      <c r="C248" s="91">
        <v>72</v>
      </c>
      <c r="D248" s="143" t="s">
        <v>4</v>
      </c>
      <c r="E248" s="144">
        <v>13002188400015</v>
      </c>
      <c r="F248" s="127">
        <v>43451</v>
      </c>
      <c r="G248" s="145">
        <v>261</v>
      </c>
      <c r="H248" s="95" t="s">
        <v>208</v>
      </c>
      <c r="I248" s="58">
        <v>22720002900014</v>
      </c>
      <c r="J248" s="95" t="s">
        <v>45</v>
      </c>
      <c r="K248" s="96">
        <v>280000</v>
      </c>
      <c r="L248" s="60">
        <v>280000</v>
      </c>
      <c r="M248" s="177" t="s">
        <v>6</v>
      </c>
      <c r="N248" s="146" t="s">
        <v>2</v>
      </c>
      <c r="O248" s="99" t="s">
        <v>8</v>
      </c>
      <c r="P248" s="64">
        <f t="shared" si="3"/>
        <v>1</v>
      </c>
    </row>
    <row r="249" spans="1:16" s="16" customFormat="1" ht="59.25" customHeight="1" thickBot="1" x14ac:dyDescent="0.3">
      <c r="A249" s="89">
        <v>2018</v>
      </c>
      <c r="B249" s="90" t="s">
        <v>3</v>
      </c>
      <c r="C249" s="91">
        <v>72</v>
      </c>
      <c r="D249" s="143" t="s">
        <v>4</v>
      </c>
      <c r="E249" s="144">
        <v>13002188400015</v>
      </c>
      <c r="F249" s="127">
        <v>43440</v>
      </c>
      <c r="G249" s="145">
        <v>268</v>
      </c>
      <c r="H249" s="95" t="s">
        <v>211</v>
      </c>
      <c r="I249" s="58">
        <v>51487413000032</v>
      </c>
      <c r="J249" s="95" t="s">
        <v>48</v>
      </c>
      <c r="K249" s="96">
        <v>200432</v>
      </c>
      <c r="L249" s="60">
        <v>9900</v>
      </c>
      <c r="M249" s="210" t="s">
        <v>6</v>
      </c>
      <c r="N249" s="146" t="s">
        <v>2</v>
      </c>
      <c r="O249" s="99" t="s">
        <v>8</v>
      </c>
      <c r="P249" s="64">
        <f t="shared" si="3"/>
        <v>4.9393310449429233E-2</v>
      </c>
    </row>
    <row r="250" spans="1:16" s="16" customFormat="1" ht="74.25" customHeight="1" thickBot="1" x14ac:dyDescent="0.3">
      <c r="A250" s="111">
        <v>2018</v>
      </c>
      <c r="B250" s="112" t="s">
        <v>3</v>
      </c>
      <c r="C250" s="231">
        <v>72</v>
      </c>
      <c r="D250" s="200" t="s">
        <v>4</v>
      </c>
      <c r="E250" s="201">
        <v>13002188400015</v>
      </c>
      <c r="F250" s="244" t="s">
        <v>329</v>
      </c>
      <c r="G250" s="278" t="s">
        <v>330</v>
      </c>
      <c r="H250" s="232" t="s">
        <v>212</v>
      </c>
      <c r="I250" s="105">
        <v>77567227234164</v>
      </c>
      <c r="J250" s="104" t="s">
        <v>11</v>
      </c>
      <c r="K250" s="106">
        <v>320626</v>
      </c>
      <c r="L250" s="60">
        <v>320626</v>
      </c>
      <c r="M250" s="164" t="s">
        <v>6</v>
      </c>
      <c r="N250" s="228" t="s">
        <v>2</v>
      </c>
      <c r="O250" s="239" t="s">
        <v>8</v>
      </c>
      <c r="P250" s="64">
        <f t="shared" si="3"/>
        <v>1</v>
      </c>
    </row>
    <row r="251" spans="1:16" s="16" customFormat="1" ht="59.25" customHeight="1" thickBot="1" x14ac:dyDescent="0.3">
      <c r="A251" s="89">
        <v>2018</v>
      </c>
      <c r="B251" s="90" t="s">
        <v>3</v>
      </c>
      <c r="C251" s="100">
        <v>72</v>
      </c>
      <c r="D251" s="147" t="s">
        <v>4</v>
      </c>
      <c r="E251" s="148">
        <v>13002188400015</v>
      </c>
      <c r="F251" s="154">
        <v>43448</v>
      </c>
      <c r="G251" s="150">
        <v>272</v>
      </c>
      <c r="H251" s="104" t="s">
        <v>81</v>
      </c>
      <c r="I251" s="58">
        <v>77566669600015</v>
      </c>
      <c r="J251" s="104" t="s">
        <v>177</v>
      </c>
      <c r="K251" s="106">
        <v>32892</v>
      </c>
      <c r="L251" s="60">
        <v>17000</v>
      </c>
      <c r="M251" s="164" t="s">
        <v>6</v>
      </c>
      <c r="N251" s="152" t="s">
        <v>2</v>
      </c>
      <c r="O251" s="99" t="s">
        <v>8</v>
      </c>
      <c r="P251" s="64">
        <f t="shared" si="3"/>
        <v>0.51684300133771133</v>
      </c>
    </row>
    <row r="252" spans="1:16" s="16" customFormat="1" ht="59.25" customHeight="1" thickBot="1" x14ac:dyDescent="0.3">
      <c r="A252" s="89">
        <v>2018</v>
      </c>
      <c r="B252" s="90" t="s">
        <v>3</v>
      </c>
      <c r="C252" s="100">
        <v>72</v>
      </c>
      <c r="D252" s="147" t="s">
        <v>4</v>
      </c>
      <c r="E252" s="148">
        <v>130021884000015</v>
      </c>
      <c r="F252" s="154">
        <v>43453</v>
      </c>
      <c r="G252" s="150">
        <v>273</v>
      </c>
      <c r="H252" s="104" t="s">
        <v>161</v>
      </c>
      <c r="I252" s="58">
        <v>77565229000286</v>
      </c>
      <c r="J252" s="104" t="s">
        <v>177</v>
      </c>
      <c r="K252" s="106">
        <v>8542</v>
      </c>
      <c r="L252" s="60">
        <v>7000</v>
      </c>
      <c r="M252" s="177" t="s">
        <v>6</v>
      </c>
      <c r="N252" s="152" t="s">
        <v>2</v>
      </c>
      <c r="O252" s="99" t="s">
        <v>8</v>
      </c>
      <c r="P252" s="64">
        <f t="shared" si="3"/>
        <v>0.81948021540622806</v>
      </c>
    </row>
    <row r="253" spans="1:16" s="16" customFormat="1" ht="72.75" customHeight="1" thickBot="1" x14ac:dyDescent="0.3">
      <c r="A253" s="89">
        <v>2018</v>
      </c>
      <c r="B253" s="90" t="s">
        <v>3</v>
      </c>
      <c r="C253" s="156">
        <v>72</v>
      </c>
      <c r="D253" s="157" t="s">
        <v>4</v>
      </c>
      <c r="E253" s="158">
        <v>13002188400015</v>
      </c>
      <c r="F253" s="154">
        <v>43452</v>
      </c>
      <c r="G253" s="159">
        <v>279</v>
      </c>
      <c r="H253" s="160" t="s">
        <v>213</v>
      </c>
      <c r="I253" s="84">
        <v>77567227234172</v>
      </c>
      <c r="J253" s="160" t="s">
        <v>27</v>
      </c>
      <c r="K253" s="161">
        <v>10000</v>
      </c>
      <c r="L253" s="60">
        <v>10000</v>
      </c>
      <c r="M253" s="219" t="s">
        <v>6</v>
      </c>
      <c r="N253" s="163" t="s">
        <v>2</v>
      </c>
      <c r="O253" s="189" t="s">
        <v>8</v>
      </c>
      <c r="P253" s="64">
        <f t="shared" si="3"/>
        <v>1</v>
      </c>
    </row>
    <row r="254" spans="1:16" s="16" customFormat="1" ht="59.25" customHeight="1" thickBot="1" x14ac:dyDescent="0.3">
      <c r="A254" s="89">
        <v>2018</v>
      </c>
      <c r="B254" s="90" t="s">
        <v>3</v>
      </c>
      <c r="C254" s="91">
        <v>72</v>
      </c>
      <c r="D254" s="143" t="s">
        <v>4</v>
      </c>
      <c r="E254" s="144">
        <v>13002188400015</v>
      </c>
      <c r="F254" s="154">
        <v>43453</v>
      </c>
      <c r="G254" s="145">
        <v>280</v>
      </c>
      <c r="H254" s="95" t="s">
        <v>214</v>
      </c>
      <c r="I254" s="58">
        <v>49979569800020</v>
      </c>
      <c r="J254" s="95" t="s">
        <v>41</v>
      </c>
      <c r="K254" s="96">
        <v>10000</v>
      </c>
      <c r="L254" s="60">
        <v>10000</v>
      </c>
      <c r="M254" s="164" t="s">
        <v>6</v>
      </c>
      <c r="N254" s="146" t="s">
        <v>2</v>
      </c>
      <c r="O254" s="99" t="s">
        <v>8</v>
      </c>
      <c r="P254" s="64">
        <f t="shared" si="3"/>
        <v>1</v>
      </c>
    </row>
    <row r="255" spans="1:16" s="16" customFormat="1" ht="108" customHeight="1" thickBot="1" x14ac:dyDescent="0.3">
      <c r="A255" s="89">
        <v>2018</v>
      </c>
      <c r="B255" s="90" t="s">
        <v>3</v>
      </c>
      <c r="C255" s="100">
        <v>85</v>
      </c>
      <c r="D255" s="147" t="s">
        <v>4</v>
      </c>
      <c r="E255" s="148">
        <v>13002188400015</v>
      </c>
      <c r="F255" s="154">
        <v>43227</v>
      </c>
      <c r="G255" s="150" t="s">
        <v>284</v>
      </c>
      <c r="H255" s="104" t="s">
        <v>16</v>
      </c>
      <c r="I255" s="105">
        <v>53188965700023</v>
      </c>
      <c r="J255" s="104" t="s">
        <v>234</v>
      </c>
      <c r="K255" s="106">
        <v>533278.25</v>
      </c>
      <c r="L255" s="60">
        <v>410489.47</v>
      </c>
      <c r="M255" s="177" t="s">
        <v>6</v>
      </c>
      <c r="N255" s="108" t="s">
        <v>7</v>
      </c>
      <c r="O255" s="109" t="s">
        <v>8</v>
      </c>
      <c r="P255" s="64">
        <f t="shared" si="3"/>
        <v>0.76974725670885691</v>
      </c>
    </row>
    <row r="256" spans="1:16" s="16" customFormat="1" ht="74.25" customHeight="1" thickBot="1" x14ac:dyDescent="0.3">
      <c r="A256" s="89">
        <v>2018</v>
      </c>
      <c r="B256" s="90" t="s">
        <v>3</v>
      </c>
      <c r="C256" s="91">
        <v>85</v>
      </c>
      <c r="D256" s="240" t="s">
        <v>4</v>
      </c>
      <c r="E256" s="92">
        <v>13002188400015</v>
      </c>
      <c r="F256" s="93">
        <v>43227</v>
      </c>
      <c r="G256" s="94" t="s">
        <v>285</v>
      </c>
      <c r="H256" s="95" t="s">
        <v>78</v>
      </c>
      <c r="I256" s="58">
        <v>49285266000025</v>
      </c>
      <c r="J256" s="95" t="s">
        <v>235</v>
      </c>
      <c r="K256" s="96">
        <v>148650</v>
      </c>
      <c r="L256" s="60">
        <v>94600</v>
      </c>
      <c r="M256" s="177" t="s">
        <v>6</v>
      </c>
      <c r="N256" s="241" t="s">
        <v>7</v>
      </c>
      <c r="O256" s="242" t="s">
        <v>8</v>
      </c>
      <c r="P256" s="64">
        <f t="shared" si="3"/>
        <v>0.63639421459804912</v>
      </c>
    </row>
    <row r="257" spans="1:16" s="16" customFormat="1" ht="69" customHeight="1" thickBot="1" x14ac:dyDescent="0.3">
      <c r="A257" s="89">
        <v>2018</v>
      </c>
      <c r="B257" s="90" t="s">
        <v>3</v>
      </c>
      <c r="C257" s="231">
        <v>85</v>
      </c>
      <c r="D257" s="200" t="s">
        <v>4</v>
      </c>
      <c r="E257" s="201">
        <v>13002188400015</v>
      </c>
      <c r="F257" s="127">
        <v>43320</v>
      </c>
      <c r="G257" s="202">
        <v>19</v>
      </c>
      <c r="H257" s="232" t="s">
        <v>33</v>
      </c>
      <c r="I257" s="105">
        <v>39842289900011</v>
      </c>
      <c r="J257" s="243" t="s">
        <v>21</v>
      </c>
      <c r="K257" s="233">
        <v>7667</v>
      </c>
      <c r="L257" s="60">
        <v>7667</v>
      </c>
      <c r="M257" s="132" t="s">
        <v>6</v>
      </c>
      <c r="N257" s="225" t="s">
        <v>2</v>
      </c>
      <c r="O257" s="239" t="s">
        <v>8</v>
      </c>
      <c r="P257" s="64">
        <f t="shared" si="3"/>
        <v>1</v>
      </c>
    </row>
    <row r="258" spans="1:16" s="16" customFormat="1" ht="76.5" customHeight="1" thickBot="1" x14ac:dyDescent="0.3">
      <c r="A258" s="51">
        <v>2018</v>
      </c>
      <c r="B258" s="52" t="s">
        <v>3</v>
      </c>
      <c r="C258" s="53">
        <v>85</v>
      </c>
      <c r="D258" s="129" t="s">
        <v>4</v>
      </c>
      <c r="E258" s="130">
        <v>13002188400015</v>
      </c>
      <c r="F258" s="127">
        <v>43287</v>
      </c>
      <c r="G258" s="131">
        <v>20</v>
      </c>
      <c r="H258" s="57" t="s">
        <v>34</v>
      </c>
      <c r="I258" s="58">
        <v>31518978700015</v>
      </c>
      <c r="J258" s="110" t="s">
        <v>21</v>
      </c>
      <c r="K258" s="59">
        <v>33321</v>
      </c>
      <c r="L258" s="60">
        <v>33321</v>
      </c>
      <c r="M258" s="132" t="s">
        <v>6</v>
      </c>
      <c r="N258" s="62" t="s">
        <v>2</v>
      </c>
      <c r="O258" s="63" t="s">
        <v>8</v>
      </c>
      <c r="P258" s="64">
        <f t="shared" si="3"/>
        <v>1</v>
      </c>
    </row>
    <row r="259" spans="1:16" s="16" customFormat="1" ht="70.5" customHeight="1" thickBot="1" x14ac:dyDescent="0.3">
      <c r="A259" s="89">
        <v>2018</v>
      </c>
      <c r="B259" s="90" t="s">
        <v>3</v>
      </c>
      <c r="C259" s="156">
        <v>85</v>
      </c>
      <c r="D259" s="156" t="s">
        <v>4</v>
      </c>
      <c r="E259" s="211">
        <v>13002188400015</v>
      </c>
      <c r="F259" s="93">
        <v>43301</v>
      </c>
      <c r="G259" s="212">
        <v>23</v>
      </c>
      <c r="H259" s="160" t="s">
        <v>37</v>
      </c>
      <c r="I259" s="121">
        <v>3299589950089</v>
      </c>
      <c r="J259" s="160" t="s">
        <v>241</v>
      </c>
      <c r="K259" s="161">
        <v>436100</v>
      </c>
      <c r="L259" s="60">
        <v>436100</v>
      </c>
      <c r="M259" s="210" t="s">
        <v>6</v>
      </c>
      <c r="N259" s="108" t="s">
        <v>7</v>
      </c>
      <c r="O259" s="109" t="s">
        <v>8</v>
      </c>
      <c r="P259" s="64">
        <f t="shared" si="3"/>
        <v>1</v>
      </c>
    </row>
    <row r="260" spans="1:16" s="16" customFormat="1" ht="103.5" customHeight="1" thickBot="1" x14ac:dyDescent="0.3">
      <c r="A260" s="89">
        <v>2018</v>
      </c>
      <c r="B260" s="90" t="s">
        <v>3</v>
      </c>
      <c r="C260" s="53">
        <v>85</v>
      </c>
      <c r="D260" s="129" t="s">
        <v>4</v>
      </c>
      <c r="E260" s="130">
        <v>130021884000015</v>
      </c>
      <c r="F260" s="127">
        <v>43297</v>
      </c>
      <c r="G260" s="131" t="s">
        <v>288</v>
      </c>
      <c r="H260" s="57" t="s">
        <v>46</v>
      </c>
      <c r="I260" s="58">
        <v>31031106300120</v>
      </c>
      <c r="J260" s="57" t="s">
        <v>243</v>
      </c>
      <c r="K260" s="59">
        <v>664657</v>
      </c>
      <c r="L260" s="60">
        <v>501635</v>
      </c>
      <c r="M260" s="132" t="s">
        <v>6</v>
      </c>
      <c r="N260" s="225" t="s">
        <v>7</v>
      </c>
      <c r="O260" s="63" t="s">
        <v>8</v>
      </c>
      <c r="P260" s="64">
        <f t="shared" si="3"/>
        <v>0.7547276264298729</v>
      </c>
    </row>
    <row r="261" spans="1:16" s="16" customFormat="1" ht="59.25" customHeight="1" thickBot="1" x14ac:dyDescent="0.3">
      <c r="A261" s="51">
        <v>2018</v>
      </c>
      <c r="B261" s="52" t="s">
        <v>3</v>
      </c>
      <c r="C261" s="115">
        <v>85</v>
      </c>
      <c r="D261" s="116" t="s">
        <v>4</v>
      </c>
      <c r="E261" s="117">
        <v>13002188400015</v>
      </c>
      <c r="F261" s="127">
        <v>43304</v>
      </c>
      <c r="G261" s="119">
        <v>33</v>
      </c>
      <c r="H261" s="120" t="s">
        <v>50</v>
      </c>
      <c r="I261" s="84">
        <v>77571510500976</v>
      </c>
      <c r="J261" s="120" t="s">
        <v>19</v>
      </c>
      <c r="K261" s="123">
        <v>633270</v>
      </c>
      <c r="L261" s="60">
        <v>332880</v>
      </c>
      <c r="M261" s="132" t="s">
        <v>6</v>
      </c>
      <c r="N261" s="134" t="s">
        <v>7</v>
      </c>
      <c r="O261" s="63" t="s">
        <v>8</v>
      </c>
      <c r="P261" s="64">
        <f t="shared" ref="P261:P294" si="4">L261/K261</f>
        <v>0.52565256525652571</v>
      </c>
    </row>
    <row r="262" spans="1:16" s="16" customFormat="1" ht="104.25" customHeight="1" thickBot="1" x14ac:dyDescent="0.3">
      <c r="A262" s="111">
        <v>2018</v>
      </c>
      <c r="B262" s="112" t="s">
        <v>3</v>
      </c>
      <c r="C262" s="53">
        <v>85</v>
      </c>
      <c r="D262" s="129" t="s">
        <v>4</v>
      </c>
      <c r="E262" s="130">
        <v>130021884000015</v>
      </c>
      <c r="F262" s="244" t="s">
        <v>302</v>
      </c>
      <c r="G262" s="279" t="s">
        <v>331</v>
      </c>
      <c r="H262" s="57" t="s">
        <v>52</v>
      </c>
      <c r="I262" s="58">
        <v>33464275800018</v>
      </c>
      <c r="J262" s="57" t="s">
        <v>246</v>
      </c>
      <c r="K262" s="59">
        <v>57636</v>
      </c>
      <c r="L262" s="60">
        <v>47988</v>
      </c>
      <c r="M262" s="151" t="s">
        <v>6</v>
      </c>
      <c r="N262" s="225" t="s">
        <v>7</v>
      </c>
      <c r="O262" s="239" t="s">
        <v>8</v>
      </c>
      <c r="P262" s="64">
        <f t="shared" si="4"/>
        <v>0.83260462211118047</v>
      </c>
    </row>
    <row r="263" spans="1:16" s="16" customFormat="1" ht="59.25" customHeight="1" thickBot="1" x14ac:dyDescent="0.3">
      <c r="A263" s="89">
        <v>2018</v>
      </c>
      <c r="B263" s="90" t="s">
        <v>3</v>
      </c>
      <c r="C263" s="91">
        <v>85</v>
      </c>
      <c r="D263" s="143" t="s">
        <v>4</v>
      </c>
      <c r="E263" s="144">
        <v>13002188400015</v>
      </c>
      <c r="F263" s="154">
        <v>43297</v>
      </c>
      <c r="G263" s="145">
        <v>50</v>
      </c>
      <c r="H263" s="95" t="s">
        <v>37</v>
      </c>
      <c r="I263" s="245">
        <v>32995899500089</v>
      </c>
      <c r="J263" s="95" t="s">
        <v>54</v>
      </c>
      <c r="K263" s="96">
        <v>29906.16</v>
      </c>
      <c r="L263" s="60">
        <v>29906.16</v>
      </c>
      <c r="M263" s="139" t="s">
        <v>6</v>
      </c>
      <c r="N263" s="152" t="s">
        <v>7</v>
      </c>
      <c r="O263" s="90" t="s">
        <v>8</v>
      </c>
      <c r="P263" s="64">
        <f t="shared" si="4"/>
        <v>1</v>
      </c>
    </row>
    <row r="264" spans="1:16" s="16" customFormat="1" ht="59.25" customHeight="1" thickBot="1" x14ac:dyDescent="0.3">
      <c r="A264" s="89">
        <v>2018</v>
      </c>
      <c r="B264" s="90" t="s">
        <v>3</v>
      </c>
      <c r="C264" s="91">
        <v>85</v>
      </c>
      <c r="D264" s="143" t="s">
        <v>4</v>
      </c>
      <c r="E264" s="144">
        <v>13002188400015</v>
      </c>
      <c r="F264" s="154">
        <v>43299</v>
      </c>
      <c r="G264" s="145">
        <v>51</v>
      </c>
      <c r="H264" s="95" t="s">
        <v>68</v>
      </c>
      <c r="I264" s="245" t="s">
        <v>69</v>
      </c>
      <c r="J264" s="95" t="s">
        <v>54</v>
      </c>
      <c r="K264" s="96">
        <v>45413.04</v>
      </c>
      <c r="L264" s="60">
        <v>45413.04</v>
      </c>
      <c r="M264" s="132" t="s">
        <v>6</v>
      </c>
      <c r="N264" s="152" t="s">
        <v>7</v>
      </c>
      <c r="O264" s="90" t="s">
        <v>8</v>
      </c>
      <c r="P264" s="64">
        <f t="shared" si="4"/>
        <v>1</v>
      </c>
    </row>
    <row r="265" spans="1:16" s="16" customFormat="1" ht="59.25" customHeight="1" thickBot="1" x14ac:dyDescent="0.3">
      <c r="A265" s="89">
        <v>2018</v>
      </c>
      <c r="B265" s="90" t="s">
        <v>3</v>
      </c>
      <c r="C265" s="91">
        <v>85</v>
      </c>
      <c r="D265" s="143" t="s">
        <v>4</v>
      </c>
      <c r="E265" s="144">
        <v>13002188400015</v>
      </c>
      <c r="F265" s="127">
        <v>43284</v>
      </c>
      <c r="G265" s="145">
        <v>52</v>
      </c>
      <c r="H265" s="95" t="s">
        <v>70</v>
      </c>
      <c r="I265" s="245">
        <v>31518978700015</v>
      </c>
      <c r="J265" s="95" t="s">
        <v>54</v>
      </c>
      <c r="K265" s="96">
        <v>5422.32</v>
      </c>
      <c r="L265" s="60">
        <v>5422.32</v>
      </c>
      <c r="M265" s="132" t="s">
        <v>6</v>
      </c>
      <c r="N265" s="152" t="s">
        <v>7</v>
      </c>
      <c r="O265" s="90" t="s">
        <v>8</v>
      </c>
      <c r="P265" s="64">
        <f t="shared" si="4"/>
        <v>1</v>
      </c>
    </row>
    <row r="266" spans="1:16" s="16" customFormat="1" ht="59.25" customHeight="1" thickBot="1" x14ac:dyDescent="0.3">
      <c r="A266" s="89">
        <v>2018</v>
      </c>
      <c r="B266" s="90" t="s">
        <v>3</v>
      </c>
      <c r="C266" s="91">
        <v>85</v>
      </c>
      <c r="D266" s="143" t="s">
        <v>4</v>
      </c>
      <c r="E266" s="144">
        <v>13002188400015</v>
      </c>
      <c r="F266" s="127">
        <v>43284</v>
      </c>
      <c r="G266" s="145">
        <v>54</v>
      </c>
      <c r="H266" s="95" t="s">
        <v>52</v>
      </c>
      <c r="I266" s="245">
        <v>33464275800018</v>
      </c>
      <c r="J266" s="95" t="s">
        <v>54</v>
      </c>
      <c r="K266" s="96">
        <v>14824.8</v>
      </c>
      <c r="L266" s="60">
        <v>14824.8</v>
      </c>
      <c r="M266" s="132" t="s">
        <v>6</v>
      </c>
      <c r="N266" s="152" t="s">
        <v>7</v>
      </c>
      <c r="O266" s="90" t="s">
        <v>8</v>
      </c>
      <c r="P266" s="64">
        <f t="shared" si="4"/>
        <v>1</v>
      </c>
    </row>
    <row r="267" spans="1:16" s="16" customFormat="1" ht="59.25" customHeight="1" thickBot="1" x14ac:dyDescent="0.3">
      <c r="A267" s="89">
        <v>2018</v>
      </c>
      <c r="B267" s="90" t="s">
        <v>3</v>
      </c>
      <c r="C267" s="91">
        <v>85</v>
      </c>
      <c r="D267" s="143" t="s">
        <v>4</v>
      </c>
      <c r="E267" s="144">
        <v>13002188400015</v>
      </c>
      <c r="F267" s="127">
        <v>43287</v>
      </c>
      <c r="G267" s="145">
        <v>55</v>
      </c>
      <c r="H267" s="95" t="s">
        <v>71</v>
      </c>
      <c r="I267" s="245">
        <v>26850075800019</v>
      </c>
      <c r="J267" s="95" t="s">
        <v>54</v>
      </c>
      <c r="K267" s="96">
        <v>10829.76</v>
      </c>
      <c r="L267" s="60">
        <v>10829.76</v>
      </c>
      <c r="M267" s="132" t="s">
        <v>6</v>
      </c>
      <c r="N267" s="152" t="s">
        <v>7</v>
      </c>
      <c r="O267" s="90" t="s">
        <v>8</v>
      </c>
      <c r="P267" s="64">
        <f t="shared" si="4"/>
        <v>1</v>
      </c>
    </row>
    <row r="268" spans="1:16" s="16" customFormat="1" ht="59.25" customHeight="1" thickBot="1" x14ac:dyDescent="0.3">
      <c r="A268" s="89">
        <v>2018</v>
      </c>
      <c r="B268" s="90" t="s">
        <v>3</v>
      </c>
      <c r="C268" s="91">
        <v>85</v>
      </c>
      <c r="D268" s="143" t="s">
        <v>4</v>
      </c>
      <c r="E268" s="144">
        <v>13002188400015</v>
      </c>
      <c r="F268" s="127">
        <v>43305</v>
      </c>
      <c r="G268" s="145">
        <v>56</v>
      </c>
      <c r="H268" s="95" t="s">
        <v>72</v>
      </c>
      <c r="I268" s="245">
        <v>26850092300019</v>
      </c>
      <c r="J268" s="95" t="s">
        <v>54</v>
      </c>
      <c r="K268" s="96">
        <v>11292.96</v>
      </c>
      <c r="L268" s="60">
        <v>11292.96</v>
      </c>
      <c r="M268" s="177" t="s">
        <v>6</v>
      </c>
      <c r="N268" s="152" t="s">
        <v>7</v>
      </c>
      <c r="O268" s="90" t="s">
        <v>8</v>
      </c>
      <c r="P268" s="64">
        <f t="shared" si="4"/>
        <v>1</v>
      </c>
    </row>
    <row r="269" spans="1:16" s="16" customFormat="1" ht="59.25" customHeight="1" thickBot="1" x14ac:dyDescent="0.3">
      <c r="A269" s="89">
        <v>2018</v>
      </c>
      <c r="B269" s="90" t="s">
        <v>3</v>
      </c>
      <c r="C269" s="91">
        <v>85</v>
      </c>
      <c r="D269" s="143" t="s">
        <v>4</v>
      </c>
      <c r="E269" s="144">
        <v>13002188400015</v>
      </c>
      <c r="F269" s="127">
        <v>43297</v>
      </c>
      <c r="G269" s="145">
        <v>57</v>
      </c>
      <c r="H269" s="95" t="s">
        <v>73</v>
      </c>
      <c r="I269" s="245">
        <v>32446835400026</v>
      </c>
      <c r="J269" s="95" t="s">
        <v>54</v>
      </c>
      <c r="K269" s="96">
        <v>12717.6</v>
      </c>
      <c r="L269" s="60">
        <v>12717.6</v>
      </c>
      <c r="M269" s="227" t="s">
        <v>6</v>
      </c>
      <c r="N269" s="152" t="s">
        <v>7</v>
      </c>
      <c r="O269" s="90" t="s">
        <v>8</v>
      </c>
      <c r="P269" s="64">
        <f t="shared" si="4"/>
        <v>1</v>
      </c>
    </row>
    <row r="270" spans="1:16" s="16" customFormat="1" ht="59.25" customHeight="1" thickBot="1" x14ac:dyDescent="0.3">
      <c r="A270" s="89">
        <v>2018</v>
      </c>
      <c r="B270" s="90" t="s">
        <v>3</v>
      </c>
      <c r="C270" s="91">
        <v>85</v>
      </c>
      <c r="D270" s="143" t="s">
        <v>4</v>
      </c>
      <c r="E270" s="144">
        <v>130021884000015</v>
      </c>
      <c r="F270" s="154">
        <v>43320</v>
      </c>
      <c r="G270" s="145">
        <v>58</v>
      </c>
      <c r="H270" s="95" t="s">
        <v>18</v>
      </c>
      <c r="I270" s="245">
        <v>49285266000025</v>
      </c>
      <c r="J270" s="95" t="s">
        <v>54</v>
      </c>
      <c r="K270" s="96">
        <v>12891.52</v>
      </c>
      <c r="L270" s="60">
        <v>12891.52</v>
      </c>
      <c r="M270" s="213" t="s">
        <v>6</v>
      </c>
      <c r="N270" s="152" t="s">
        <v>7</v>
      </c>
      <c r="O270" s="90" t="s">
        <v>8</v>
      </c>
      <c r="P270" s="64">
        <f t="shared" si="4"/>
        <v>1</v>
      </c>
    </row>
    <row r="271" spans="1:16" s="7" customFormat="1" ht="59.25" customHeight="1" thickBot="1" x14ac:dyDescent="0.3">
      <c r="A271" s="89">
        <v>2018</v>
      </c>
      <c r="B271" s="90" t="s">
        <v>3</v>
      </c>
      <c r="C271" s="91">
        <v>85</v>
      </c>
      <c r="D271" s="143" t="s">
        <v>4</v>
      </c>
      <c r="E271" s="144">
        <v>13002188400015</v>
      </c>
      <c r="F271" s="127" t="s">
        <v>94</v>
      </c>
      <c r="G271" s="145">
        <v>79</v>
      </c>
      <c r="H271" s="95" t="s">
        <v>93</v>
      </c>
      <c r="I271" s="58">
        <v>81760710400012</v>
      </c>
      <c r="J271" s="95" t="s">
        <v>31</v>
      </c>
      <c r="K271" s="96">
        <v>7320</v>
      </c>
      <c r="L271" s="60">
        <v>7320</v>
      </c>
      <c r="M271" s="164" t="s">
        <v>6</v>
      </c>
      <c r="N271" s="152" t="s">
        <v>2</v>
      </c>
      <c r="O271" s="90" t="s">
        <v>8</v>
      </c>
      <c r="P271" s="64">
        <f t="shared" si="4"/>
        <v>1</v>
      </c>
    </row>
    <row r="272" spans="1:16" s="16" customFormat="1" ht="59.25" customHeight="1" thickBot="1" x14ac:dyDescent="0.3">
      <c r="A272" s="89">
        <v>2018</v>
      </c>
      <c r="B272" s="90" t="s">
        <v>3</v>
      </c>
      <c r="C272" s="91">
        <v>85</v>
      </c>
      <c r="D272" s="143" t="s">
        <v>4</v>
      </c>
      <c r="E272" s="144">
        <v>13002188400015</v>
      </c>
      <c r="F272" s="127" t="s">
        <v>94</v>
      </c>
      <c r="G272" s="145">
        <v>80</v>
      </c>
      <c r="H272" s="95" t="s">
        <v>95</v>
      </c>
      <c r="I272" s="58">
        <v>26850257200012</v>
      </c>
      <c r="J272" s="95" t="s">
        <v>31</v>
      </c>
      <c r="K272" s="96">
        <v>5490</v>
      </c>
      <c r="L272" s="60">
        <v>5490</v>
      </c>
      <c r="M272" s="219" t="s">
        <v>6</v>
      </c>
      <c r="N272" s="152" t="s">
        <v>2</v>
      </c>
      <c r="O272" s="90" t="s">
        <v>8</v>
      </c>
      <c r="P272" s="64">
        <f t="shared" si="4"/>
        <v>1</v>
      </c>
    </row>
    <row r="273" spans="1:18" s="16" customFormat="1" ht="72" customHeight="1" thickBot="1" x14ac:dyDescent="0.3">
      <c r="A273" s="89">
        <v>2018</v>
      </c>
      <c r="B273" s="90" t="s">
        <v>3</v>
      </c>
      <c r="C273" s="53">
        <v>85</v>
      </c>
      <c r="D273" s="246" t="s">
        <v>4</v>
      </c>
      <c r="E273" s="247">
        <v>13002188400015</v>
      </c>
      <c r="F273" s="127">
        <v>43325</v>
      </c>
      <c r="G273" s="248">
        <v>112</v>
      </c>
      <c r="H273" s="57" t="s">
        <v>68</v>
      </c>
      <c r="I273" s="58">
        <v>75009331200015</v>
      </c>
      <c r="J273" s="57" t="s">
        <v>251</v>
      </c>
      <c r="K273" s="59">
        <v>60545</v>
      </c>
      <c r="L273" s="60">
        <v>60545</v>
      </c>
      <c r="M273" s="164" t="s">
        <v>6</v>
      </c>
      <c r="N273" s="228" t="s">
        <v>2</v>
      </c>
      <c r="O273" s="52" t="s">
        <v>8</v>
      </c>
      <c r="P273" s="64">
        <f t="shared" si="4"/>
        <v>1</v>
      </c>
    </row>
    <row r="274" spans="1:18" s="16" customFormat="1" ht="59.25" customHeight="1" thickBot="1" x14ac:dyDescent="0.3">
      <c r="A274" s="89">
        <v>2018</v>
      </c>
      <c r="B274" s="90" t="s">
        <v>3</v>
      </c>
      <c r="C274" s="91">
        <v>85</v>
      </c>
      <c r="D274" s="143" t="s">
        <v>4</v>
      </c>
      <c r="E274" s="144">
        <v>13002188400015</v>
      </c>
      <c r="F274" s="127">
        <v>43340</v>
      </c>
      <c r="G274" s="145">
        <v>117</v>
      </c>
      <c r="H274" s="95" t="s">
        <v>46</v>
      </c>
      <c r="I274" s="58">
        <v>31031106300120</v>
      </c>
      <c r="J274" s="95" t="s">
        <v>54</v>
      </c>
      <c r="K274" s="96">
        <v>49303.8</v>
      </c>
      <c r="L274" s="60">
        <v>49303.8</v>
      </c>
      <c r="M274" s="177" t="s">
        <v>6</v>
      </c>
      <c r="N274" s="152" t="s">
        <v>7</v>
      </c>
      <c r="O274" s="90" t="s">
        <v>8</v>
      </c>
      <c r="P274" s="64">
        <f t="shared" si="4"/>
        <v>1</v>
      </c>
    </row>
    <row r="275" spans="1:18" s="16" customFormat="1" ht="59.25" customHeight="1" thickBot="1" x14ac:dyDescent="0.3">
      <c r="A275" s="89">
        <v>2018</v>
      </c>
      <c r="B275" s="90" t="s">
        <v>3</v>
      </c>
      <c r="C275" s="91">
        <v>85</v>
      </c>
      <c r="D275" s="143" t="s">
        <v>4</v>
      </c>
      <c r="E275" s="144">
        <v>13002188400015</v>
      </c>
      <c r="F275" s="127">
        <v>43369</v>
      </c>
      <c r="G275" s="145">
        <v>118</v>
      </c>
      <c r="H275" s="95" t="s">
        <v>129</v>
      </c>
      <c r="I275" s="58">
        <v>32995899500089</v>
      </c>
      <c r="J275" s="95" t="s">
        <v>31</v>
      </c>
      <c r="K275" s="96">
        <v>12000</v>
      </c>
      <c r="L275" s="60">
        <v>12000</v>
      </c>
      <c r="M275" s="219" t="s">
        <v>6</v>
      </c>
      <c r="N275" s="152" t="s">
        <v>2</v>
      </c>
      <c r="O275" s="90" t="s">
        <v>8</v>
      </c>
      <c r="P275" s="64">
        <f t="shared" si="4"/>
        <v>1</v>
      </c>
    </row>
    <row r="276" spans="1:18" s="16" customFormat="1" ht="59.25" customHeight="1" thickBot="1" x14ac:dyDescent="0.3">
      <c r="A276" s="89">
        <v>2018</v>
      </c>
      <c r="B276" s="90" t="s">
        <v>3</v>
      </c>
      <c r="C276" s="91">
        <v>85</v>
      </c>
      <c r="D276" s="143" t="s">
        <v>4</v>
      </c>
      <c r="E276" s="144">
        <v>13002188400015</v>
      </c>
      <c r="F276" s="127">
        <v>43340</v>
      </c>
      <c r="G276" s="145">
        <v>119</v>
      </c>
      <c r="H276" s="95" t="s">
        <v>46</v>
      </c>
      <c r="I276" s="58">
        <v>31031106300120</v>
      </c>
      <c r="J276" s="95" t="s">
        <v>31</v>
      </c>
      <c r="K276" s="96">
        <v>36000</v>
      </c>
      <c r="L276" s="60">
        <v>36000</v>
      </c>
      <c r="M276" s="177" t="s">
        <v>6</v>
      </c>
      <c r="N276" s="152" t="s">
        <v>2</v>
      </c>
      <c r="O276" s="90" t="s">
        <v>8</v>
      </c>
      <c r="P276" s="64">
        <f t="shared" si="4"/>
        <v>1</v>
      </c>
    </row>
    <row r="277" spans="1:18" s="16" customFormat="1" ht="59.25" customHeight="1" thickBot="1" x14ac:dyDescent="0.3">
      <c r="A277" s="89">
        <v>2018</v>
      </c>
      <c r="B277" s="90" t="s">
        <v>3</v>
      </c>
      <c r="C277" s="91">
        <v>85</v>
      </c>
      <c r="D277" s="143" t="s">
        <v>4</v>
      </c>
      <c r="E277" s="144">
        <v>13002188400015</v>
      </c>
      <c r="F277" s="127">
        <v>43406</v>
      </c>
      <c r="G277" s="145">
        <v>144</v>
      </c>
      <c r="H277" s="95" t="s">
        <v>46</v>
      </c>
      <c r="I277" s="58">
        <v>31031106300120</v>
      </c>
      <c r="J277" s="95" t="s">
        <v>48</v>
      </c>
      <c r="K277" s="96">
        <v>96800</v>
      </c>
      <c r="L277" s="60">
        <v>96800</v>
      </c>
      <c r="M277" s="177" t="s">
        <v>6</v>
      </c>
      <c r="N277" s="152" t="s">
        <v>2</v>
      </c>
      <c r="O277" s="99" t="s">
        <v>8</v>
      </c>
      <c r="P277" s="64">
        <f t="shared" si="4"/>
        <v>1</v>
      </c>
    </row>
    <row r="278" spans="1:18" s="16" customFormat="1" ht="59.25" customHeight="1" thickBot="1" x14ac:dyDescent="0.3">
      <c r="A278" s="89">
        <v>2018</v>
      </c>
      <c r="B278" s="90" t="s">
        <v>3</v>
      </c>
      <c r="C278" s="91">
        <v>85</v>
      </c>
      <c r="D278" s="143" t="s">
        <v>4</v>
      </c>
      <c r="E278" s="144">
        <v>13002188400015</v>
      </c>
      <c r="F278" s="127">
        <v>43364</v>
      </c>
      <c r="G278" s="145">
        <v>145</v>
      </c>
      <c r="H278" s="95" t="s">
        <v>37</v>
      </c>
      <c r="I278" s="58">
        <v>32995899500089</v>
      </c>
      <c r="J278" s="95" t="s">
        <v>48</v>
      </c>
      <c r="K278" s="96">
        <v>63800</v>
      </c>
      <c r="L278" s="60">
        <v>63800</v>
      </c>
      <c r="M278" s="164" t="s">
        <v>6</v>
      </c>
      <c r="N278" s="152" t="s">
        <v>2</v>
      </c>
      <c r="O278" s="99" t="s">
        <v>8</v>
      </c>
      <c r="P278" s="64">
        <f t="shared" si="4"/>
        <v>1</v>
      </c>
    </row>
    <row r="279" spans="1:18" s="16" customFormat="1" ht="59.25" customHeight="1" thickBot="1" x14ac:dyDescent="0.3">
      <c r="A279" s="89">
        <v>2018</v>
      </c>
      <c r="B279" s="90" t="s">
        <v>3</v>
      </c>
      <c r="C279" s="91">
        <v>85</v>
      </c>
      <c r="D279" s="143" t="s">
        <v>4</v>
      </c>
      <c r="E279" s="144">
        <v>13002188400015</v>
      </c>
      <c r="F279" s="127">
        <v>43376</v>
      </c>
      <c r="G279" s="145">
        <v>146</v>
      </c>
      <c r="H279" s="95" t="s">
        <v>68</v>
      </c>
      <c r="I279" s="58">
        <v>75009331200015</v>
      </c>
      <c r="J279" s="95" t="s">
        <v>48</v>
      </c>
      <c r="K279" s="96">
        <v>129800</v>
      </c>
      <c r="L279" s="60">
        <v>129800</v>
      </c>
      <c r="M279" s="164" t="s">
        <v>6</v>
      </c>
      <c r="N279" s="152" t="s">
        <v>2</v>
      </c>
      <c r="O279" s="99" t="s">
        <v>8</v>
      </c>
      <c r="P279" s="64">
        <f t="shared" si="4"/>
        <v>1</v>
      </c>
    </row>
    <row r="280" spans="1:18" s="16" customFormat="1" ht="72.75" customHeight="1" thickBot="1" x14ac:dyDescent="0.3">
      <c r="A280" s="89">
        <v>2018</v>
      </c>
      <c r="B280" s="90" t="s">
        <v>3</v>
      </c>
      <c r="C280" s="91">
        <v>85</v>
      </c>
      <c r="D280" s="143" t="s">
        <v>4</v>
      </c>
      <c r="E280" s="144">
        <v>13002188400015</v>
      </c>
      <c r="F280" s="127">
        <v>43433</v>
      </c>
      <c r="G280" s="145">
        <v>234</v>
      </c>
      <c r="H280" s="95" t="s">
        <v>46</v>
      </c>
      <c r="I280" s="58">
        <v>31031106300120</v>
      </c>
      <c r="J280" s="95" t="s">
        <v>264</v>
      </c>
      <c r="K280" s="96">
        <v>215102</v>
      </c>
      <c r="L280" s="60">
        <v>204649.42</v>
      </c>
      <c r="M280" s="164" t="s">
        <v>6</v>
      </c>
      <c r="N280" s="152" t="s">
        <v>2</v>
      </c>
      <c r="O280" s="99" t="s">
        <v>8</v>
      </c>
      <c r="P280" s="64">
        <f t="shared" si="4"/>
        <v>0.95140640254390951</v>
      </c>
    </row>
    <row r="281" spans="1:18" s="16" customFormat="1" ht="69" customHeight="1" thickBot="1" x14ac:dyDescent="0.3">
      <c r="A281" s="89">
        <v>2018</v>
      </c>
      <c r="B281" s="90" t="s">
        <v>3</v>
      </c>
      <c r="C281" s="91">
        <v>85</v>
      </c>
      <c r="D281" s="143" t="s">
        <v>4</v>
      </c>
      <c r="E281" s="144">
        <v>13002188400015</v>
      </c>
      <c r="F281" s="127">
        <v>43425</v>
      </c>
      <c r="G281" s="145">
        <v>239</v>
      </c>
      <c r="H281" s="95" t="s">
        <v>200</v>
      </c>
      <c r="I281" s="58">
        <v>77567227217235</v>
      </c>
      <c r="J281" s="95" t="s">
        <v>11</v>
      </c>
      <c r="K281" s="96">
        <v>5000</v>
      </c>
      <c r="L281" s="60">
        <v>5000</v>
      </c>
      <c r="M281" s="210" t="s">
        <v>6</v>
      </c>
      <c r="N281" s="152" t="s">
        <v>2</v>
      </c>
      <c r="O281" s="99" t="s">
        <v>8</v>
      </c>
      <c r="P281" s="64">
        <f t="shared" si="4"/>
        <v>1</v>
      </c>
    </row>
    <row r="282" spans="1:18" s="16" customFormat="1" ht="59.25" customHeight="1" thickBot="1" x14ac:dyDescent="0.3">
      <c r="A282" s="89">
        <v>2018</v>
      </c>
      <c r="B282" s="90" t="s">
        <v>3</v>
      </c>
      <c r="C282" s="91">
        <v>85</v>
      </c>
      <c r="D282" s="143" t="s">
        <v>4</v>
      </c>
      <c r="E282" s="144">
        <v>13002188400015</v>
      </c>
      <c r="F282" s="127">
        <v>43376</v>
      </c>
      <c r="G282" s="145">
        <v>240</v>
      </c>
      <c r="H282" s="95" t="s">
        <v>37</v>
      </c>
      <c r="I282" s="58">
        <v>32995899500089</v>
      </c>
      <c r="J282" s="95" t="s">
        <v>266</v>
      </c>
      <c r="K282" s="96">
        <v>105292.36</v>
      </c>
      <c r="L282" s="60">
        <v>105292.36</v>
      </c>
      <c r="M282" s="164" t="s">
        <v>6</v>
      </c>
      <c r="N282" s="152" t="s">
        <v>2</v>
      </c>
      <c r="O282" s="99" t="s">
        <v>8</v>
      </c>
      <c r="P282" s="64">
        <f t="shared" si="4"/>
        <v>1</v>
      </c>
    </row>
    <row r="283" spans="1:18" s="7" customFormat="1" ht="59.25" customHeight="1" thickBot="1" x14ac:dyDescent="0.3">
      <c r="A283" s="89">
        <v>2018</v>
      </c>
      <c r="B283" s="90" t="s">
        <v>3</v>
      </c>
      <c r="C283" s="91">
        <v>85</v>
      </c>
      <c r="D283" s="143" t="s">
        <v>4</v>
      </c>
      <c r="E283" s="144">
        <v>130021884000015</v>
      </c>
      <c r="F283" s="127">
        <v>43433</v>
      </c>
      <c r="G283" s="145">
        <v>258</v>
      </c>
      <c r="H283" s="95" t="s">
        <v>207</v>
      </c>
      <c r="I283" s="58">
        <v>30266409900041</v>
      </c>
      <c r="J283" s="95" t="s">
        <v>31</v>
      </c>
      <c r="K283" s="96">
        <v>60206</v>
      </c>
      <c r="L283" s="60">
        <v>60206</v>
      </c>
      <c r="M283" s="177" t="s">
        <v>6</v>
      </c>
      <c r="N283" s="152" t="s">
        <v>2</v>
      </c>
      <c r="O283" s="99" t="s">
        <v>8</v>
      </c>
      <c r="P283" s="64">
        <f t="shared" si="4"/>
        <v>1</v>
      </c>
    </row>
    <row r="284" spans="1:18" s="7" customFormat="1" ht="59.25" customHeight="1" thickBot="1" x14ac:dyDescent="0.3">
      <c r="A284" s="214">
        <v>2018</v>
      </c>
      <c r="B284" s="153" t="s">
        <v>3</v>
      </c>
      <c r="C284" s="91" t="s">
        <v>294</v>
      </c>
      <c r="D284" s="143" t="s">
        <v>4</v>
      </c>
      <c r="E284" s="144">
        <v>13002188400015</v>
      </c>
      <c r="F284" s="154">
        <v>43287</v>
      </c>
      <c r="G284" s="145" t="s">
        <v>298</v>
      </c>
      <c r="H284" s="57" t="s">
        <v>295</v>
      </c>
      <c r="I284" s="58">
        <v>78835419900036</v>
      </c>
      <c r="J284" s="195" t="s">
        <v>297</v>
      </c>
      <c r="K284" s="96">
        <v>28677</v>
      </c>
      <c r="L284" s="60">
        <v>20000</v>
      </c>
      <c r="M284" s="167" t="s">
        <v>6</v>
      </c>
      <c r="N284" s="228" t="s">
        <v>2</v>
      </c>
      <c r="O284" s="63" t="s">
        <v>8</v>
      </c>
      <c r="P284" s="64">
        <f t="shared" si="4"/>
        <v>0.697423021933954</v>
      </c>
    </row>
    <row r="285" spans="1:18" s="7" customFormat="1" ht="59.25" customHeight="1" thickBot="1" x14ac:dyDescent="0.3">
      <c r="A285" s="214">
        <v>2018</v>
      </c>
      <c r="B285" s="153" t="s">
        <v>3</v>
      </c>
      <c r="C285" s="91" t="s">
        <v>294</v>
      </c>
      <c r="D285" s="143" t="s">
        <v>4</v>
      </c>
      <c r="E285" s="144">
        <v>13002188400015</v>
      </c>
      <c r="F285" s="154">
        <v>43433</v>
      </c>
      <c r="G285" s="145" t="s">
        <v>298</v>
      </c>
      <c r="H285" s="57" t="s">
        <v>296</v>
      </c>
      <c r="I285" s="58">
        <v>3525467700071</v>
      </c>
      <c r="J285" s="195" t="s">
        <v>297</v>
      </c>
      <c r="K285" s="96">
        <v>130469</v>
      </c>
      <c r="L285" s="60">
        <v>52182</v>
      </c>
      <c r="M285" s="167" t="s">
        <v>6</v>
      </c>
      <c r="N285" s="228" t="s">
        <v>2</v>
      </c>
      <c r="O285" s="63" t="s">
        <v>8</v>
      </c>
      <c r="P285" s="64">
        <f t="shared" si="4"/>
        <v>0.39995707792655727</v>
      </c>
    </row>
    <row r="286" spans="1:18" s="7" customFormat="1" ht="59.25" customHeight="1" thickBot="1" x14ac:dyDescent="0.3">
      <c r="A286" s="214">
        <v>2018</v>
      </c>
      <c r="B286" s="153" t="s">
        <v>3</v>
      </c>
      <c r="C286" s="91" t="s">
        <v>294</v>
      </c>
      <c r="D286" s="143" t="s">
        <v>4</v>
      </c>
      <c r="E286" s="144">
        <v>13002188400015</v>
      </c>
      <c r="F286" s="154">
        <v>43276</v>
      </c>
      <c r="G286" s="145" t="s">
        <v>311</v>
      </c>
      <c r="H286" s="57" t="s">
        <v>304</v>
      </c>
      <c r="I286" s="58">
        <v>38192156800048</v>
      </c>
      <c r="J286" s="249" t="s">
        <v>297</v>
      </c>
      <c r="K286" s="96">
        <v>136500</v>
      </c>
      <c r="L286" s="60">
        <v>22000</v>
      </c>
      <c r="M286" s="167" t="s">
        <v>6</v>
      </c>
      <c r="N286" s="228" t="s">
        <v>2</v>
      </c>
      <c r="O286" s="63" t="s">
        <v>8</v>
      </c>
      <c r="P286" s="64">
        <f t="shared" si="4"/>
        <v>0.16117216117216118</v>
      </c>
    </row>
    <row r="287" spans="1:18" s="7" customFormat="1" ht="59.25" customHeight="1" thickBot="1" x14ac:dyDescent="0.3">
      <c r="A287" s="214">
        <v>2018</v>
      </c>
      <c r="B287" s="153" t="s">
        <v>3</v>
      </c>
      <c r="C287" s="91" t="s">
        <v>294</v>
      </c>
      <c r="D287" s="143" t="s">
        <v>4</v>
      </c>
      <c r="E287" s="144">
        <v>13002188400015</v>
      </c>
      <c r="F287" s="154">
        <v>43277</v>
      </c>
      <c r="G287" s="145" t="s">
        <v>312</v>
      </c>
      <c r="H287" s="57" t="s">
        <v>299</v>
      </c>
      <c r="I287" s="58">
        <v>78615194400018</v>
      </c>
      <c r="J287" s="195" t="s">
        <v>297</v>
      </c>
      <c r="K287" s="96">
        <v>22000</v>
      </c>
      <c r="L287" s="60">
        <v>4000</v>
      </c>
      <c r="M287" s="167" t="s">
        <v>6</v>
      </c>
      <c r="N287" s="228" t="s">
        <v>2</v>
      </c>
      <c r="O287" s="63" t="s">
        <v>8</v>
      </c>
      <c r="P287" s="64">
        <f t="shared" si="4"/>
        <v>0.18181818181818182</v>
      </c>
      <c r="R287" s="21"/>
    </row>
    <row r="288" spans="1:18" s="7" customFormat="1" ht="59.25" customHeight="1" thickBot="1" x14ac:dyDescent="0.3">
      <c r="A288" s="214">
        <v>2018</v>
      </c>
      <c r="B288" s="153" t="s">
        <v>3</v>
      </c>
      <c r="C288" s="91" t="s">
        <v>294</v>
      </c>
      <c r="D288" s="143" t="s">
        <v>4</v>
      </c>
      <c r="E288" s="144">
        <v>13002188400015</v>
      </c>
      <c r="F288" s="154">
        <v>43277</v>
      </c>
      <c r="G288" s="145" t="s">
        <v>313</v>
      </c>
      <c r="H288" s="57" t="s">
        <v>300</v>
      </c>
      <c r="I288" s="58">
        <v>39203575400010</v>
      </c>
      <c r="J288" s="195" t="s">
        <v>297</v>
      </c>
      <c r="K288" s="96">
        <v>42720</v>
      </c>
      <c r="L288" s="60">
        <v>6000</v>
      </c>
      <c r="M288" s="167" t="s">
        <v>6</v>
      </c>
      <c r="N288" s="228" t="s">
        <v>2</v>
      </c>
      <c r="O288" s="63" t="s">
        <v>8</v>
      </c>
      <c r="P288" s="64">
        <f t="shared" si="4"/>
        <v>0.1404494382022472</v>
      </c>
    </row>
    <row r="289" spans="1:16" s="7" customFormat="1" ht="59.25" customHeight="1" thickBot="1" x14ac:dyDescent="0.3">
      <c r="A289" s="214">
        <v>2018</v>
      </c>
      <c r="B289" s="153" t="s">
        <v>3</v>
      </c>
      <c r="C289" s="91" t="s">
        <v>294</v>
      </c>
      <c r="D289" s="143" t="s">
        <v>4</v>
      </c>
      <c r="E289" s="144">
        <v>13002188400015</v>
      </c>
      <c r="F289" s="154">
        <v>43277</v>
      </c>
      <c r="G289" s="145" t="s">
        <v>314</v>
      </c>
      <c r="H289" s="57" t="s">
        <v>303</v>
      </c>
      <c r="I289" s="58">
        <v>35312714500038</v>
      </c>
      <c r="J289" s="195" t="s">
        <v>297</v>
      </c>
      <c r="K289" s="96">
        <v>12280</v>
      </c>
      <c r="L289" s="60">
        <v>3000</v>
      </c>
      <c r="M289" s="167" t="s">
        <v>6</v>
      </c>
      <c r="N289" s="228" t="s">
        <v>2</v>
      </c>
      <c r="O289" s="63" t="s">
        <v>8</v>
      </c>
      <c r="P289" s="64">
        <f t="shared" si="4"/>
        <v>0.24429967426710097</v>
      </c>
    </row>
    <row r="290" spans="1:16" s="7" customFormat="1" ht="59.25" customHeight="1" thickBot="1" x14ac:dyDescent="0.3">
      <c r="A290" s="214">
        <v>2018</v>
      </c>
      <c r="B290" s="153" t="s">
        <v>3</v>
      </c>
      <c r="C290" s="91" t="s">
        <v>294</v>
      </c>
      <c r="D290" s="143" t="s">
        <v>4</v>
      </c>
      <c r="E290" s="144">
        <v>13002188400015</v>
      </c>
      <c r="F290" s="154">
        <v>43277</v>
      </c>
      <c r="G290" s="145" t="s">
        <v>315</v>
      </c>
      <c r="H290" s="57" t="s">
        <v>301</v>
      </c>
      <c r="I290" s="58">
        <v>44843840800032</v>
      </c>
      <c r="J290" s="249" t="s">
        <v>297</v>
      </c>
      <c r="K290" s="96">
        <v>28000</v>
      </c>
      <c r="L290" s="60">
        <v>5000</v>
      </c>
      <c r="M290" s="167" t="s">
        <v>6</v>
      </c>
      <c r="N290" s="228" t="s">
        <v>2</v>
      </c>
      <c r="O290" s="63" t="s">
        <v>8</v>
      </c>
      <c r="P290" s="64">
        <f t="shared" si="4"/>
        <v>0.17857142857142858</v>
      </c>
    </row>
    <row r="291" spans="1:16" s="7" customFormat="1" ht="59.25" customHeight="1" thickBot="1" x14ac:dyDescent="0.3">
      <c r="A291" s="214">
        <v>2018</v>
      </c>
      <c r="B291" s="153" t="s">
        <v>3</v>
      </c>
      <c r="C291" s="91" t="s">
        <v>294</v>
      </c>
      <c r="D291" s="143" t="s">
        <v>4</v>
      </c>
      <c r="E291" s="144">
        <v>13002188400015</v>
      </c>
      <c r="F291" s="154">
        <v>43312</v>
      </c>
      <c r="G291" s="145" t="s">
        <v>316</v>
      </c>
      <c r="H291" s="57" t="s">
        <v>306</v>
      </c>
      <c r="I291" s="58">
        <v>44355442300014</v>
      </c>
      <c r="J291" s="195" t="s">
        <v>297</v>
      </c>
      <c r="K291" s="96">
        <v>8984</v>
      </c>
      <c r="L291" s="60">
        <v>8984</v>
      </c>
      <c r="M291" s="167" t="s">
        <v>6</v>
      </c>
      <c r="N291" s="228" t="s">
        <v>2</v>
      </c>
      <c r="O291" s="63" t="s">
        <v>8</v>
      </c>
      <c r="P291" s="64">
        <f t="shared" si="4"/>
        <v>1</v>
      </c>
    </row>
    <row r="292" spans="1:16" s="7" customFormat="1" ht="72.75" customHeight="1" thickBot="1" x14ac:dyDescent="0.3">
      <c r="A292" s="214">
        <v>2018</v>
      </c>
      <c r="B292" s="153" t="s">
        <v>3</v>
      </c>
      <c r="C292" s="91" t="s">
        <v>294</v>
      </c>
      <c r="D292" s="143" t="s">
        <v>4</v>
      </c>
      <c r="E292" s="144">
        <v>13002188400015</v>
      </c>
      <c r="F292" s="154">
        <v>43312</v>
      </c>
      <c r="G292" s="145" t="s">
        <v>317</v>
      </c>
      <c r="H292" s="57" t="s">
        <v>307</v>
      </c>
      <c r="I292" s="58">
        <v>33116242000052</v>
      </c>
      <c r="J292" s="195" t="s">
        <v>297</v>
      </c>
      <c r="K292" s="96">
        <v>8832</v>
      </c>
      <c r="L292" s="60">
        <v>8832</v>
      </c>
      <c r="M292" s="167" t="s">
        <v>6</v>
      </c>
      <c r="N292" s="228" t="s">
        <v>2</v>
      </c>
      <c r="O292" s="63" t="s">
        <v>8</v>
      </c>
      <c r="P292" s="64">
        <f t="shared" si="4"/>
        <v>1</v>
      </c>
    </row>
    <row r="293" spans="1:16" s="7" customFormat="1" ht="59.25" customHeight="1" thickBot="1" x14ac:dyDescent="0.3">
      <c r="A293" s="214">
        <v>2018</v>
      </c>
      <c r="B293" s="153" t="s">
        <v>3</v>
      </c>
      <c r="C293" s="91" t="s">
        <v>294</v>
      </c>
      <c r="D293" s="143" t="s">
        <v>4</v>
      </c>
      <c r="E293" s="144">
        <v>13002188400015</v>
      </c>
      <c r="F293" s="154">
        <v>43312</v>
      </c>
      <c r="G293" s="145" t="s">
        <v>315</v>
      </c>
      <c r="H293" s="57" t="s">
        <v>323</v>
      </c>
      <c r="I293" s="58">
        <v>51996334200026</v>
      </c>
      <c r="J293" s="249" t="s">
        <v>297</v>
      </c>
      <c r="K293" s="96">
        <v>4351</v>
      </c>
      <c r="L293" s="60">
        <v>4351</v>
      </c>
      <c r="M293" s="167" t="s">
        <v>6</v>
      </c>
      <c r="N293" s="228" t="s">
        <v>2</v>
      </c>
      <c r="O293" s="63" t="s">
        <v>8</v>
      </c>
      <c r="P293" s="64">
        <f t="shared" si="4"/>
        <v>1</v>
      </c>
    </row>
    <row r="294" spans="1:16" s="7" customFormat="1" ht="59.25" customHeight="1" thickBot="1" x14ac:dyDescent="0.5">
      <c r="A294" s="250">
        <v>2018</v>
      </c>
      <c r="B294" s="251" t="s">
        <v>3</v>
      </c>
      <c r="C294" s="53"/>
      <c r="D294" s="246"/>
      <c r="E294" s="247"/>
      <c r="F294" s="252"/>
      <c r="G294" s="248"/>
      <c r="H294" s="57"/>
      <c r="I294" s="58"/>
      <c r="J294" s="57"/>
      <c r="K294" s="253">
        <f>SUM(K5:K293)</f>
        <v>51024078.159999982</v>
      </c>
      <c r="L294" s="60">
        <f>SUM(L5:L293)</f>
        <v>26986429.68</v>
      </c>
      <c r="M294" s="254"/>
      <c r="N294" s="228"/>
      <c r="O294" s="63"/>
      <c r="P294" s="64">
        <f t="shared" si="4"/>
        <v>0.52889597721641635</v>
      </c>
    </row>
    <row r="296" spans="1:16" x14ac:dyDescent="0.5">
      <c r="L296" s="259"/>
    </row>
    <row r="297" spans="1:16" x14ac:dyDescent="0.5">
      <c r="L297" s="259"/>
    </row>
    <row r="298" spans="1:16" x14ac:dyDescent="0.5">
      <c r="L298" s="259"/>
    </row>
    <row r="299" spans="1:16" x14ac:dyDescent="0.5">
      <c r="K299" s="261"/>
      <c r="L299" s="259"/>
    </row>
    <row r="306" spans="1:12" x14ac:dyDescent="0.5">
      <c r="A306" s="262"/>
      <c r="B306" s="262"/>
    </row>
    <row r="307" spans="1:12" x14ac:dyDescent="0.5">
      <c r="A307" s="264"/>
      <c r="B307" s="264"/>
    </row>
    <row r="308" spans="1:12" x14ac:dyDescent="0.5">
      <c r="A308" s="265"/>
      <c r="B308" s="265"/>
      <c r="L308" s="259"/>
    </row>
    <row r="309" spans="1:12" x14ac:dyDescent="0.5">
      <c r="A309" s="265"/>
      <c r="B309" s="265"/>
    </row>
    <row r="310" spans="1:12" x14ac:dyDescent="0.5">
      <c r="A310" s="262"/>
      <c r="B310" s="262"/>
    </row>
    <row r="318" spans="1:12" ht="67.5" customHeight="1" x14ac:dyDescent="0.5"/>
    <row r="657" ht="36" customHeight="1" x14ac:dyDescent="0.5"/>
    <row r="658" ht="36" customHeight="1" x14ac:dyDescent="0.5"/>
    <row r="659" ht="36" customHeight="1" x14ac:dyDescent="0.5"/>
    <row r="660" ht="36" customHeight="1" x14ac:dyDescent="0.5"/>
    <row r="661" ht="36" customHeight="1" x14ac:dyDescent="0.5"/>
    <row r="662" ht="36" customHeight="1" x14ac:dyDescent="0.5"/>
    <row r="663" ht="36" customHeight="1" x14ac:dyDescent="0.5"/>
    <row r="664" ht="36" customHeight="1" x14ac:dyDescent="0.5"/>
    <row r="665" ht="36" customHeight="1" x14ac:dyDescent="0.5"/>
    <row r="666" ht="36" customHeight="1" x14ac:dyDescent="0.5"/>
    <row r="667" ht="36" customHeight="1" x14ac:dyDescent="0.5"/>
    <row r="668" ht="36" customHeight="1" x14ac:dyDescent="0.5"/>
    <row r="669" ht="36" customHeight="1" x14ac:dyDescent="0.5"/>
    <row r="670" ht="36" customHeight="1" x14ac:dyDescent="0.5"/>
    <row r="671" ht="36" customHeight="1" x14ac:dyDescent="0.5"/>
    <row r="672" ht="36" customHeight="1" x14ac:dyDescent="0.5"/>
    <row r="673" ht="36" customHeight="1" x14ac:dyDescent="0.5"/>
    <row r="674" ht="36" customHeight="1" x14ac:dyDescent="0.5"/>
    <row r="675" ht="36" customHeight="1" x14ac:dyDescent="0.5"/>
    <row r="676" ht="36" customHeight="1" x14ac:dyDescent="0.5"/>
    <row r="677" ht="36" customHeight="1" x14ac:dyDescent="0.5"/>
    <row r="678" ht="36" customHeight="1" x14ac:dyDescent="0.5"/>
  </sheetData>
  <sheetProtection formatCells="0" formatColumns="0" formatRows="0" insertColumns="0" insertRows="0" insertHyperlinks="0" deleteRows="0" selectLockedCells="1" sort="0" autoFilter="0" pivotTables="0"/>
  <autoFilter ref="A4:AR305"/>
  <sortState ref="A5:P677">
    <sortCondition ref="C3"/>
  </sortState>
  <mergeCells count="5">
    <mergeCell ref="H2:I2"/>
    <mergeCell ref="H3:J3"/>
    <mergeCell ref="J2:P2"/>
    <mergeCell ref="A2:G2"/>
    <mergeCell ref="A1:P1"/>
  </mergeCells>
  <dataValidations count="2">
    <dataValidation type="list" allowBlank="1" showInputMessage="1" showErrorMessage="1" sqref="J5 J259:J260 J242:J248 J250:J253 J257 J237:J240 J228:J232 J255 J224 J234 W213 J226 J201 J203:J205 J140:J179 J132:J138 J126:J130 J116:J124 J96:J113 J80:J94 J73:J78 J65:J71 J17 J27:J29 J35:J36 J13:J14 J11 J25 J32 J294 J262:J283 J19:J23 J39:J62 J181:J183 AH185 J185 J187:J199 J207:J212 J214:J222">
      <formula1>#REF!</formula1>
      <formula2>0</formula2>
    </dataValidation>
    <dataValidation type="list" allowBlank="1" showInputMessage="1" showErrorMessage="1" sqref="N5:N294">
      <formula1>"échelonné,unique"</formula1>
      <formula2>0</formula2>
    </dataValidation>
  </dataValidations>
  <printOptions horizontalCentered="1"/>
  <pageMargins left="0.11811023622047245" right="0.11811023622047245" top="0.35433070866141736" bottom="0.35433070866141736" header="0.51181102362204722" footer="0.51181102362204722"/>
  <pageSetup paperSize="8" scale="22" firstPageNumber="0" fitToHeight="4" orientation="portrait" r:id="rId1"/>
  <rowBreaks count="3" manualBreakCount="3">
    <brk id="76" max="15" man="1"/>
    <brk id="148" max="15" man="1"/>
    <brk id="22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topLeftCell="A13" zoomScale="75" zoomScaleNormal="75" workbookViewId="0">
      <selection activeCell="Q15" sqref="Q15"/>
    </sheetView>
  </sheetViews>
  <sheetFormatPr baseColWidth="10" defaultColWidth="9.140625" defaultRowHeight="15" x14ac:dyDescent="0.25"/>
  <cols>
    <col min="1" max="9" width="8.140625"/>
    <col min="10" max="10" width="46.42578125" customWidth="1"/>
    <col min="11" max="11" width="43.5703125" customWidth="1"/>
    <col min="12" max="1025" width="8.140625"/>
  </cols>
  <sheetData>
    <row r="2" spans="2:11" ht="43.5" customHeight="1" x14ac:dyDescent="0.25">
      <c r="J2" s="1" t="s">
        <v>26</v>
      </c>
      <c r="K2" s="2" t="s">
        <v>218</v>
      </c>
    </row>
    <row r="3" spans="2:11" ht="43.5" customHeight="1" x14ac:dyDescent="0.25">
      <c r="J3" s="1" t="s">
        <v>38</v>
      </c>
      <c r="K3" s="2" t="s">
        <v>219</v>
      </c>
    </row>
    <row r="4" spans="2:11" ht="43.5" customHeight="1" x14ac:dyDescent="0.25">
      <c r="J4" s="1" t="s">
        <v>5</v>
      </c>
      <c r="K4" s="2" t="s">
        <v>125</v>
      </c>
    </row>
    <row r="5" spans="2:11" ht="43.5" customHeight="1" x14ac:dyDescent="0.25">
      <c r="J5" s="3" t="s">
        <v>27</v>
      </c>
      <c r="K5" s="4" t="s">
        <v>196</v>
      </c>
    </row>
    <row r="6" spans="2:11" ht="43.5" customHeight="1" x14ac:dyDescent="0.25">
      <c r="B6">
        <v>1</v>
      </c>
      <c r="J6" s="3" t="s">
        <v>17</v>
      </c>
      <c r="K6" s="4" t="s">
        <v>220</v>
      </c>
    </row>
    <row r="7" spans="2:11" ht="43.5" customHeight="1" x14ac:dyDescent="0.25">
      <c r="B7">
        <v>3</v>
      </c>
      <c r="J7" s="3" t="s">
        <v>177</v>
      </c>
      <c r="K7" s="4" t="s">
        <v>197</v>
      </c>
    </row>
    <row r="8" spans="2:11" ht="43.5" customHeight="1" x14ac:dyDescent="0.25">
      <c r="B8">
        <v>5</v>
      </c>
      <c r="J8" s="1" t="s">
        <v>10</v>
      </c>
      <c r="K8" s="2" t="s">
        <v>122</v>
      </c>
    </row>
    <row r="9" spans="2:11" ht="43.5" customHeight="1" x14ac:dyDescent="0.25">
      <c r="B9">
        <v>2</v>
      </c>
      <c r="J9" s="1" t="s">
        <v>13</v>
      </c>
      <c r="K9" s="2" t="s">
        <v>221</v>
      </c>
    </row>
    <row r="10" spans="2:11" ht="43.5" customHeight="1" x14ac:dyDescent="0.25">
      <c r="J10" s="1" t="s">
        <v>41</v>
      </c>
      <c r="K10" s="2" t="s">
        <v>123</v>
      </c>
    </row>
    <row r="11" spans="2:11" ht="43.5" customHeight="1" x14ac:dyDescent="0.25">
      <c r="J11" s="3" t="s">
        <v>76</v>
      </c>
      <c r="K11" s="4" t="s">
        <v>222</v>
      </c>
    </row>
    <row r="12" spans="2:11" ht="43.5" customHeight="1" x14ac:dyDescent="0.25">
      <c r="J12" s="3" t="s">
        <v>11</v>
      </c>
      <c r="K12" s="4" t="s">
        <v>198</v>
      </c>
    </row>
    <row r="13" spans="2:11" ht="43.5" customHeight="1" x14ac:dyDescent="0.25">
      <c r="J13" s="1" t="s">
        <v>15</v>
      </c>
      <c r="K13" s="2" t="s">
        <v>217</v>
      </c>
    </row>
    <row r="14" spans="2:11" ht="43.5" customHeight="1" x14ac:dyDescent="0.25">
      <c r="J14" s="1" t="s">
        <v>223</v>
      </c>
      <c r="K14" s="2" t="s">
        <v>224</v>
      </c>
    </row>
    <row r="15" spans="2:11" ht="43.5" customHeight="1" x14ac:dyDescent="0.25">
      <c r="J15" s="1" t="s">
        <v>225</v>
      </c>
      <c r="K15" s="2" t="s">
        <v>226</v>
      </c>
    </row>
    <row r="16" spans="2:11" ht="43.5" customHeight="1" x14ac:dyDescent="0.25">
      <c r="J16" s="1" t="s">
        <v>227</v>
      </c>
      <c r="K16" s="2" t="s">
        <v>228</v>
      </c>
    </row>
    <row r="17" spans="10:11" ht="43.5" customHeight="1" x14ac:dyDescent="0.25">
      <c r="J17" s="1" t="s">
        <v>21</v>
      </c>
      <c r="K17" s="2" t="s">
        <v>229</v>
      </c>
    </row>
    <row r="18" spans="10:11" ht="43.5" customHeight="1" x14ac:dyDescent="0.25">
      <c r="J18" s="1" t="s">
        <v>19</v>
      </c>
      <c r="K18" s="2" t="s">
        <v>126</v>
      </c>
    </row>
    <row r="19" spans="10:11" ht="43.5" customHeight="1" x14ac:dyDescent="0.25">
      <c r="J19" s="1" t="s">
        <v>54</v>
      </c>
      <c r="K19" s="2" t="s">
        <v>107</v>
      </c>
    </row>
    <row r="20" spans="10:11" ht="43.5" customHeight="1" x14ac:dyDescent="0.25">
      <c r="J20" s="1" t="s">
        <v>45</v>
      </c>
      <c r="K20" s="2" t="s">
        <v>142</v>
      </c>
    </row>
    <row r="21" spans="10:11" ht="43.5" customHeight="1" x14ac:dyDescent="0.25">
      <c r="J21" s="1" t="s">
        <v>141</v>
      </c>
      <c r="K21" s="2" t="s">
        <v>144</v>
      </c>
    </row>
    <row r="22" spans="10:11" ht="43.5" customHeight="1" x14ac:dyDescent="0.25">
      <c r="J22" s="1" t="s">
        <v>48</v>
      </c>
      <c r="K22" s="2" t="s">
        <v>204</v>
      </c>
    </row>
    <row r="23" spans="10:11" ht="43.5" customHeight="1" x14ac:dyDescent="0.25">
      <c r="J23" s="1" t="s">
        <v>31</v>
      </c>
      <c r="K23" s="2" t="s">
        <v>162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2018</vt:lpstr>
      <vt:lpstr>Feuil1</vt:lpstr>
      <vt:lpstr>'2018'!_FilterDatabase_0</vt:lpstr>
      <vt:lpstr>'2018'!_FilterDatabase_1</vt:lpstr>
      <vt:lpstr>'2018'!Impression_des_titres</vt:lpstr>
      <vt:lpstr>'2018'!Print_Area_0</vt:lpstr>
      <vt:lpstr>'2018'!Print_Area_1</vt:lpstr>
      <vt:lpstr>'2018'!Zone_d_impression</vt:lpstr>
    </vt:vector>
  </TitlesOfParts>
  <Company>DRJSCS44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lopezb</dc:creator>
  <cp:lastModifiedBy>Ouvrard, Stéphanie</cp:lastModifiedBy>
  <cp:revision>36</cp:revision>
  <cp:lastPrinted>2019-03-25T11:37:16Z</cp:lastPrinted>
  <dcterms:created xsi:type="dcterms:W3CDTF">2017-12-04T15:26:31Z</dcterms:created>
  <dcterms:modified xsi:type="dcterms:W3CDTF">2019-03-25T11:37:45Z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DRJSCS44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