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21480" windowHeight="9280"/>
  </bookViews>
  <sheets>
    <sheet name="Indicateurs INSEE" sheetId="1" r:id="rId1"/>
  </sheets>
  <definedNames>
    <definedName name="_xlnm.Print_Area" localSheetId="0">'Indicateurs INSEE'!$A$1:$N$53</definedName>
  </definedNames>
  <calcPr calcId="145621"/>
</workbook>
</file>

<file path=xl/calcChain.xml><?xml version="1.0" encoding="utf-8"?>
<calcChain xmlns="http://schemas.openxmlformats.org/spreadsheetml/2006/main">
  <c r="C3" i="1" l="1"/>
  <c r="N43" i="1" l="1"/>
  <c r="M43" i="1"/>
  <c r="L43" i="1"/>
  <c r="K43" i="1"/>
  <c r="J43" i="1"/>
  <c r="I43" i="1"/>
  <c r="H43" i="1"/>
  <c r="G43" i="1"/>
  <c r="E43" i="1"/>
  <c r="F43" i="1"/>
  <c r="D43" i="1"/>
  <c r="C43" i="1"/>
  <c r="N4" i="1"/>
  <c r="M4" i="1"/>
  <c r="D4" i="1"/>
  <c r="C4" i="1"/>
</calcChain>
</file>

<file path=xl/sharedStrings.xml><?xml version="1.0" encoding="utf-8"?>
<sst xmlns="http://schemas.openxmlformats.org/spreadsheetml/2006/main" count="130" uniqueCount="91">
  <si>
    <t>INDICATEURS STATISTIQUES</t>
  </si>
  <si>
    <t xml:space="preserve">EPT Plaine Commune </t>
  </si>
  <si>
    <t>Aubervilliers</t>
  </si>
  <si>
    <t xml:space="preserve">Épinay-sur-Seine </t>
  </si>
  <si>
    <t xml:space="preserve">La Courneuve </t>
  </si>
  <si>
    <t xml:space="preserve">L'Île-Saint-Denis </t>
  </si>
  <si>
    <t>Pierrefitte-sur-Seine</t>
  </si>
  <si>
    <t>Saint-Denis</t>
  </si>
  <si>
    <t>Saint-Ouen-sur-Seine</t>
  </si>
  <si>
    <t>Stains</t>
  </si>
  <si>
    <t xml:space="preserve">Villetaneuse </t>
  </si>
  <si>
    <t xml:space="preserve">Seine-Saint-Denis </t>
  </si>
  <si>
    <t xml:space="preserve">Île-de-France </t>
  </si>
  <si>
    <t>POPULATION</t>
  </si>
  <si>
    <t xml:space="preserve">Superficie (en km² ) </t>
  </si>
  <si>
    <t>Part des moins de 30 ans en 2019</t>
  </si>
  <si>
    <t>Naissances domiciliées en 2021</t>
  </si>
  <si>
    <t>Décès domiciliés en 2021</t>
  </si>
  <si>
    <t>Nombre de ménages en 2019</t>
  </si>
  <si>
    <t>Taille moyenne des ménages en 2019</t>
  </si>
  <si>
    <t>Part des ménages ayant au moins une voiture en 2019</t>
  </si>
  <si>
    <t>LOGEMENT</t>
  </si>
  <si>
    <t>Nombre total de logements en 2019</t>
  </si>
  <si>
    <t>Part des résidences principales en 2019</t>
  </si>
  <si>
    <t>Part des logements vacants en 2019</t>
  </si>
  <si>
    <t>Part des ménages propriétaires de leur résidence principale en 2019</t>
  </si>
  <si>
    <t>Emploi total (salarié et non salarié) au lieu de travail en 2019</t>
  </si>
  <si>
    <t>dont part de l'emploi salarié au lieu de travail en 2019</t>
  </si>
  <si>
    <t>Variation de l'emploi total au lieu de travail : taux annuel moyen entre 2013 et 2019</t>
  </si>
  <si>
    <t>Taux de chômage des 15-64 ans en 2019</t>
  </si>
  <si>
    <t>Taux de chômage des 15-24 ans en 2019</t>
  </si>
  <si>
    <t>Part des CSP populaires chez les actifs ayant un emploi en 2019</t>
  </si>
  <si>
    <t>Nombre de créations d'entreprises en 2021</t>
  </si>
  <si>
    <t>Taux de création d'entreprises pour 1000 habitants en 2021</t>
  </si>
  <si>
    <t>Nombre total d'établissements fin 2020</t>
  </si>
  <si>
    <t>Nombre d'unités légales fin 2020</t>
  </si>
  <si>
    <t>Nombre d’établissements actifs employeurs fin 2019</t>
  </si>
  <si>
    <t>Source : INSEE</t>
  </si>
  <si>
    <t>Part des 15 ans et plus non scolarisés diplômés de l'enseignement supérieur en 2019</t>
  </si>
  <si>
    <t>EMPLOI-CHÔMAGE</t>
  </si>
  <si>
    <t>Traitement : DOT/MEE</t>
  </si>
  <si>
    <t>Part des 60 ans et plus en 2019</t>
  </si>
  <si>
    <t>Part des emplois au lieu de travail dans l'administration, l'enseignement, la santé, le social en 2019</t>
  </si>
  <si>
    <t>Part des emplois au lieu de travail dans l'industrie en 2019</t>
  </si>
  <si>
    <t>Part des emplois au lieu de travail dans la construction en 2019</t>
  </si>
  <si>
    <t xml:space="preserve">Part des CSP + chez les actifs ayant un emploi en 2019 </t>
  </si>
  <si>
    <t>Part des résidences secondaires et logements occasionnels en 2019</t>
  </si>
  <si>
    <t>* CSP populaires = employés + ouvriers</t>
  </si>
  <si>
    <t>ÉTABLISSEMENTS</t>
  </si>
  <si>
    <t>Part des emplois au lieu de travail dans les commerces, les transports et les services en 2019</t>
  </si>
  <si>
    <t>* CSP + = artisans/commerçants/chefs d'entreprise + professions intermédiaires + cadres/professions intellectuelles et supérieures</t>
  </si>
  <si>
    <t>Part des familles monoparentales en 2019 (par rapport au total des familles)</t>
  </si>
  <si>
    <t>Part des familles nombreuses en 2019  (par rapport au total des familles)</t>
  </si>
  <si>
    <t>Part des maisons en 2019</t>
  </si>
  <si>
    <t>CATÉGORIES SOCIO-PROFESSIONNELLES *</t>
  </si>
  <si>
    <t>Part des 15 ans et plus non scolarisés sans diplôme (ou CEP) en 2019</t>
  </si>
  <si>
    <t>Part des actifs occupés travaillant dans leur commune de résidence en 2019</t>
  </si>
  <si>
    <t>Variation de la population : taux annuel moyen entre 2014 et 2020</t>
  </si>
  <si>
    <t>Densité de la population en 2020 (nombre moyen d'habitants au km²)</t>
  </si>
  <si>
    <t>Part des ménages fiscaux imposés en 2020</t>
  </si>
  <si>
    <t>Médiane du revenu disponible par unité de consommation en 2020</t>
  </si>
  <si>
    <t>Mars 2023</t>
  </si>
  <si>
    <t>Taux de pauvreté des ménages en 2020</t>
  </si>
  <si>
    <t>+ 1,9 %</t>
  </si>
  <si>
    <t>+ 2,43 %</t>
  </si>
  <si>
    <t>- 0,22 %</t>
  </si>
  <si>
    <t>+ 3,09 %</t>
  </si>
  <si>
    <t>+ 1,15 %</t>
  </si>
  <si>
    <t>+ 0,36 %</t>
  </si>
  <si>
    <t>+ 1,45 %</t>
  </si>
  <si>
    <t>+ 0,51 %</t>
  </si>
  <si>
    <t>+ 1,3 %</t>
  </si>
  <si>
    <t>+ 1,04 %</t>
  </si>
  <si>
    <t>+ 0,9 %</t>
  </si>
  <si>
    <t>+ 0,34 %</t>
  </si>
  <si>
    <t>Taux d'activité des 15-64 ans en 2019</t>
  </si>
  <si>
    <t>Taux de scolarisation des 18-24 ans en 2019</t>
  </si>
  <si>
    <t>+ 1%</t>
  </si>
  <si>
    <t>+ 2,3%</t>
  </si>
  <si>
    <t>+ 1,4%</t>
  </si>
  <si>
    <t>+ 0,5%</t>
  </si>
  <si>
    <t>+ 0,3%</t>
  </si>
  <si>
    <t>+ 0,4%</t>
  </si>
  <si>
    <t>+ 1,3%</t>
  </si>
  <si>
    <t>+ 0,7%</t>
  </si>
  <si>
    <t>Part des ménages y résidant depuis moins de 5 ans</t>
  </si>
  <si>
    <t>REVENUS/PAUVRETÉ</t>
  </si>
  <si>
    <t>Population municipale en 2020</t>
  </si>
  <si>
    <t>Population totale (population légale) 2020</t>
  </si>
  <si>
    <t>MÉNAGE/FAMILLES</t>
  </si>
  <si>
    <t>SCOLARITÉ/DIPLOMES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</si>
</sst>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#,##0\ &quot;€&quot;"/>
    <numFmt numFmtId="167" formatCode="0.0"/>
  </numFmts>
  <fonts count="1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i/>
      <sz val="12"/>
      <color rgb="FF000000"/>
      <name val="Calibri"/>
      <family val="2"/>
    </font>
    <font>
      <b/>
      <sz val="16"/>
      <color rgb="FF000000"/>
      <name val="Calibri"/>
      <family val="2"/>
      <charset val="1"/>
    </font>
    <font>
      <sz val="10"/>
      <name val="Arial"/>
      <family val="2"/>
    </font>
    <font>
      <sz val="14"/>
      <color rgb="FF000000"/>
      <name val="Calibri"/>
      <family val="2"/>
      <charset val="1"/>
    </font>
    <font>
      <b/>
      <sz val="18"/>
      <color rgb="FFFF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9"/>
      <color rgb="FFFF0000"/>
      <name val="Calibri"/>
      <family val="2"/>
      <charset val="1"/>
    </font>
    <font>
      <b/>
      <sz val="18"/>
      <color rgb="FFFF0000"/>
      <name val="Calibri"/>
      <family val="2"/>
      <charset val="1"/>
      <scheme val="minor"/>
    </font>
    <font>
      <sz val="16"/>
      <name val="Calibri"/>
      <family val="2"/>
      <scheme val="minor"/>
    </font>
    <font>
      <sz val="16"/>
      <color rgb="FF000000"/>
      <name val="Calibri"/>
      <family val="2"/>
    </font>
    <font>
      <sz val="16"/>
      <name val="Calibri"/>
      <family val="2"/>
    </font>
    <font>
      <i/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rgb="FF92D05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9" fontId="4" fillId="0" borderId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vertical="center"/>
    </xf>
    <xf numFmtId="0" fontId="1" fillId="0" borderId="0" xfId="0" applyFont="1"/>
    <xf numFmtId="0" fontId="2" fillId="0" borderId="0" xfId="0" applyFont="1"/>
    <xf numFmtId="17" fontId="2" fillId="0" borderId="0" xfId="0" quotePrefix="1" applyNumberFormat="1" applyFont="1" applyAlignment="1">
      <alignment horizontal="left"/>
    </xf>
    <xf numFmtId="0" fontId="1" fillId="5" borderId="0" xfId="0" applyFont="1" applyFill="1"/>
    <xf numFmtId="0" fontId="0" fillId="5" borderId="0" xfId="0" applyFill="1" applyAlignment="1">
      <alignment horizontal="center" vertical="center"/>
    </xf>
    <xf numFmtId="0" fontId="5" fillId="0" borderId="0" xfId="0" applyFont="1"/>
    <xf numFmtId="0" fontId="0" fillId="5" borderId="0" xfId="0" applyFill="1"/>
    <xf numFmtId="165" fontId="6" fillId="0" borderId="1" xfId="0" applyNumberFormat="1" applyFont="1" applyBorder="1" applyAlignment="1">
      <alignment horizontal="center" vertical="center"/>
    </xf>
    <xf numFmtId="166" fontId="6" fillId="5" borderId="1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5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166" fontId="12" fillId="5" borderId="1" xfId="0" applyNumberFormat="1" applyFont="1" applyFill="1" applyBorder="1" applyAlignment="1">
      <alignment horizontal="center" vertical="center"/>
    </xf>
    <xf numFmtId="9" fontId="12" fillId="5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2" fillId="0" borderId="1" xfId="0" quotePrefix="1" applyNumberFormat="1" applyFont="1" applyBorder="1" applyAlignment="1">
      <alignment horizontal="center" vertical="center"/>
    </xf>
    <xf numFmtId="165" fontId="12" fillId="5" borderId="1" xfId="0" quotePrefix="1" applyNumberFormat="1" applyFont="1" applyFill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167" fontId="11" fillId="5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5" fontId="10" fillId="5" borderId="1" xfId="0" quotePrefix="1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left" vertical="center"/>
    </xf>
    <xf numFmtId="165" fontId="6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9" fontId="6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left" vertical="center"/>
    </xf>
    <xf numFmtId="9" fontId="6" fillId="0" borderId="1" xfId="0" quotePrefix="1" applyNumberFormat="1" applyFont="1" applyBorder="1" applyAlignment="1">
      <alignment horizontal="center" vertical="center"/>
    </xf>
    <xf numFmtId="165" fontId="11" fillId="0" borderId="1" xfId="0" quotePrefix="1" applyNumberFormat="1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Pourcentage 2 2" xfId="2"/>
  </cellStyles>
  <dxfs count="0"/>
  <tableStyles count="0" defaultTableStyle="TableStyleMedium2" defaultPivotStyle="PivotStyleLight16"/>
  <colors>
    <mruColors>
      <color rgb="FF79DCFF"/>
      <color rgb="FF33CA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114526</xdr:colOff>
      <xdr:row>46</xdr:row>
      <xdr:rowOff>99219</xdr:rowOff>
    </xdr:from>
    <xdr:to>
      <xdr:col>1</xdr:col>
      <xdr:colOff>2257651</xdr:colOff>
      <xdr:row>50</xdr:row>
      <xdr:rowOff>133412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0169" y="9665040"/>
          <a:ext cx="2143125" cy="837014"/>
        </a:xfrm>
        <a:prstGeom prst="rect">
          <a:avLst/>
        </a:prstGeom>
      </xdr:spPr>
    </xdr:pic>
    <xdr:clientData/>
  </xdr:twoCellAnchor>
  <xdr:twoCellAnchor editAs="oneCell">
    <xdr:from>
      <xdr:col>1</xdr:col>
      <xdr:colOff>2531418</xdr:colOff>
      <xdr:row>46</xdr:row>
      <xdr:rowOff>111890</xdr:rowOff>
    </xdr:from>
    <xdr:to>
      <xdr:col>1</xdr:col>
      <xdr:colOff>4249964</xdr:colOff>
      <xdr:row>50</xdr:row>
      <xdr:rowOff>92815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061" y="9677711"/>
          <a:ext cx="1718546" cy="783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88"/>
  <sheetViews>
    <sheetView tabSelected="1" zoomScale="60" zoomScaleNormal="60" workbookViewId="0">
      <selection activeCell="O1" sqref="O1"/>
    </sheetView>
  </sheetViews>
  <sheetFormatPr baseColWidth="10" defaultColWidth="10.54296875" defaultRowHeight="14.5" x14ac:dyDescent="0.35"/>
  <cols>
    <col min="1" max="1" width="33.54296875" customWidth="1"/>
    <col min="2" max="2" width="121.54296875" customWidth="1"/>
    <col min="3" max="4" width="22.453125" style="4" customWidth="1"/>
    <col min="5" max="5" width="19.90625" style="7" customWidth="1"/>
    <col min="6" max="6" width="20.453125" style="4" customWidth="1"/>
    <col min="7" max="7" width="19.6328125" style="4" customWidth="1"/>
    <col min="8" max="8" width="21.6328125" style="4" customWidth="1"/>
    <col min="9" max="9" width="21" style="7" customWidth="1"/>
    <col min="10" max="10" width="22.08984375" style="4" customWidth="1"/>
    <col min="11" max="11" width="16.90625" style="4" customWidth="1"/>
    <col min="12" max="12" width="24" style="4" customWidth="1"/>
    <col min="13" max="13" width="22.90625" customWidth="1"/>
    <col min="14" max="14" width="19.36328125" customWidth="1"/>
  </cols>
  <sheetData>
    <row r="1" spans="1:37" ht="67.5" customHeight="1" x14ac:dyDescent="0.35">
      <c r="A1" s="65"/>
      <c r="B1" s="65" t="s">
        <v>0</v>
      </c>
      <c r="C1" s="42" t="s">
        <v>1</v>
      </c>
      <c r="D1" s="43" t="s">
        <v>2</v>
      </c>
      <c r="E1" s="43" t="s">
        <v>4</v>
      </c>
      <c r="F1" s="43" t="s">
        <v>3</v>
      </c>
      <c r="G1" s="43" t="s">
        <v>5</v>
      </c>
      <c r="H1" s="43" t="s">
        <v>6</v>
      </c>
      <c r="I1" s="43" t="s">
        <v>7</v>
      </c>
      <c r="J1" s="43" t="s">
        <v>8</v>
      </c>
      <c r="K1" s="43" t="s">
        <v>9</v>
      </c>
      <c r="L1" s="43" t="s">
        <v>10</v>
      </c>
      <c r="M1" s="44" t="s">
        <v>11</v>
      </c>
      <c r="N1" s="44" t="s">
        <v>12</v>
      </c>
    </row>
    <row r="2" spans="1:37" ht="24.9" customHeight="1" x14ac:dyDescent="0.35">
      <c r="A2" s="66" t="s">
        <v>13</v>
      </c>
      <c r="B2" s="45" t="s">
        <v>87</v>
      </c>
      <c r="C2" s="46">
        <v>447927</v>
      </c>
      <c r="D2" s="14">
        <v>89401</v>
      </c>
      <c r="E2" s="14">
        <v>46828</v>
      </c>
      <c r="F2" s="14">
        <v>54419</v>
      </c>
      <c r="G2" s="14">
        <v>8646</v>
      </c>
      <c r="H2" s="14">
        <v>31344</v>
      </c>
      <c r="I2" s="14">
        <v>113116</v>
      </c>
      <c r="J2" s="14">
        <v>51547</v>
      </c>
      <c r="K2" s="14">
        <v>39193</v>
      </c>
      <c r="L2" s="14">
        <v>13433</v>
      </c>
      <c r="M2" s="47">
        <v>1655422</v>
      </c>
      <c r="N2" s="15">
        <v>12271794</v>
      </c>
    </row>
    <row r="3" spans="1:37" ht="24.9" customHeight="1" x14ac:dyDescent="0.5">
      <c r="A3" s="66" t="s">
        <v>13</v>
      </c>
      <c r="B3" s="45" t="s">
        <v>88</v>
      </c>
      <c r="C3" s="46">
        <f>SUM(D3:L3)</f>
        <v>449610</v>
      </c>
      <c r="D3" s="14">
        <v>89559</v>
      </c>
      <c r="E3" s="14">
        <v>46951</v>
      </c>
      <c r="F3" s="48">
        <v>54569</v>
      </c>
      <c r="G3" s="49">
        <v>8665</v>
      </c>
      <c r="H3" s="49">
        <v>31393</v>
      </c>
      <c r="I3" s="49">
        <v>114027</v>
      </c>
      <c r="J3" s="49">
        <v>51656</v>
      </c>
      <c r="K3" s="49">
        <v>39277</v>
      </c>
      <c r="L3" s="49">
        <v>13513</v>
      </c>
      <c r="M3" s="50">
        <v>1655422</v>
      </c>
      <c r="N3" s="15">
        <v>12271794</v>
      </c>
    </row>
    <row r="4" spans="1:37" ht="24.9" customHeight="1" x14ac:dyDescent="0.35">
      <c r="A4" s="66" t="s">
        <v>13</v>
      </c>
      <c r="B4" s="45" t="s">
        <v>58</v>
      </c>
      <c r="C4" s="46">
        <f>(C2/C5)</f>
        <v>9443.9595192915876</v>
      </c>
      <c r="D4" s="15">
        <f>D2/D5</f>
        <v>15494.107452339689</v>
      </c>
      <c r="E4" s="16">
        <v>5991</v>
      </c>
      <c r="F4" s="15">
        <v>11950</v>
      </c>
      <c r="G4" s="15">
        <v>4682.5</v>
      </c>
      <c r="H4" s="15">
        <v>9050</v>
      </c>
      <c r="I4" s="16">
        <v>9130</v>
      </c>
      <c r="J4" s="15">
        <v>11763</v>
      </c>
      <c r="K4" s="15">
        <v>7103</v>
      </c>
      <c r="L4" s="15">
        <v>5876</v>
      </c>
      <c r="M4" s="15">
        <f>M2/M5</f>
        <v>6988.7364377084477</v>
      </c>
      <c r="N4" s="15">
        <f>N2/N5</f>
        <v>1021.602357583477</v>
      </c>
    </row>
    <row r="5" spans="1:37" ht="24.9" customHeight="1" thickBot="1" x14ac:dyDescent="0.4">
      <c r="A5" s="66" t="s">
        <v>13</v>
      </c>
      <c r="B5" s="45" t="s">
        <v>14</v>
      </c>
      <c r="C5" s="51">
        <v>47.43</v>
      </c>
      <c r="D5" s="17">
        <v>5.77</v>
      </c>
      <c r="E5" s="18">
        <v>7.52</v>
      </c>
      <c r="F5" s="17">
        <v>4.58</v>
      </c>
      <c r="G5" s="17">
        <v>1.74</v>
      </c>
      <c r="H5" s="17">
        <v>3.41</v>
      </c>
      <c r="I5" s="18">
        <v>12.37</v>
      </c>
      <c r="J5" s="17">
        <v>4.3099999999999996</v>
      </c>
      <c r="K5" s="17">
        <v>5.41</v>
      </c>
      <c r="L5" s="17">
        <v>2.31</v>
      </c>
      <c r="M5" s="32">
        <v>236.87</v>
      </c>
      <c r="N5" s="15">
        <v>12012.3</v>
      </c>
    </row>
    <row r="6" spans="1:37" ht="24.9" customHeight="1" x14ac:dyDescent="0.35">
      <c r="A6" s="66" t="s">
        <v>13</v>
      </c>
      <c r="B6" s="45" t="s">
        <v>57</v>
      </c>
      <c r="C6" s="11" t="s">
        <v>72</v>
      </c>
      <c r="D6" s="19" t="s">
        <v>63</v>
      </c>
      <c r="E6" s="20" t="s">
        <v>64</v>
      </c>
      <c r="F6" s="19" t="s">
        <v>65</v>
      </c>
      <c r="G6" s="21" t="s">
        <v>66</v>
      </c>
      <c r="H6" s="21" t="s">
        <v>67</v>
      </c>
      <c r="I6" s="20" t="s">
        <v>68</v>
      </c>
      <c r="J6" s="21" t="s">
        <v>69</v>
      </c>
      <c r="K6" s="21" t="s">
        <v>70</v>
      </c>
      <c r="L6" s="21" t="s">
        <v>71</v>
      </c>
      <c r="M6" s="52" t="s">
        <v>73</v>
      </c>
      <c r="N6" s="52" t="s">
        <v>74</v>
      </c>
      <c r="O6" s="41"/>
    </row>
    <row r="7" spans="1:37" ht="24.9" customHeight="1" x14ac:dyDescent="0.35">
      <c r="A7" s="66" t="s">
        <v>13</v>
      </c>
      <c r="B7" s="45" t="s">
        <v>15</v>
      </c>
      <c r="C7" s="11">
        <v>0.44700000000000001</v>
      </c>
      <c r="D7" s="19">
        <v>0.437</v>
      </c>
      <c r="E7" s="20">
        <v>0.45600000000000002</v>
      </c>
      <c r="F7" s="21">
        <v>0.45300000000000001</v>
      </c>
      <c r="G7" s="19">
        <v>0.439</v>
      </c>
      <c r="H7" s="19">
        <v>0.45300000000000001</v>
      </c>
      <c r="I7" s="22">
        <v>0.45</v>
      </c>
      <c r="J7" s="19">
        <v>0.42099999999999999</v>
      </c>
      <c r="K7" s="19">
        <v>0.46800000000000003</v>
      </c>
      <c r="L7" s="19">
        <v>0.46300000000000002</v>
      </c>
      <c r="M7" s="19">
        <v>0.42599999999999999</v>
      </c>
      <c r="N7" s="19">
        <v>0.39400000000000002</v>
      </c>
    </row>
    <row r="8" spans="1:37" ht="24.9" customHeight="1" x14ac:dyDescent="0.35">
      <c r="A8" s="66" t="s">
        <v>13</v>
      </c>
      <c r="B8" s="45" t="s">
        <v>41</v>
      </c>
      <c r="C8" s="11">
        <v>0.14399999999999999</v>
      </c>
      <c r="D8" s="19">
        <v>0.14000000000000001</v>
      </c>
      <c r="E8" s="20">
        <v>0.13600000000000001</v>
      </c>
      <c r="F8" s="21">
        <v>0.158</v>
      </c>
      <c r="G8" s="23">
        <v>0.15</v>
      </c>
      <c r="H8" s="19">
        <v>0.158</v>
      </c>
      <c r="I8" s="22">
        <v>0.13900000000000001</v>
      </c>
      <c r="J8" s="19">
        <v>0.14000000000000001</v>
      </c>
      <c r="K8" s="19">
        <v>0.13600000000000001</v>
      </c>
      <c r="L8" s="19">
        <v>0.161</v>
      </c>
      <c r="M8" s="19">
        <v>0.16700000000000001</v>
      </c>
      <c r="N8" s="23">
        <v>0.2</v>
      </c>
    </row>
    <row r="9" spans="1:37" ht="24.9" customHeight="1" x14ac:dyDescent="0.35">
      <c r="A9" s="66" t="s">
        <v>13</v>
      </c>
      <c r="B9" s="45" t="s">
        <v>16</v>
      </c>
      <c r="C9" s="46">
        <v>7044</v>
      </c>
      <c r="D9" s="24">
        <v>1270</v>
      </c>
      <c r="E9" s="16">
        <v>688</v>
      </c>
      <c r="F9" s="15">
        <v>863</v>
      </c>
      <c r="G9" s="24">
        <v>109</v>
      </c>
      <c r="H9" s="24">
        <v>517</v>
      </c>
      <c r="I9" s="25">
        <v>1929</v>
      </c>
      <c r="J9" s="24">
        <v>837</v>
      </c>
      <c r="K9" s="24">
        <v>627</v>
      </c>
      <c r="L9" s="24">
        <v>204</v>
      </c>
      <c r="M9" s="15">
        <v>26152</v>
      </c>
      <c r="N9" s="15">
        <v>167066</v>
      </c>
    </row>
    <row r="10" spans="1:37" ht="24.9" customHeight="1" x14ac:dyDescent="0.35">
      <c r="A10" s="66" t="s">
        <v>13</v>
      </c>
      <c r="B10" s="45" t="s">
        <v>17</v>
      </c>
      <c r="C10" s="46">
        <v>2521</v>
      </c>
      <c r="D10" s="24">
        <v>471</v>
      </c>
      <c r="E10" s="16">
        <v>231</v>
      </c>
      <c r="F10" s="15">
        <v>323</v>
      </c>
      <c r="G10" s="24">
        <v>49</v>
      </c>
      <c r="H10" s="24">
        <v>181</v>
      </c>
      <c r="I10" s="25">
        <v>630</v>
      </c>
      <c r="J10" s="24">
        <v>288</v>
      </c>
      <c r="K10" s="24">
        <v>274</v>
      </c>
      <c r="L10" s="24">
        <v>74</v>
      </c>
      <c r="M10" s="15">
        <v>10324</v>
      </c>
      <c r="N10" s="15">
        <v>82484</v>
      </c>
    </row>
    <row r="11" spans="1:37" ht="24.9" customHeight="1" x14ac:dyDescent="0.35">
      <c r="A11" s="66" t="s">
        <v>89</v>
      </c>
      <c r="B11" s="45" t="s">
        <v>18</v>
      </c>
      <c r="C11" s="46">
        <v>170009</v>
      </c>
      <c r="D11" s="15">
        <v>33422</v>
      </c>
      <c r="E11" s="16">
        <v>15662</v>
      </c>
      <c r="F11" s="15">
        <v>20453</v>
      </c>
      <c r="G11" s="15">
        <v>3245</v>
      </c>
      <c r="H11" s="15">
        <v>10709</v>
      </c>
      <c r="I11" s="16">
        <v>45447</v>
      </c>
      <c r="J11" s="15">
        <v>23074</v>
      </c>
      <c r="K11" s="15">
        <v>13433</v>
      </c>
      <c r="L11" s="15">
        <v>4565</v>
      </c>
      <c r="M11" s="15">
        <v>638122</v>
      </c>
      <c r="N11" s="15">
        <v>5255900</v>
      </c>
    </row>
    <row r="12" spans="1:37" ht="24.9" customHeight="1" x14ac:dyDescent="0.35">
      <c r="A12" s="66" t="s">
        <v>89</v>
      </c>
      <c r="B12" s="45" t="s">
        <v>19</v>
      </c>
      <c r="C12" s="53">
        <v>2.56</v>
      </c>
      <c r="D12" s="26">
        <v>2.58</v>
      </c>
      <c r="E12" s="18">
        <v>2.84</v>
      </c>
      <c r="F12" s="27">
        <v>2.65</v>
      </c>
      <c r="G12" s="26">
        <v>2.54</v>
      </c>
      <c r="H12" s="26">
        <v>2.83</v>
      </c>
      <c r="I12" s="28">
        <v>2.42</v>
      </c>
      <c r="J12" s="26">
        <v>2.1800000000000002</v>
      </c>
      <c r="K12" s="26">
        <v>2.82</v>
      </c>
      <c r="L12" s="26">
        <v>2.97</v>
      </c>
      <c r="M12" s="27">
        <v>2.54</v>
      </c>
      <c r="N12" s="27">
        <v>2.29</v>
      </c>
    </row>
    <row r="13" spans="1:37" s="10" customFormat="1" ht="24.9" customHeight="1" x14ac:dyDescent="0.35">
      <c r="A13" s="66" t="s">
        <v>89</v>
      </c>
      <c r="B13" s="54" t="s">
        <v>85</v>
      </c>
      <c r="C13" s="55">
        <v>0.374</v>
      </c>
      <c r="D13" s="22">
        <v>0.42099999999999999</v>
      </c>
      <c r="E13" s="20">
        <v>0.34100000000000003</v>
      </c>
      <c r="F13" s="20">
        <v>0.32500000000000001</v>
      </c>
      <c r="G13" s="22">
        <v>0.314</v>
      </c>
      <c r="H13" s="22">
        <v>0.35</v>
      </c>
      <c r="I13" s="22">
        <v>0.39200000000000002</v>
      </c>
      <c r="J13" s="22">
        <v>0.41799999999999998</v>
      </c>
      <c r="K13" s="22">
        <v>0.30299999999999999</v>
      </c>
      <c r="L13" s="22">
        <v>0.26500000000000001</v>
      </c>
      <c r="M13" s="22">
        <v>0.34</v>
      </c>
      <c r="N13" s="31">
        <v>0.34399999999999997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24.9" customHeight="1" x14ac:dyDescent="0.35">
      <c r="A14" s="66" t="s">
        <v>89</v>
      </c>
      <c r="B14" s="45" t="s">
        <v>51</v>
      </c>
      <c r="C14" s="11">
        <v>0.25900000000000001</v>
      </c>
      <c r="D14" s="19">
        <v>0.25600000000000001</v>
      </c>
      <c r="E14" s="20">
        <v>0.26</v>
      </c>
      <c r="F14" s="21">
        <v>0.23899999999999999</v>
      </c>
      <c r="G14" s="19">
        <v>0.33900000000000002</v>
      </c>
      <c r="H14" s="19">
        <v>0.224</v>
      </c>
      <c r="I14" s="22">
        <v>0.27100000000000002</v>
      </c>
      <c r="J14" s="19">
        <v>0.26300000000000001</v>
      </c>
      <c r="K14" s="19">
        <v>0.26700000000000002</v>
      </c>
      <c r="L14" s="19">
        <v>0.254</v>
      </c>
      <c r="M14" s="21">
        <v>0.23400000000000001</v>
      </c>
      <c r="N14" s="21">
        <v>0.191</v>
      </c>
    </row>
    <row r="15" spans="1:37" ht="24.9" customHeight="1" x14ac:dyDescent="0.35">
      <c r="A15" s="66" t="s">
        <v>89</v>
      </c>
      <c r="B15" s="45" t="s">
        <v>52</v>
      </c>
      <c r="C15" s="11">
        <v>0.19500000000000001</v>
      </c>
      <c r="D15" s="19">
        <v>0.185</v>
      </c>
      <c r="E15" s="20">
        <v>0.218</v>
      </c>
      <c r="F15" s="21">
        <v>0.20100000000000001</v>
      </c>
      <c r="G15" s="19">
        <v>0.186</v>
      </c>
      <c r="H15" s="19">
        <v>0.221</v>
      </c>
      <c r="I15" s="22">
        <v>0.189</v>
      </c>
      <c r="J15" s="19">
        <v>0.13800000000000001</v>
      </c>
      <c r="K15" s="19">
        <v>0.23400000000000001</v>
      </c>
      <c r="L15" s="19">
        <v>0.25600000000000001</v>
      </c>
      <c r="M15" s="21">
        <v>0.16900000000000001</v>
      </c>
      <c r="N15" s="21">
        <v>0.11899999999999999</v>
      </c>
    </row>
    <row r="16" spans="1:37" ht="24.9" customHeight="1" x14ac:dyDescent="0.35">
      <c r="A16" s="66" t="s">
        <v>89</v>
      </c>
      <c r="B16" s="56" t="s">
        <v>20</v>
      </c>
      <c r="C16" s="11">
        <v>0.496</v>
      </c>
      <c r="D16" s="19">
        <v>0.42499999999999999</v>
      </c>
      <c r="E16" s="20">
        <v>0.51500000000000001</v>
      </c>
      <c r="F16" s="21">
        <v>0.628</v>
      </c>
      <c r="G16" s="19">
        <v>0.56499999999999995</v>
      </c>
      <c r="H16" s="19">
        <v>0.58899999999999997</v>
      </c>
      <c r="I16" s="22">
        <v>0.45600000000000002</v>
      </c>
      <c r="J16" s="19">
        <v>0.40500000000000003</v>
      </c>
      <c r="K16" s="19">
        <v>0.59499999999999997</v>
      </c>
      <c r="L16" s="19">
        <v>0.64200000000000002</v>
      </c>
      <c r="M16" s="21">
        <v>0.61399999999999999</v>
      </c>
      <c r="N16" s="21">
        <v>0.65600000000000003</v>
      </c>
    </row>
    <row r="17" spans="1:37" ht="24.9" customHeight="1" x14ac:dyDescent="0.35">
      <c r="A17" s="66" t="s">
        <v>21</v>
      </c>
      <c r="B17" s="45" t="s">
        <v>22</v>
      </c>
      <c r="C17" s="46">
        <v>184594</v>
      </c>
      <c r="D17" s="24">
        <v>35737</v>
      </c>
      <c r="E17" s="16">
        <v>16468</v>
      </c>
      <c r="F17" s="15">
        <v>22114</v>
      </c>
      <c r="G17" s="24">
        <v>3405</v>
      </c>
      <c r="H17" s="24">
        <v>11492</v>
      </c>
      <c r="I17" s="25">
        <v>49328</v>
      </c>
      <c r="J17" s="24">
        <v>26613</v>
      </c>
      <c r="K17" s="24">
        <v>14611</v>
      </c>
      <c r="L17" s="24">
        <v>4826</v>
      </c>
      <c r="M17" s="15">
        <v>687238</v>
      </c>
      <c r="N17" s="15">
        <v>5894912</v>
      </c>
    </row>
    <row r="18" spans="1:37" ht="24.9" customHeight="1" x14ac:dyDescent="0.35">
      <c r="A18" s="66" t="s">
        <v>21</v>
      </c>
      <c r="B18" s="45" t="s">
        <v>23</v>
      </c>
      <c r="C18" s="11">
        <v>0.92100000000000004</v>
      </c>
      <c r="D18" s="19">
        <v>0.93600000000000005</v>
      </c>
      <c r="E18" s="29">
        <v>95.1</v>
      </c>
      <c r="F18" s="21">
        <v>0.92500000000000004</v>
      </c>
      <c r="G18" s="19">
        <v>0.95299999999999996</v>
      </c>
      <c r="H18" s="19">
        <v>0.93200000000000005</v>
      </c>
      <c r="I18" s="22">
        <v>0.92200000000000004</v>
      </c>
      <c r="J18" s="19">
        <v>0.86699999999999999</v>
      </c>
      <c r="K18" s="19">
        <v>0.91900000000000004</v>
      </c>
      <c r="L18" s="19">
        <v>0.94599999999999995</v>
      </c>
      <c r="M18" s="21">
        <v>0.92900000000000005</v>
      </c>
      <c r="N18" s="21">
        <v>0.89200000000000002</v>
      </c>
    </row>
    <row r="19" spans="1:37" ht="24.9" customHeight="1" x14ac:dyDescent="0.35">
      <c r="A19" s="66" t="s">
        <v>21</v>
      </c>
      <c r="B19" s="45" t="s">
        <v>46</v>
      </c>
      <c r="C19" s="11">
        <v>1.0999999999999999E-2</v>
      </c>
      <c r="D19" s="19">
        <v>5.0000000000000001E-3</v>
      </c>
      <c r="E19" s="29">
        <v>0.7</v>
      </c>
      <c r="F19" s="21">
        <v>8.0000000000000002E-3</v>
      </c>
      <c r="G19" s="19">
        <v>5.0000000000000001E-3</v>
      </c>
      <c r="H19" s="19">
        <v>8.9999999999999993E-3</v>
      </c>
      <c r="I19" s="22">
        <v>1.4999999999999999E-2</v>
      </c>
      <c r="J19" s="19">
        <v>2.5999999999999999E-2</v>
      </c>
      <c r="K19" s="19">
        <v>2E-3</v>
      </c>
      <c r="L19" s="19">
        <v>3.0000000000000001E-3</v>
      </c>
      <c r="M19" s="21">
        <v>1.0999999999999999E-2</v>
      </c>
      <c r="N19" s="21">
        <v>0.04</v>
      </c>
    </row>
    <row r="20" spans="1:37" ht="24.9" customHeight="1" x14ac:dyDescent="0.35">
      <c r="A20" s="66" t="s">
        <v>21</v>
      </c>
      <c r="B20" s="45" t="s">
        <v>24</v>
      </c>
      <c r="C20" s="11">
        <v>6.8000000000000005E-2</v>
      </c>
      <c r="D20" s="19">
        <v>5.8999999999999997E-2</v>
      </c>
      <c r="E20" s="29">
        <v>4.2</v>
      </c>
      <c r="F20" s="21">
        <v>6.7000000000000004E-2</v>
      </c>
      <c r="G20" s="19">
        <v>4.2000000000000003E-2</v>
      </c>
      <c r="H20" s="19">
        <v>5.8999999999999997E-2</v>
      </c>
      <c r="I20" s="22">
        <v>6.3E-2</v>
      </c>
      <c r="J20" s="19">
        <v>0.107</v>
      </c>
      <c r="K20" s="19">
        <v>7.8E-2</v>
      </c>
      <c r="L20" s="19">
        <v>5.0999999999999997E-2</v>
      </c>
      <c r="M20" s="21">
        <v>0.06</v>
      </c>
      <c r="N20" s="21">
        <v>6.9000000000000006E-2</v>
      </c>
    </row>
    <row r="21" spans="1:37" ht="24.9" customHeight="1" x14ac:dyDescent="0.35">
      <c r="A21" s="66" t="s">
        <v>21</v>
      </c>
      <c r="B21" s="45" t="s">
        <v>53</v>
      </c>
      <c r="C21" s="11">
        <v>0.115</v>
      </c>
      <c r="D21" s="19">
        <v>6.4000000000000001E-2</v>
      </c>
      <c r="E21" s="20">
        <v>0.14599999999999999</v>
      </c>
      <c r="F21" s="21">
        <v>0.14699999999999999</v>
      </c>
      <c r="G21" s="19">
        <v>4.9000000000000002E-2</v>
      </c>
      <c r="H21" s="19">
        <v>0.30599999999999999</v>
      </c>
      <c r="I21" s="22">
        <v>7.0000000000000007E-2</v>
      </c>
      <c r="J21" s="19">
        <v>4.3999999999999997E-2</v>
      </c>
      <c r="K21" s="19">
        <v>0.25700000000000001</v>
      </c>
      <c r="L21" s="19">
        <v>0.23799999999999999</v>
      </c>
      <c r="M21" s="21">
        <v>0.23499999999999999</v>
      </c>
      <c r="N21" s="21">
        <v>0.25800000000000001</v>
      </c>
    </row>
    <row r="22" spans="1:37" ht="24.9" customHeight="1" x14ac:dyDescent="0.35">
      <c r="A22" s="66" t="s">
        <v>21</v>
      </c>
      <c r="B22" s="45" t="s">
        <v>25</v>
      </c>
      <c r="C22" s="11">
        <v>0.25900000000000001</v>
      </c>
      <c r="D22" s="19">
        <v>0.23300000000000001</v>
      </c>
      <c r="E22" s="20">
        <v>0.252</v>
      </c>
      <c r="F22" s="21">
        <v>0.373</v>
      </c>
      <c r="G22" s="19">
        <v>0.24099999999999999</v>
      </c>
      <c r="H22" s="19">
        <v>0.314</v>
      </c>
      <c r="I22" s="22">
        <v>0.22500000000000001</v>
      </c>
      <c r="J22" s="19">
        <v>0.222</v>
      </c>
      <c r="K22" s="19">
        <v>0.29399999999999998</v>
      </c>
      <c r="L22" s="19">
        <v>0.252</v>
      </c>
      <c r="M22" s="21">
        <v>0.38900000000000001</v>
      </c>
      <c r="N22" s="21">
        <v>0.47099999999999997</v>
      </c>
    </row>
    <row r="23" spans="1:37" s="10" customFormat="1" ht="24.9" customHeight="1" x14ac:dyDescent="0.35">
      <c r="A23" s="67" t="s">
        <v>90</v>
      </c>
      <c r="B23" s="54" t="s">
        <v>76</v>
      </c>
      <c r="C23" s="55">
        <v>0.55000000000000004</v>
      </c>
      <c r="D23" s="22">
        <v>0.53100000000000003</v>
      </c>
      <c r="E23" s="20">
        <v>0.53500000000000003</v>
      </c>
      <c r="F23" s="20">
        <v>0.56899999999999995</v>
      </c>
      <c r="G23" s="22">
        <v>0.51800000000000002</v>
      </c>
      <c r="H23" s="22">
        <v>0.50900000000000001</v>
      </c>
      <c r="I23" s="22">
        <v>0.55800000000000005</v>
      </c>
      <c r="J23" s="22">
        <v>0.58699999999999997</v>
      </c>
      <c r="K23" s="22">
        <v>0.53900000000000003</v>
      </c>
      <c r="L23" s="22">
        <v>0.58299999999999996</v>
      </c>
      <c r="M23" s="20">
        <v>0.53600000000000003</v>
      </c>
      <c r="N23" s="20">
        <v>0.60699999999999998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24.9" customHeight="1" x14ac:dyDescent="0.35">
      <c r="A24" s="67" t="s">
        <v>90</v>
      </c>
      <c r="B24" s="45" t="s">
        <v>55</v>
      </c>
      <c r="C24" s="57">
        <v>0.36</v>
      </c>
      <c r="D24" s="19">
        <v>0.40200000000000002</v>
      </c>
      <c r="E24" s="20">
        <v>0.433</v>
      </c>
      <c r="F24" s="21">
        <v>0.30399999999999999</v>
      </c>
      <c r="G24" s="19">
        <v>0.307</v>
      </c>
      <c r="H24" s="19">
        <v>0.39700000000000002</v>
      </c>
      <c r="I24" s="22">
        <v>0.36599999999999999</v>
      </c>
      <c r="J24" s="19">
        <v>0.247</v>
      </c>
      <c r="K24" s="19">
        <v>0.374</v>
      </c>
      <c r="L24" s="19">
        <v>0.36199999999999999</v>
      </c>
      <c r="M24" s="21">
        <v>0.30199999999999999</v>
      </c>
      <c r="N24" s="21">
        <v>0.187</v>
      </c>
    </row>
    <row r="25" spans="1:37" ht="24.9" customHeight="1" x14ac:dyDescent="0.35">
      <c r="A25" s="67" t="s">
        <v>90</v>
      </c>
      <c r="B25" s="45" t="s">
        <v>38</v>
      </c>
      <c r="C25" s="11">
        <v>0.248</v>
      </c>
      <c r="D25" s="19">
        <v>0.22600000000000001</v>
      </c>
      <c r="E25" s="20">
        <v>0.186</v>
      </c>
      <c r="F25" s="21">
        <v>0.255</v>
      </c>
      <c r="G25" s="19">
        <v>0.27100000000000002</v>
      </c>
      <c r="H25" s="19">
        <v>0.18099999999999999</v>
      </c>
      <c r="I25" s="22">
        <v>0.27100000000000002</v>
      </c>
      <c r="J25" s="19">
        <v>0.38600000000000001</v>
      </c>
      <c r="K25" s="19">
        <v>0.16400000000000001</v>
      </c>
      <c r="L25" s="19">
        <v>0.20499999999999999</v>
      </c>
      <c r="M25" s="21">
        <v>0.28399999999999997</v>
      </c>
      <c r="N25" s="21">
        <v>0.436</v>
      </c>
    </row>
    <row r="26" spans="1:37" ht="24.9" customHeight="1" x14ac:dyDescent="0.35">
      <c r="A26" s="66" t="s">
        <v>86</v>
      </c>
      <c r="B26" s="45" t="s">
        <v>59</v>
      </c>
      <c r="C26" s="13">
        <v>0.39500000000000002</v>
      </c>
      <c r="D26" s="31">
        <v>0.35</v>
      </c>
      <c r="E26" s="31">
        <v>0.31</v>
      </c>
      <c r="F26" s="31">
        <v>0.43</v>
      </c>
      <c r="G26" s="31">
        <v>0.44</v>
      </c>
      <c r="H26" s="31">
        <v>0.36</v>
      </c>
      <c r="I26" s="31">
        <v>0.41</v>
      </c>
      <c r="J26" s="31">
        <v>0.51</v>
      </c>
      <c r="K26" s="31">
        <v>0.36</v>
      </c>
      <c r="L26" s="31">
        <v>0.36</v>
      </c>
      <c r="M26" s="31">
        <v>0.48</v>
      </c>
      <c r="N26" s="22">
        <v>0.63100000000000001</v>
      </c>
    </row>
    <row r="27" spans="1:37" ht="24.9" customHeight="1" x14ac:dyDescent="0.35">
      <c r="A27" s="66" t="s">
        <v>86</v>
      </c>
      <c r="B27" s="45" t="s">
        <v>60</v>
      </c>
      <c r="C27" s="12">
        <v>16130</v>
      </c>
      <c r="D27" s="30">
        <v>14910</v>
      </c>
      <c r="E27" s="30">
        <v>14740</v>
      </c>
      <c r="F27" s="30">
        <v>17250</v>
      </c>
      <c r="G27" s="30">
        <v>17380</v>
      </c>
      <c r="H27" s="30">
        <v>15720</v>
      </c>
      <c r="I27" s="30">
        <v>16200</v>
      </c>
      <c r="J27" s="30">
        <v>19530</v>
      </c>
      <c r="K27" s="30">
        <v>15900</v>
      </c>
      <c r="L27" s="30">
        <v>16140</v>
      </c>
      <c r="M27" s="30">
        <v>18470</v>
      </c>
      <c r="N27" s="30">
        <v>24490</v>
      </c>
    </row>
    <row r="28" spans="1:37" ht="24.9" customHeight="1" x14ac:dyDescent="0.35">
      <c r="A28" s="66" t="s">
        <v>86</v>
      </c>
      <c r="B28" s="45" t="s">
        <v>62</v>
      </c>
      <c r="C28" s="13">
        <v>0.35399999999999998</v>
      </c>
      <c r="D28" s="31">
        <v>0.41</v>
      </c>
      <c r="E28" s="31">
        <v>0.41</v>
      </c>
      <c r="F28" s="31">
        <v>0.3</v>
      </c>
      <c r="G28" s="31">
        <v>0.31</v>
      </c>
      <c r="H28" s="31">
        <v>0.37</v>
      </c>
      <c r="I28" s="31">
        <v>0.35</v>
      </c>
      <c r="J28" s="31">
        <v>0.25</v>
      </c>
      <c r="K28" s="31">
        <v>0.36</v>
      </c>
      <c r="L28" s="31">
        <v>0.33</v>
      </c>
      <c r="M28" s="22">
        <v>0.27600000000000002</v>
      </c>
      <c r="N28" s="22">
        <v>0.155</v>
      </c>
    </row>
    <row r="29" spans="1:37" ht="24.9" customHeight="1" x14ac:dyDescent="0.35">
      <c r="A29" s="67" t="s">
        <v>39</v>
      </c>
      <c r="B29" s="45" t="s">
        <v>26</v>
      </c>
      <c r="C29" s="46">
        <v>200089</v>
      </c>
      <c r="D29" s="24">
        <v>33502</v>
      </c>
      <c r="E29" s="16">
        <v>12927</v>
      </c>
      <c r="F29" s="15">
        <v>9215</v>
      </c>
      <c r="G29" s="24">
        <v>1634</v>
      </c>
      <c r="H29" s="24">
        <v>5383</v>
      </c>
      <c r="I29" s="25">
        <v>87955</v>
      </c>
      <c r="J29" s="24">
        <v>36389</v>
      </c>
      <c r="K29" s="24">
        <v>8582</v>
      </c>
      <c r="L29" s="24">
        <v>4504</v>
      </c>
      <c r="M29" s="15">
        <v>581661</v>
      </c>
      <c r="N29" s="15">
        <v>5785669</v>
      </c>
    </row>
    <row r="30" spans="1:37" ht="24.9" customHeight="1" x14ac:dyDescent="0.35">
      <c r="A30" s="67" t="s">
        <v>39</v>
      </c>
      <c r="B30" s="58" t="s">
        <v>27</v>
      </c>
      <c r="C30" s="11">
        <v>0.91700000000000004</v>
      </c>
      <c r="D30" s="19">
        <v>0.88700000000000001</v>
      </c>
      <c r="E30" s="29">
        <v>90.7</v>
      </c>
      <c r="F30" s="32">
        <v>88.6</v>
      </c>
      <c r="G30" s="21">
        <v>0.89100000000000001</v>
      </c>
      <c r="H30" s="19">
        <v>0.88700000000000001</v>
      </c>
      <c r="I30" s="20">
        <v>0.93899999999999995</v>
      </c>
      <c r="J30" s="23">
        <v>0.91</v>
      </c>
      <c r="K30" s="19">
        <v>0.89400000000000002</v>
      </c>
      <c r="L30" s="19">
        <v>0.93100000000000005</v>
      </c>
      <c r="M30" s="21">
        <v>0.90500000000000003</v>
      </c>
      <c r="N30" s="21">
        <v>0.88900000000000001</v>
      </c>
    </row>
    <row r="31" spans="1:37" s="1" customFormat="1" ht="24.9" customHeight="1" x14ac:dyDescent="0.35">
      <c r="A31" s="67" t="s">
        <v>39</v>
      </c>
      <c r="B31" s="45" t="s">
        <v>28</v>
      </c>
      <c r="C31" s="59" t="s">
        <v>77</v>
      </c>
      <c r="D31" s="33" t="s">
        <v>78</v>
      </c>
      <c r="E31" s="20">
        <v>-7.0000000000000001E-3</v>
      </c>
      <c r="F31" s="21">
        <v>-1E-3</v>
      </c>
      <c r="G31" s="33" t="s">
        <v>79</v>
      </c>
      <c r="H31" s="33" t="s">
        <v>80</v>
      </c>
      <c r="I31" s="34" t="s">
        <v>79</v>
      </c>
      <c r="J31" s="33" t="s">
        <v>81</v>
      </c>
      <c r="K31" s="33" t="s">
        <v>82</v>
      </c>
      <c r="L31" s="33" t="s">
        <v>83</v>
      </c>
      <c r="M31" s="60" t="s">
        <v>84</v>
      </c>
      <c r="N31" s="60" t="s">
        <v>81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8" customFormat="1" ht="24.9" customHeight="1" x14ac:dyDescent="0.35">
      <c r="A32" s="67" t="s">
        <v>39</v>
      </c>
      <c r="B32" s="54" t="s">
        <v>56</v>
      </c>
      <c r="C32" s="55">
        <v>0.23400000000000001</v>
      </c>
      <c r="D32" s="22">
        <v>0.249</v>
      </c>
      <c r="E32" s="20">
        <v>0.20200000000000001</v>
      </c>
      <c r="F32" s="20">
        <v>0.17899999999999999</v>
      </c>
      <c r="G32" s="22">
        <v>0.14199999999999999</v>
      </c>
      <c r="H32" s="22">
        <v>0.223</v>
      </c>
      <c r="I32" s="22">
        <v>0.27600000000000002</v>
      </c>
      <c r="J32" s="22">
        <v>0.24099999999999999</v>
      </c>
      <c r="K32" s="22">
        <v>0.222</v>
      </c>
      <c r="L32" s="22">
        <v>0.16700000000000001</v>
      </c>
      <c r="M32" s="20">
        <v>0.215</v>
      </c>
      <c r="N32" s="20">
        <v>0.22500000000000001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1" customFormat="1" ht="24.9" customHeight="1" x14ac:dyDescent="0.35">
      <c r="A33" s="67" t="s">
        <v>39</v>
      </c>
      <c r="B33" s="45" t="s">
        <v>49</v>
      </c>
      <c r="C33" s="11">
        <v>0.58599999999999997</v>
      </c>
      <c r="D33" s="19">
        <v>0.59199999999999997</v>
      </c>
      <c r="E33" s="20">
        <v>0.51900000000000002</v>
      </c>
      <c r="F33" s="21">
        <v>0.47599999999999998</v>
      </c>
      <c r="G33" s="19">
        <v>0.47499999999999998</v>
      </c>
      <c r="H33" s="19">
        <v>0.41399999999999998</v>
      </c>
      <c r="I33" s="22">
        <v>0.60799999999999998</v>
      </c>
      <c r="J33" s="19">
        <v>0.66400000000000003</v>
      </c>
      <c r="K33" s="19">
        <v>0.443</v>
      </c>
      <c r="L33" s="19">
        <v>0.42599999999999999</v>
      </c>
      <c r="M33" s="21">
        <v>0.54300000000000004</v>
      </c>
      <c r="N33" s="21">
        <v>0.60099999999999998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s="1" customFormat="1" ht="24.9" customHeight="1" x14ac:dyDescent="0.35">
      <c r="A34" s="67" t="s">
        <v>39</v>
      </c>
      <c r="B34" s="45" t="s">
        <v>42</v>
      </c>
      <c r="C34" s="11">
        <v>0.26300000000000001</v>
      </c>
      <c r="D34" s="19">
        <v>0.247</v>
      </c>
      <c r="E34" s="20">
        <v>0.26400000000000001</v>
      </c>
      <c r="F34" s="21">
        <v>0.40100000000000002</v>
      </c>
      <c r="G34" s="19">
        <v>0.30099999999999999</v>
      </c>
      <c r="H34" s="19">
        <v>0.432</v>
      </c>
      <c r="I34" s="22">
        <v>0.25600000000000001</v>
      </c>
      <c r="J34" s="19">
        <v>0.17399999999999999</v>
      </c>
      <c r="K34" s="19">
        <v>0.39500000000000002</v>
      </c>
      <c r="L34" s="19">
        <v>0.48299999999999998</v>
      </c>
      <c r="M34" s="21">
        <v>0.317</v>
      </c>
      <c r="N34" s="21">
        <v>0.27400000000000002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s="1" customFormat="1" ht="24.9" customHeight="1" x14ac:dyDescent="0.35">
      <c r="A35" s="67" t="s">
        <v>39</v>
      </c>
      <c r="B35" s="45" t="s">
        <v>43</v>
      </c>
      <c r="C35" s="11">
        <v>8.1000000000000003E-2</v>
      </c>
      <c r="D35" s="19">
        <v>7.6999999999999999E-2</v>
      </c>
      <c r="E35" s="20">
        <v>0.121</v>
      </c>
      <c r="F35" s="21">
        <v>5.2999999999999999E-2</v>
      </c>
      <c r="G35" s="19">
        <v>4.2000000000000003E-2</v>
      </c>
      <c r="H35" s="19">
        <v>5.0999999999999997E-2</v>
      </c>
      <c r="I35" s="22">
        <v>7.6999999999999999E-2</v>
      </c>
      <c r="J35" s="19">
        <v>0.10199999999999999</v>
      </c>
      <c r="K35" s="19">
        <v>7.3999999999999996E-2</v>
      </c>
      <c r="L35" s="19">
        <v>2.4E-2</v>
      </c>
      <c r="M35" s="21">
        <v>6.8000000000000005E-2</v>
      </c>
      <c r="N35" s="21">
        <v>7.1999999999999995E-2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s="1" customFormat="1" ht="24.9" customHeight="1" x14ac:dyDescent="0.35">
      <c r="A36" s="67" t="s">
        <v>39</v>
      </c>
      <c r="B36" s="45" t="s">
        <v>44</v>
      </c>
      <c r="C36" s="11">
        <v>6.9000000000000006E-2</v>
      </c>
      <c r="D36" s="19">
        <v>8.4000000000000005E-2</v>
      </c>
      <c r="E36" s="20">
        <v>9.6000000000000002E-2</v>
      </c>
      <c r="F36" s="21">
        <v>7.0000000000000007E-2</v>
      </c>
      <c r="G36" s="19">
        <v>0.182</v>
      </c>
      <c r="H36" s="19">
        <v>0.10299999999999999</v>
      </c>
      <c r="I36" s="22">
        <v>5.8000000000000003E-2</v>
      </c>
      <c r="J36" s="19">
        <v>0.06</v>
      </c>
      <c r="K36" s="19">
        <v>8.7999999999999995E-2</v>
      </c>
      <c r="L36" s="19">
        <v>6.6000000000000003E-2</v>
      </c>
      <c r="M36" s="21">
        <v>7.1999999999999995E-2</v>
      </c>
      <c r="N36" s="21">
        <v>5.0999999999999997E-2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s="8" customFormat="1" ht="24.9" customHeight="1" x14ac:dyDescent="0.35">
      <c r="A37" s="67" t="s">
        <v>39</v>
      </c>
      <c r="B37" s="54" t="s">
        <v>75</v>
      </c>
      <c r="C37" s="55">
        <v>0.71</v>
      </c>
      <c r="D37" s="22">
        <v>0.70199999999999996</v>
      </c>
      <c r="E37" s="20">
        <v>0.69899999999999995</v>
      </c>
      <c r="F37" s="20">
        <v>0.70599999999999996</v>
      </c>
      <c r="G37" s="22">
        <v>0.72499999999999998</v>
      </c>
      <c r="H37" s="22">
        <v>0.68300000000000005</v>
      </c>
      <c r="I37" s="22">
        <v>0.71099999999999997</v>
      </c>
      <c r="J37" s="22">
        <v>0.77100000000000002</v>
      </c>
      <c r="K37" s="22">
        <v>0.67400000000000004</v>
      </c>
      <c r="L37" s="22">
        <v>0.70299999999999996</v>
      </c>
      <c r="M37" s="20">
        <v>0.72899999999999998</v>
      </c>
      <c r="N37" s="20">
        <v>0.76400000000000001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24.9" customHeight="1" x14ac:dyDescent="0.35">
      <c r="A38" s="67" t="s">
        <v>39</v>
      </c>
      <c r="B38" s="45" t="s">
        <v>29</v>
      </c>
      <c r="C38" s="11">
        <v>0.214</v>
      </c>
      <c r="D38" s="19">
        <v>0.22</v>
      </c>
      <c r="E38" s="20">
        <v>0.253</v>
      </c>
      <c r="F38" s="21">
        <v>0.184</v>
      </c>
      <c r="G38" s="19">
        <v>0.22900000000000001</v>
      </c>
      <c r="H38" s="19">
        <v>0.217</v>
      </c>
      <c r="I38" s="22">
        <v>0.221</v>
      </c>
      <c r="J38" s="19">
        <v>0.17699999999999999</v>
      </c>
      <c r="K38" s="19">
        <v>0.219</v>
      </c>
      <c r="L38" s="19">
        <v>0.22600000000000001</v>
      </c>
      <c r="M38" s="21">
        <v>0.17899999999999999</v>
      </c>
      <c r="N38" s="21">
        <v>0.122</v>
      </c>
    </row>
    <row r="39" spans="1:37" ht="24.9" customHeight="1" x14ac:dyDescent="0.35">
      <c r="A39" s="67" t="s">
        <v>39</v>
      </c>
      <c r="B39" s="45" t="s">
        <v>30</v>
      </c>
      <c r="C39" s="11">
        <v>0.34399999999999997</v>
      </c>
      <c r="D39" s="19">
        <v>0.30499999999999999</v>
      </c>
      <c r="E39" s="20">
        <v>0.41499999999999998</v>
      </c>
      <c r="F39" s="21">
        <v>0.30599999999999999</v>
      </c>
      <c r="G39" s="19">
        <v>0.42</v>
      </c>
      <c r="H39" s="19">
        <v>0.40500000000000003</v>
      </c>
      <c r="I39" s="22">
        <v>0.35699999999999998</v>
      </c>
      <c r="J39" s="19">
        <v>0.26500000000000001</v>
      </c>
      <c r="K39" s="19">
        <v>0.39500000000000002</v>
      </c>
      <c r="L39" s="19">
        <v>0.32600000000000001</v>
      </c>
      <c r="M39" s="21">
        <v>0.318</v>
      </c>
      <c r="N39" s="21">
        <v>0.24099999999999999</v>
      </c>
    </row>
    <row r="40" spans="1:37" ht="39.5" customHeight="1" x14ac:dyDescent="0.35">
      <c r="A40" s="67" t="s">
        <v>54</v>
      </c>
      <c r="B40" s="45" t="s">
        <v>31</v>
      </c>
      <c r="C40" s="11">
        <v>0.59599999999999997</v>
      </c>
      <c r="D40" s="19">
        <v>0.64</v>
      </c>
      <c r="E40" s="20">
        <v>0.69199999999999995</v>
      </c>
      <c r="F40" s="21">
        <v>0.59899999999999998</v>
      </c>
      <c r="G40" s="19">
        <v>0.53200000000000003</v>
      </c>
      <c r="H40" s="19">
        <v>0.65700000000000003</v>
      </c>
      <c r="I40" s="22">
        <v>0.56299999999999994</v>
      </c>
      <c r="J40" s="19">
        <v>0.436</v>
      </c>
      <c r="K40" s="19">
        <v>0.68500000000000005</v>
      </c>
      <c r="L40" s="19">
        <v>0.65300000000000002</v>
      </c>
      <c r="M40" s="61">
        <v>0.53</v>
      </c>
      <c r="N40" s="21">
        <v>0.378</v>
      </c>
    </row>
    <row r="41" spans="1:37" ht="39.5" customHeight="1" x14ac:dyDescent="0.35">
      <c r="A41" s="67" t="s">
        <v>54</v>
      </c>
      <c r="B41" s="45" t="s">
        <v>45</v>
      </c>
      <c r="C41" s="11">
        <v>0.40400000000000003</v>
      </c>
      <c r="D41" s="19">
        <v>0.36</v>
      </c>
      <c r="E41" s="20">
        <v>0.308</v>
      </c>
      <c r="F41" s="21">
        <v>0.40100000000000002</v>
      </c>
      <c r="G41" s="19">
        <v>0.46800000000000003</v>
      </c>
      <c r="H41" s="19">
        <v>0.34300000000000003</v>
      </c>
      <c r="I41" s="22">
        <v>0.437</v>
      </c>
      <c r="J41" s="19">
        <v>0.56399999999999995</v>
      </c>
      <c r="K41" s="19">
        <v>0.315</v>
      </c>
      <c r="L41" s="19">
        <v>0.34699999999999998</v>
      </c>
      <c r="M41" s="61">
        <v>0.47</v>
      </c>
      <c r="N41" s="21">
        <v>0.622</v>
      </c>
    </row>
    <row r="42" spans="1:37" ht="24.9" customHeight="1" x14ac:dyDescent="0.35">
      <c r="A42" s="68" t="s">
        <v>48</v>
      </c>
      <c r="B42" s="56" t="s">
        <v>32</v>
      </c>
      <c r="C42" s="46">
        <v>11192</v>
      </c>
      <c r="D42" s="24">
        <v>2753</v>
      </c>
      <c r="E42" s="39">
        <v>1134</v>
      </c>
      <c r="F42" s="40">
        <v>1097</v>
      </c>
      <c r="G42" s="24">
        <v>177</v>
      </c>
      <c r="H42" s="24">
        <v>718</v>
      </c>
      <c r="I42" s="25">
        <v>2932</v>
      </c>
      <c r="J42" s="24">
        <v>1388</v>
      </c>
      <c r="K42" s="24">
        <v>766</v>
      </c>
      <c r="L42" s="24">
        <v>227</v>
      </c>
      <c r="M42" s="15">
        <v>37386</v>
      </c>
      <c r="N42" s="15">
        <v>275206</v>
      </c>
    </row>
    <row r="43" spans="1:37" ht="24.9" customHeight="1" x14ac:dyDescent="0.35">
      <c r="A43" s="68" t="s">
        <v>48</v>
      </c>
      <c r="B43" s="56" t="s">
        <v>33</v>
      </c>
      <c r="C43" s="62">
        <f t="shared" ref="C43:N43" si="0">(C42*1000)/C2</f>
        <v>24.986214271521924</v>
      </c>
      <c r="D43" s="35">
        <f t="shared" si="0"/>
        <v>30.793838995089541</v>
      </c>
      <c r="E43" s="36">
        <f t="shared" si="0"/>
        <v>24.216280857606559</v>
      </c>
      <c r="F43" s="35">
        <f t="shared" si="0"/>
        <v>20.158400558628419</v>
      </c>
      <c r="G43" s="37">
        <f t="shared" si="0"/>
        <v>20.471894517696043</v>
      </c>
      <c r="H43" s="37">
        <f t="shared" si="0"/>
        <v>22.907095456865747</v>
      </c>
      <c r="I43" s="36">
        <f t="shared" si="0"/>
        <v>25.920294211252166</v>
      </c>
      <c r="J43" s="37">
        <f t="shared" si="0"/>
        <v>26.926882262789299</v>
      </c>
      <c r="K43" s="38">
        <f t="shared" si="0"/>
        <v>19.544306381241547</v>
      </c>
      <c r="L43" s="37">
        <f t="shared" si="0"/>
        <v>16.898682349437951</v>
      </c>
      <c r="M43" s="37">
        <f t="shared" si="0"/>
        <v>22.583969525595286</v>
      </c>
      <c r="N43" s="37">
        <f t="shared" si="0"/>
        <v>22.425897957543942</v>
      </c>
    </row>
    <row r="44" spans="1:37" ht="24.9" customHeight="1" x14ac:dyDescent="0.35">
      <c r="A44" s="68" t="s">
        <v>48</v>
      </c>
      <c r="B44" s="56" t="s">
        <v>34</v>
      </c>
      <c r="C44" s="46">
        <v>53178</v>
      </c>
      <c r="D44" s="24">
        <v>13180</v>
      </c>
      <c r="E44" s="39">
        <v>4807</v>
      </c>
      <c r="F44" s="40">
        <v>5128</v>
      </c>
      <c r="G44" s="24">
        <v>775</v>
      </c>
      <c r="H44" s="24">
        <v>2843</v>
      </c>
      <c r="I44" s="25">
        <v>13607</v>
      </c>
      <c r="J44" s="24">
        <v>8768</v>
      </c>
      <c r="K44" s="24">
        <v>3143</v>
      </c>
      <c r="L44" s="24">
        <v>927</v>
      </c>
      <c r="M44" s="15">
        <v>179160</v>
      </c>
      <c r="N44" s="15">
        <v>1588675</v>
      </c>
    </row>
    <row r="45" spans="1:37" s="2" customFormat="1" ht="24.9" customHeight="1" x14ac:dyDescent="0.35">
      <c r="A45" s="68" t="s">
        <v>48</v>
      </c>
      <c r="B45" s="54" t="s">
        <v>35</v>
      </c>
      <c r="C45" s="63">
        <v>48831</v>
      </c>
      <c r="D45" s="25">
        <v>12201</v>
      </c>
      <c r="E45" s="16">
        <v>4426</v>
      </c>
      <c r="F45" s="16">
        <v>4853</v>
      </c>
      <c r="G45" s="25">
        <v>657</v>
      </c>
      <c r="H45" s="25">
        <v>2723</v>
      </c>
      <c r="I45" s="25">
        <v>12376</v>
      </c>
      <c r="J45" s="25">
        <v>7797</v>
      </c>
      <c r="K45" s="25">
        <v>2953</v>
      </c>
      <c r="L45" s="25">
        <v>845</v>
      </c>
      <c r="M45" s="16">
        <v>166334</v>
      </c>
      <c r="N45" s="16">
        <v>1458990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s="3" customFormat="1" ht="24.9" customHeight="1" x14ac:dyDescent="0.35">
      <c r="A46" s="68" t="s">
        <v>48</v>
      </c>
      <c r="B46" s="64" t="s">
        <v>36</v>
      </c>
      <c r="C46" s="63">
        <v>14207</v>
      </c>
      <c r="D46" s="25">
        <v>3744</v>
      </c>
      <c r="E46" s="16">
        <v>1311</v>
      </c>
      <c r="F46" s="16">
        <v>1137</v>
      </c>
      <c r="G46" s="25">
        <v>193</v>
      </c>
      <c r="H46" s="25">
        <v>640</v>
      </c>
      <c r="I46" s="25">
        <v>3864</v>
      </c>
      <c r="J46" s="25">
        <v>2166</v>
      </c>
      <c r="K46" s="25">
        <v>876</v>
      </c>
      <c r="L46" s="25">
        <v>276</v>
      </c>
      <c r="M46" s="16">
        <v>47015</v>
      </c>
      <c r="N46" s="16">
        <v>461365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5.5" x14ac:dyDescent="0.35">
      <c r="A47" s="5" t="s">
        <v>37</v>
      </c>
      <c r="E47" s="4"/>
      <c r="I47"/>
    </row>
    <row r="48" spans="1:37" ht="15.5" x14ac:dyDescent="0.35">
      <c r="A48" s="5" t="s">
        <v>40</v>
      </c>
      <c r="E48" s="4"/>
      <c r="I48"/>
    </row>
    <row r="49" spans="1:9" ht="15.5" x14ac:dyDescent="0.35">
      <c r="A49" s="6" t="s">
        <v>61</v>
      </c>
      <c r="E49" s="4"/>
      <c r="I49"/>
    </row>
    <row r="50" spans="1:9" x14ac:dyDescent="0.35">
      <c r="E50" s="4"/>
      <c r="I50"/>
    </row>
    <row r="51" spans="1:9" x14ac:dyDescent="0.35">
      <c r="E51" s="4"/>
      <c r="I51"/>
    </row>
    <row r="52" spans="1:9" ht="18.5" x14ac:dyDescent="0.45">
      <c r="A52" s="9" t="s">
        <v>47</v>
      </c>
      <c r="E52" s="4"/>
      <c r="I52"/>
    </row>
    <row r="53" spans="1:9" ht="18.5" x14ac:dyDescent="0.45">
      <c r="A53" s="9" t="s">
        <v>50</v>
      </c>
      <c r="E53" s="4"/>
      <c r="I53"/>
    </row>
    <row r="54" spans="1:9" x14ac:dyDescent="0.35">
      <c r="E54" s="4"/>
      <c r="I54"/>
    </row>
    <row r="55" spans="1:9" x14ac:dyDescent="0.35">
      <c r="E55" s="4"/>
      <c r="I55"/>
    </row>
    <row r="56" spans="1:9" x14ac:dyDescent="0.35">
      <c r="E56" s="4"/>
      <c r="I56"/>
    </row>
    <row r="57" spans="1:9" x14ac:dyDescent="0.35">
      <c r="E57" s="4"/>
      <c r="I57"/>
    </row>
    <row r="58" spans="1:9" x14ac:dyDescent="0.35">
      <c r="E58" s="4"/>
      <c r="I58"/>
    </row>
    <row r="59" spans="1:9" x14ac:dyDescent="0.35">
      <c r="E59" s="4"/>
      <c r="I59"/>
    </row>
    <row r="60" spans="1:9" x14ac:dyDescent="0.35">
      <c r="E60" s="4"/>
      <c r="I60"/>
    </row>
    <row r="61" spans="1:9" x14ac:dyDescent="0.35">
      <c r="E61" s="4"/>
      <c r="I61"/>
    </row>
    <row r="62" spans="1:9" x14ac:dyDescent="0.35">
      <c r="E62" s="4"/>
      <c r="I62"/>
    </row>
    <row r="63" spans="1:9" x14ac:dyDescent="0.35">
      <c r="E63" s="4"/>
      <c r="I63"/>
    </row>
    <row r="64" spans="1:9" x14ac:dyDescent="0.35">
      <c r="E64" s="4"/>
      <c r="I64"/>
    </row>
    <row r="65" spans="5:9" x14ac:dyDescent="0.35">
      <c r="E65" s="4"/>
      <c r="I65"/>
    </row>
    <row r="66" spans="5:9" x14ac:dyDescent="0.35">
      <c r="E66" s="4"/>
      <c r="I66"/>
    </row>
    <row r="67" spans="5:9" x14ac:dyDescent="0.35">
      <c r="E67" s="4"/>
      <c r="I67"/>
    </row>
    <row r="68" spans="5:9" x14ac:dyDescent="0.35">
      <c r="E68" s="4"/>
      <c r="I68"/>
    </row>
    <row r="69" spans="5:9" x14ac:dyDescent="0.35">
      <c r="E69" s="4"/>
      <c r="I69"/>
    </row>
    <row r="70" spans="5:9" x14ac:dyDescent="0.35">
      <c r="E70" s="4"/>
      <c r="I70"/>
    </row>
    <row r="71" spans="5:9" x14ac:dyDescent="0.35">
      <c r="E71" s="4"/>
      <c r="I71"/>
    </row>
    <row r="72" spans="5:9" x14ac:dyDescent="0.35">
      <c r="E72" s="4"/>
      <c r="I72"/>
    </row>
    <row r="73" spans="5:9" x14ac:dyDescent="0.35">
      <c r="E73" s="4"/>
      <c r="I73"/>
    </row>
    <row r="74" spans="5:9" x14ac:dyDescent="0.35">
      <c r="E74" s="4"/>
      <c r="I74"/>
    </row>
    <row r="75" spans="5:9" x14ac:dyDescent="0.35">
      <c r="E75" s="4"/>
      <c r="I75"/>
    </row>
    <row r="76" spans="5:9" x14ac:dyDescent="0.35">
      <c r="E76" s="4"/>
      <c r="I76"/>
    </row>
    <row r="77" spans="5:9" x14ac:dyDescent="0.35">
      <c r="E77" s="4"/>
      <c r="I77"/>
    </row>
    <row r="78" spans="5:9" x14ac:dyDescent="0.35">
      <c r="E78" s="4"/>
      <c r="I78"/>
    </row>
    <row r="79" spans="5:9" x14ac:dyDescent="0.35">
      <c r="E79" s="4"/>
      <c r="I79"/>
    </row>
    <row r="80" spans="5:9" x14ac:dyDescent="0.35">
      <c r="E80" s="4"/>
      <c r="I80"/>
    </row>
    <row r="81" spans="5:9" x14ac:dyDescent="0.35">
      <c r="E81" s="4"/>
      <c r="I81"/>
    </row>
    <row r="82" spans="5:9" x14ac:dyDescent="0.35">
      <c r="E82" s="4"/>
      <c r="I82"/>
    </row>
    <row r="83" spans="5:9" x14ac:dyDescent="0.35">
      <c r="E83" s="4"/>
      <c r="I83"/>
    </row>
    <row r="84" spans="5:9" x14ac:dyDescent="0.35">
      <c r="E84" s="4"/>
      <c r="I84"/>
    </row>
    <row r="85" spans="5:9" x14ac:dyDescent="0.35">
      <c r="E85" s="4"/>
      <c r="I85"/>
    </row>
    <row r="86" spans="5:9" x14ac:dyDescent="0.35">
      <c r="E86" s="4"/>
      <c r="I86"/>
    </row>
    <row r="87" spans="5:9" x14ac:dyDescent="0.35">
      <c r="E87" s="4"/>
      <c r="I87"/>
    </row>
    <row r="88" spans="5:9" x14ac:dyDescent="0.35">
      <c r="E88" s="4"/>
      <c r="I88"/>
    </row>
    <row r="89" spans="5:9" x14ac:dyDescent="0.35">
      <c r="E89" s="4"/>
      <c r="I89"/>
    </row>
    <row r="90" spans="5:9" x14ac:dyDescent="0.35">
      <c r="E90" s="4"/>
      <c r="I90"/>
    </row>
    <row r="91" spans="5:9" x14ac:dyDescent="0.35">
      <c r="E91" s="4"/>
      <c r="I91"/>
    </row>
    <row r="92" spans="5:9" x14ac:dyDescent="0.35">
      <c r="E92" s="4"/>
      <c r="I92"/>
    </row>
    <row r="93" spans="5:9" x14ac:dyDescent="0.35">
      <c r="E93" s="4"/>
      <c r="I93"/>
    </row>
    <row r="94" spans="5:9" x14ac:dyDescent="0.35">
      <c r="E94" s="4"/>
      <c r="I94"/>
    </row>
    <row r="95" spans="5:9" x14ac:dyDescent="0.35">
      <c r="E95" s="4"/>
      <c r="I95"/>
    </row>
    <row r="96" spans="5:9" x14ac:dyDescent="0.35">
      <c r="E96" s="4"/>
      <c r="I96"/>
    </row>
    <row r="97" spans="5:9" x14ac:dyDescent="0.35">
      <c r="E97" s="4"/>
      <c r="I97"/>
    </row>
    <row r="98" spans="5:9" x14ac:dyDescent="0.35">
      <c r="E98" s="4"/>
      <c r="I98"/>
    </row>
    <row r="99" spans="5:9" x14ac:dyDescent="0.35">
      <c r="E99" s="4"/>
      <c r="I99"/>
    </row>
    <row r="100" spans="5:9" x14ac:dyDescent="0.35">
      <c r="E100" s="4"/>
      <c r="I100"/>
    </row>
    <row r="101" spans="5:9" x14ac:dyDescent="0.35">
      <c r="E101" s="4"/>
      <c r="I101"/>
    </row>
    <row r="102" spans="5:9" x14ac:dyDescent="0.35">
      <c r="E102" s="4"/>
      <c r="I102"/>
    </row>
    <row r="103" spans="5:9" x14ac:dyDescent="0.35">
      <c r="E103" s="4"/>
      <c r="I103"/>
    </row>
    <row r="104" spans="5:9" x14ac:dyDescent="0.35">
      <c r="E104" s="4"/>
      <c r="I104"/>
    </row>
    <row r="105" spans="5:9" x14ac:dyDescent="0.35">
      <c r="E105" s="4"/>
      <c r="I105"/>
    </row>
    <row r="106" spans="5:9" x14ac:dyDescent="0.35">
      <c r="E106" s="4"/>
      <c r="I106"/>
    </row>
    <row r="107" spans="5:9" x14ac:dyDescent="0.35">
      <c r="E107" s="4"/>
      <c r="I107"/>
    </row>
    <row r="108" spans="5:9" x14ac:dyDescent="0.35">
      <c r="E108" s="4"/>
      <c r="I108"/>
    </row>
    <row r="109" spans="5:9" x14ac:dyDescent="0.35">
      <c r="E109" s="4"/>
      <c r="I109"/>
    </row>
    <row r="110" spans="5:9" x14ac:dyDescent="0.35">
      <c r="E110" s="4"/>
      <c r="I110"/>
    </row>
    <row r="111" spans="5:9" x14ac:dyDescent="0.35">
      <c r="E111" s="4"/>
      <c r="I111"/>
    </row>
    <row r="112" spans="5:9" x14ac:dyDescent="0.35">
      <c r="E112" s="4"/>
      <c r="I112"/>
    </row>
    <row r="113" spans="5:9" x14ac:dyDescent="0.35">
      <c r="E113" s="4"/>
      <c r="I113"/>
    </row>
    <row r="114" spans="5:9" x14ac:dyDescent="0.35">
      <c r="E114" s="4"/>
      <c r="I114"/>
    </row>
    <row r="115" spans="5:9" x14ac:dyDescent="0.35">
      <c r="E115" s="4"/>
      <c r="I115"/>
    </row>
    <row r="116" spans="5:9" x14ac:dyDescent="0.35">
      <c r="E116" s="4"/>
      <c r="I116"/>
    </row>
    <row r="117" spans="5:9" x14ac:dyDescent="0.35">
      <c r="E117" s="4"/>
      <c r="I117"/>
    </row>
    <row r="118" spans="5:9" x14ac:dyDescent="0.35">
      <c r="E118" s="4"/>
      <c r="I118"/>
    </row>
    <row r="119" spans="5:9" x14ac:dyDescent="0.35">
      <c r="E119" s="4"/>
      <c r="I119"/>
    </row>
    <row r="120" spans="5:9" x14ac:dyDescent="0.35">
      <c r="E120" s="4"/>
      <c r="I120"/>
    </row>
    <row r="121" spans="5:9" x14ac:dyDescent="0.35">
      <c r="E121" s="4"/>
      <c r="I121"/>
    </row>
    <row r="122" spans="5:9" x14ac:dyDescent="0.35">
      <c r="E122" s="4"/>
      <c r="I122"/>
    </row>
    <row r="123" spans="5:9" x14ac:dyDescent="0.35">
      <c r="E123" s="4"/>
      <c r="I123"/>
    </row>
    <row r="124" spans="5:9" x14ac:dyDescent="0.35">
      <c r="E124" s="4"/>
      <c r="I124"/>
    </row>
    <row r="125" spans="5:9" x14ac:dyDescent="0.35">
      <c r="E125" s="4"/>
      <c r="I125"/>
    </row>
    <row r="126" spans="5:9" x14ac:dyDescent="0.35">
      <c r="E126" s="4"/>
      <c r="I126"/>
    </row>
    <row r="127" spans="5:9" x14ac:dyDescent="0.35">
      <c r="E127" s="4"/>
      <c r="I127"/>
    </row>
    <row r="128" spans="5:9" x14ac:dyDescent="0.35">
      <c r="E128" s="4"/>
      <c r="I128"/>
    </row>
    <row r="129" spans="5:9" x14ac:dyDescent="0.35">
      <c r="E129" s="4"/>
      <c r="I129"/>
    </row>
    <row r="130" spans="5:9" x14ac:dyDescent="0.35">
      <c r="E130" s="4"/>
      <c r="I130"/>
    </row>
    <row r="131" spans="5:9" x14ac:dyDescent="0.35">
      <c r="E131" s="4"/>
      <c r="I131"/>
    </row>
    <row r="132" spans="5:9" x14ac:dyDescent="0.35">
      <c r="E132" s="4"/>
      <c r="I132"/>
    </row>
    <row r="133" spans="5:9" x14ac:dyDescent="0.35">
      <c r="E133" s="4"/>
      <c r="I133"/>
    </row>
    <row r="134" spans="5:9" x14ac:dyDescent="0.35">
      <c r="E134" s="4"/>
      <c r="I134"/>
    </row>
    <row r="135" spans="5:9" x14ac:dyDescent="0.35">
      <c r="E135" s="4"/>
      <c r="I135"/>
    </row>
    <row r="136" spans="5:9" x14ac:dyDescent="0.35">
      <c r="E136" s="4"/>
      <c r="I136"/>
    </row>
    <row r="137" spans="5:9" x14ac:dyDescent="0.35">
      <c r="E137" s="4"/>
      <c r="I137"/>
    </row>
    <row r="138" spans="5:9" x14ac:dyDescent="0.35">
      <c r="E138" s="4"/>
      <c r="I138"/>
    </row>
    <row r="139" spans="5:9" x14ac:dyDescent="0.35">
      <c r="E139" s="4"/>
      <c r="I139"/>
    </row>
    <row r="140" spans="5:9" x14ac:dyDescent="0.35">
      <c r="E140" s="4"/>
      <c r="I140"/>
    </row>
    <row r="141" spans="5:9" x14ac:dyDescent="0.35">
      <c r="E141" s="4"/>
      <c r="I141"/>
    </row>
    <row r="142" spans="5:9" x14ac:dyDescent="0.35">
      <c r="E142" s="4"/>
      <c r="I142"/>
    </row>
    <row r="143" spans="5:9" x14ac:dyDescent="0.35">
      <c r="E143" s="4"/>
      <c r="I143"/>
    </row>
    <row r="144" spans="5:9" x14ac:dyDescent="0.35">
      <c r="E144" s="4"/>
      <c r="I144"/>
    </row>
    <row r="145" spans="5:9" x14ac:dyDescent="0.35">
      <c r="E145" s="4"/>
      <c r="I145"/>
    </row>
    <row r="146" spans="5:9" x14ac:dyDescent="0.35">
      <c r="E146" s="4"/>
      <c r="I146"/>
    </row>
    <row r="147" spans="5:9" x14ac:dyDescent="0.35">
      <c r="E147" s="4"/>
      <c r="I147"/>
    </row>
    <row r="148" spans="5:9" x14ac:dyDescent="0.35">
      <c r="E148" s="4"/>
      <c r="I148"/>
    </row>
    <row r="149" spans="5:9" x14ac:dyDescent="0.35">
      <c r="E149" s="4"/>
      <c r="I149"/>
    </row>
    <row r="150" spans="5:9" x14ac:dyDescent="0.35">
      <c r="E150" s="4"/>
      <c r="I150"/>
    </row>
    <row r="151" spans="5:9" x14ac:dyDescent="0.35">
      <c r="E151" s="4"/>
      <c r="I151"/>
    </row>
    <row r="152" spans="5:9" x14ac:dyDescent="0.35">
      <c r="E152" s="4"/>
      <c r="I152"/>
    </row>
    <row r="153" spans="5:9" x14ac:dyDescent="0.35">
      <c r="E153" s="4"/>
      <c r="I153"/>
    </row>
    <row r="154" spans="5:9" x14ac:dyDescent="0.35">
      <c r="E154" s="4"/>
      <c r="I154"/>
    </row>
    <row r="155" spans="5:9" x14ac:dyDescent="0.35">
      <c r="E155" s="4"/>
      <c r="I155"/>
    </row>
    <row r="156" spans="5:9" x14ac:dyDescent="0.35">
      <c r="E156" s="4"/>
      <c r="I156"/>
    </row>
    <row r="157" spans="5:9" x14ac:dyDescent="0.35">
      <c r="E157" s="4"/>
      <c r="I157"/>
    </row>
    <row r="158" spans="5:9" x14ac:dyDescent="0.35">
      <c r="E158" s="4"/>
      <c r="I158"/>
    </row>
    <row r="159" spans="5:9" x14ac:dyDescent="0.35">
      <c r="E159" s="4"/>
      <c r="I159"/>
    </row>
    <row r="160" spans="5:9" x14ac:dyDescent="0.35">
      <c r="E160" s="4"/>
      <c r="I160"/>
    </row>
    <row r="161" spans="5:9" x14ac:dyDescent="0.35">
      <c r="E161" s="4"/>
      <c r="I161"/>
    </row>
    <row r="162" spans="5:9" x14ac:dyDescent="0.35">
      <c r="E162" s="4"/>
      <c r="I162"/>
    </row>
    <row r="163" spans="5:9" x14ac:dyDescent="0.35">
      <c r="E163" s="4"/>
      <c r="I163"/>
    </row>
    <row r="164" spans="5:9" x14ac:dyDescent="0.35">
      <c r="E164" s="4"/>
      <c r="I164"/>
    </row>
    <row r="165" spans="5:9" x14ac:dyDescent="0.35">
      <c r="E165" s="4"/>
      <c r="I165"/>
    </row>
    <row r="166" spans="5:9" x14ac:dyDescent="0.35">
      <c r="E166" s="4"/>
      <c r="I166"/>
    </row>
    <row r="167" spans="5:9" x14ac:dyDescent="0.35">
      <c r="E167" s="4"/>
      <c r="I167"/>
    </row>
    <row r="168" spans="5:9" x14ac:dyDescent="0.35">
      <c r="E168" s="4"/>
      <c r="I168"/>
    </row>
    <row r="169" spans="5:9" x14ac:dyDescent="0.35">
      <c r="E169" s="4"/>
      <c r="I169"/>
    </row>
    <row r="170" spans="5:9" x14ac:dyDescent="0.35">
      <c r="E170" s="4"/>
      <c r="I170"/>
    </row>
    <row r="171" spans="5:9" x14ac:dyDescent="0.35">
      <c r="E171" s="4"/>
      <c r="I171"/>
    </row>
    <row r="172" spans="5:9" x14ac:dyDescent="0.35">
      <c r="E172" s="4"/>
      <c r="I172"/>
    </row>
    <row r="173" spans="5:9" x14ac:dyDescent="0.35">
      <c r="E173" s="4"/>
      <c r="I173"/>
    </row>
    <row r="174" spans="5:9" x14ac:dyDescent="0.35">
      <c r="E174" s="4"/>
      <c r="I174"/>
    </row>
    <row r="175" spans="5:9" x14ac:dyDescent="0.35">
      <c r="E175" s="4"/>
      <c r="I175"/>
    </row>
    <row r="176" spans="5:9" x14ac:dyDescent="0.35">
      <c r="E176" s="4"/>
      <c r="I176"/>
    </row>
    <row r="177" spans="5:9" x14ac:dyDescent="0.35">
      <c r="E177" s="4"/>
      <c r="I177"/>
    </row>
    <row r="178" spans="5:9" x14ac:dyDescent="0.35">
      <c r="E178" s="4"/>
      <c r="I178"/>
    </row>
    <row r="179" spans="5:9" x14ac:dyDescent="0.35">
      <c r="E179" s="4"/>
      <c r="I179"/>
    </row>
    <row r="180" spans="5:9" x14ac:dyDescent="0.35">
      <c r="E180" s="4"/>
      <c r="I180"/>
    </row>
    <row r="181" spans="5:9" x14ac:dyDescent="0.35">
      <c r="E181" s="4"/>
      <c r="I181"/>
    </row>
    <row r="182" spans="5:9" x14ac:dyDescent="0.35">
      <c r="E182" s="4"/>
      <c r="I182"/>
    </row>
    <row r="183" spans="5:9" x14ac:dyDescent="0.35">
      <c r="E183" s="4"/>
      <c r="I183"/>
    </row>
    <row r="184" spans="5:9" x14ac:dyDescent="0.35">
      <c r="E184" s="4"/>
      <c r="I184"/>
    </row>
    <row r="185" spans="5:9" x14ac:dyDescent="0.35">
      <c r="E185" s="4"/>
    </row>
    <row r="186" spans="5:9" x14ac:dyDescent="0.35">
      <c r="E186" s="4"/>
    </row>
    <row r="187" spans="5:9" x14ac:dyDescent="0.35">
      <c r="E187" s="4"/>
    </row>
    <row r="188" spans="5:9" x14ac:dyDescent="0.35">
      <c r="E188" s="4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1" orientation="landscape" horizontalDpi="300" verticalDpi="300" r:id="rId1"/>
  <ignoredErrors>
    <ignoredError sqref="C6:N6 C31:N3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Indicateurs INSEE</vt:lpstr>
      <vt:lpstr>'Indicateurs INSEE'!Zone_d_impression</vt:lpstr>
    </vt:vector>
  </TitlesOfParts>
  <Company>Plaine Commune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BISMUTH</dc:creator>
  <cp:lastModifiedBy>Fabienne GOHIN</cp:lastModifiedBy>
  <cp:lastPrinted>2023-03-27T18:36:11Z</cp:lastPrinted>
  <dcterms:created xsi:type="dcterms:W3CDTF">2022-10-20T23:13:44Z</dcterms:created>
  <dcterms:modified xsi:type="dcterms:W3CDTF">2023-09-18T10:17:14Z</dcterms:modified>
</cp:coreProperties>
</file>