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2525"/>
  </bookViews>
  <sheets>
    <sheet name="Fig. 1" sheetId="1" r:id="rId1"/>
    <sheet name="Fig. 2" sheetId="4" r:id="rId2"/>
    <sheet name="Fig. 3" sheetId="2" r:id="rId3"/>
    <sheet name="Fig. 4" sheetId="6" r:id="rId4"/>
  </sheets>
  <definedNames>
    <definedName name="_xlnm.Print_Area" localSheetId="0">'Fig. 1'!$A$14:$G$55</definedName>
    <definedName name="_xlnm.Print_Area" localSheetId="1">'Fig. 2'!$A$9:$G$42</definedName>
    <definedName name="_xlnm.Print_Area" localSheetId="2">'Fig. 3'!$A$17:$H$49</definedName>
    <definedName name="_xlnm.Print_Area" localSheetId="3">'Fig. 4'!$A$9:$G$43</definedName>
  </definedNames>
  <calcPr calcId="145621"/>
</workbook>
</file>

<file path=xl/calcChain.xml><?xml version="1.0" encoding="utf-8"?>
<calcChain xmlns="http://schemas.openxmlformats.org/spreadsheetml/2006/main">
  <c r="D4" i="6" l="1"/>
  <c r="D5" i="6"/>
  <c r="D6" i="6"/>
  <c r="D3" i="6"/>
  <c r="Z14" i="2"/>
  <c r="U14" i="2"/>
  <c r="V14" i="2"/>
  <c r="W14" i="2"/>
  <c r="X14" i="2"/>
  <c r="Y14" i="2"/>
  <c r="Z13" i="2"/>
  <c r="W13" i="2"/>
  <c r="X13" i="2"/>
  <c r="Y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D5" i="4"/>
  <c r="P11" i="1"/>
  <c r="Q11" i="1"/>
  <c r="S11" i="1"/>
  <c r="T9" i="1"/>
  <c r="T11" i="1" s="1"/>
  <c r="R9" i="1"/>
  <c r="R11" i="1" s="1"/>
  <c r="S9" i="1"/>
  <c r="P9" i="1"/>
  <c r="Q9" i="1"/>
  <c r="M9" i="1" l="1"/>
  <c r="O9" i="1"/>
  <c r="L9" i="1"/>
  <c r="T14" i="2" l="1"/>
  <c r="S14" i="2"/>
  <c r="D3" i="4" l="1"/>
  <c r="D4" i="4"/>
  <c r="O11" i="1"/>
  <c r="C13" i="2"/>
  <c r="D6" i="4" l="1"/>
  <c r="M11" i="1" l="1"/>
  <c r="O14" i="2"/>
  <c r="P14" i="2"/>
  <c r="Q14" i="2"/>
  <c r="N9" i="1" l="1"/>
  <c r="R14" i="2"/>
  <c r="L11" i="1"/>
  <c r="N11" i="1" l="1"/>
</calcChain>
</file>

<file path=xl/sharedStrings.xml><?xml version="1.0" encoding="utf-8"?>
<sst xmlns="http://schemas.openxmlformats.org/spreadsheetml/2006/main" count="87" uniqueCount="36">
  <si>
    <t>Effectifs totaux (disponibles et volontaires sous ESR) réalisés par armée, direction ou service au 31 décembre</t>
  </si>
  <si>
    <t>Armée, direction, service</t>
  </si>
  <si>
    <t>Total</t>
  </si>
  <si>
    <t>Disp.</t>
  </si>
  <si>
    <t>Volont.</t>
  </si>
  <si>
    <t>Terre</t>
  </si>
  <si>
    <t>Air</t>
  </si>
  <si>
    <t>Marine nationale</t>
  </si>
  <si>
    <t>Santé</t>
  </si>
  <si>
    <t>DGA</t>
  </si>
  <si>
    <t>Gendarmerie nationale</t>
  </si>
  <si>
    <t>Disp. : disponibles - Volont. : volontaires.</t>
  </si>
  <si>
    <t>Source : Conseil supérieur de la réserve militaire (CSRM).</t>
  </si>
  <si>
    <t>ESR : Engagement à servir dans la réserve.</t>
  </si>
  <si>
    <t>Origine</t>
  </si>
  <si>
    <t>Répartition des volontaires par armée, direction, délégation ou service (au 31 décembre de chaque année considérée)</t>
  </si>
  <si>
    <t>Année</t>
  </si>
  <si>
    <t>Off.</t>
  </si>
  <si>
    <t>Ss-off.</t>
  </si>
  <si>
    <t>MDR</t>
  </si>
  <si>
    <t>Essence</t>
  </si>
  <si>
    <t>Officiers</t>
  </si>
  <si>
    <t>Sous-officiers</t>
  </si>
  <si>
    <t>Militaires du rang</t>
  </si>
  <si>
    <t>Commissariat</t>
  </si>
  <si>
    <t>Total (hors Gendarmerie)l</t>
  </si>
  <si>
    <t>Total (yc Gendarmerie)</t>
  </si>
  <si>
    <t>Essences - Commissariat - DGA</t>
  </si>
  <si>
    <t>Essence - Commissariat - DGA</t>
  </si>
  <si>
    <t>Effectif</t>
  </si>
  <si>
    <t xml:space="preserve">% du total </t>
  </si>
  <si>
    <t>La réserve citoyenne</t>
  </si>
  <si>
    <t>La réserve opérationnelle</t>
  </si>
  <si>
    <t>% du total</t>
  </si>
  <si>
    <t>Répartition par catégorie de grade des réservistes opérationnels volontires sous ESR en 2016</t>
  </si>
  <si>
    <t>Répartition par catégorie de grade des réservistes citoyens 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</si>
</sst>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231F20"/>
      <name val="Arial"/>
      <family val="2"/>
    </font>
    <font>
      <sz val="8"/>
      <color theme="1"/>
      <name val="Arial"/>
      <family val="2"/>
    </font>
    <font>
      <b/>
      <sz val="9"/>
      <color rgb="FF231F2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10" fontId="2" fillId="0" borderId="0" xfId="0" applyNumberFormat="1" applyFont="1" applyFill="1" applyAlignment="1">
      <alignment horizontal="right"/>
    </xf>
    <xf numFmtId="0" fontId="4" fillId="0" borderId="0" xfId="0" applyFont="1" applyFill="1"/>
    <xf numFmtId="3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5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3" fontId="2" fillId="0" borderId="5" xfId="0" applyNumberFormat="1" applyFont="1" applyFill="1" applyBorder="1" applyAlignment="1">
      <alignment horizontal="center" wrapText="1"/>
    </xf>
    <xf numFmtId="0" fontId="2" fillId="0" borderId="7" xfId="0" applyFont="1" applyFill="1" applyBorder="1"/>
    <xf numFmtId="3" fontId="2" fillId="0" borderId="8" xfId="0" applyNumberFormat="1" applyFont="1" applyFill="1" applyBorder="1" applyAlignment="1">
      <alignment horizontal="center"/>
    </xf>
    <xf numFmtId="0" fontId="6" fillId="0" borderId="0" xfId="0" applyFont="1" applyFill="1"/>
    <xf numFmtId="3" fontId="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3" fontId="2" fillId="0" borderId="5" xfId="0" applyNumberFormat="1" applyFont="1" applyFill="1" applyBorder="1" applyAlignment="1">
      <alignment horizontal="right"/>
    </xf>
    <xf numFmtId="10" fontId="2" fillId="0" borderId="6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3" fontId="2" fillId="0" borderId="8" xfId="0" applyNumberFormat="1" applyFont="1" applyFill="1" applyBorder="1" applyAlignment="1">
      <alignment horizontal="right"/>
    </xf>
    <xf numFmtId="10" fontId="2" fillId="0" borderId="9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0" fontId="6" fillId="0" borderId="1" xfId="0" applyFont="1" applyFill="1" applyBorder="1"/>
    <xf numFmtId="3" fontId="2" fillId="0" borderId="5" xfId="0" applyNumberFormat="1" applyFont="1" applyFill="1" applyBorder="1"/>
    <xf numFmtId="10" fontId="2" fillId="0" borderId="6" xfId="0" applyNumberFormat="1" applyFont="1" applyFill="1" applyBorder="1"/>
    <xf numFmtId="3" fontId="2" fillId="0" borderId="8" xfId="0" applyNumberFormat="1" applyFont="1" applyFill="1" applyBorder="1"/>
    <xf numFmtId="10" fontId="2" fillId="0" borderId="9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3" fontId="6" fillId="0" borderId="16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44086217506442"/>
          <c:y val="5.2191386292701564E-2"/>
          <c:w val="0.84170333172844269"/>
          <c:h val="0.694699887493590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'Fig. 1'!$B$4</c:f>
              <c:strCache>
                <c:ptCount val="1"/>
                <c:pt idx="0">
                  <c:v>Terre</c:v>
                </c:pt>
              </c:strCache>
            </c:strRef>
          </c:tx>
          <c:invertIfNegative val="0"/>
          <c:cat>
            <c:multiLvlStrRef>
              <c:f>'Fig. 1'!$C$2:$T$3</c:f>
              <c:multiLvlStrCache>
                <c:ptCount val="18"/>
                <c:lvl>
                  <c:pt idx="0">
                    <c:v>Disp.</c:v>
                  </c:pt>
                  <c:pt idx="1">
                    <c:v>Volont.</c:v>
                  </c:pt>
                  <c:pt idx="2">
                    <c:v>Total</c:v>
                  </c:pt>
                  <c:pt idx="3">
                    <c:v>Disp.</c:v>
                  </c:pt>
                  <c:pt idx="4">
                    <c:v>Volont.</c:v>
                  </c:pt>
                  <c:pt idx="5">
                    <c:v>Total</c:v>
                  </c:pt>
                  <c:pt idx="6">
                    <c:v>Disp.</c:v>
                  </c:pt>
                  <c:pt idx="7">
                    <c:v>Volont.</c:v>
                  </c:pt>
                  <c:pt idx="8">
                    <c:v>Total</c:v>
                  </c:pt>
                  <c:pt idx="9">
                    <c:v>Disp.</c:v>
                  </c:pt>
                  <c:pt idx="10">
                    <c:v>Volont.</c:v>
                  </c:pt>
                  <c:pt idx="11">
                    <c:v>Total</c:v>
                  </c:pt>
                  <c:pt idx="12">
                    <c:v>Disp.</c:v>
                  </c:pt>
                  <c:pt idx="13">
                    <c:v>Volont.</c:v>
                  </c:pt>
                  <c:pt idx="14">
                    <c:v>Total</c:v>
                  </c:pt>
                  <c:pt idx="15">
                    <c:v>Disp.</c:v>
                  </c:pt>
                  <c:pt idx="16">
                    <c:v>Volont.</c:v>
                  </c:pt>
                  <c:pt idx="17">
                    <c:v>Total</c:v>
                  </c:pt>
                </c:lvl>
                <c:lvl>
                  <c:pt idx="0">
                    <c:v>2011</c:v>
                  </c:pt>
                  <c:pt idx="3">
                    <c:v>2012</c:v>
                  </c:pt>
                  <c:pt idx="6">
                    <c:v>2013</c:v>
                  </c:pt>
                  <c:pt idx="9">
                    <c:v>2014</c:v>
                  </c:pt>
                  <c:pt idx="12">
                    <c:v>2015</c:v>
                  </c:pt>
                  <c:pt idx="15">
                    <c:v>2016</c:v>
                  </c:pt>
                </c:lvl>
              </c:multiLvlStrCache>
            </c:multiLvlStrRef>
          </c:cat>
          <c:val>
            <c:numRef>
              <c:f>'Fig. 1'!$C$4:$T$4</c:f>
              <c:numCache>
                <c:formatCode>#,##0</c:formatCode>
                <c:ptCount val="18"/>
                <c:pt idx="0">
                  <c:v>39765</c:v>
                </c:pt>
                <c:pt idx="1">
                  <c:v>16006</c:v>
                </c:pt>
                <c:pt idx="2">
                  <c:v>55771</c:v>
                </c:pt>
                <c:pt idx="3">
                  <c:v>48855</c:v>
                </c:pt>
                <c:pt idx="4">
                  <c:v>15582</c:v>
                </c:pt>
                <c:pt idx="5">
                  <c:v>64437</c:v>
                </c:pt>
                <c:pt idx="6">
                  <c:v>44648</c:v>
                </c:pt>
                <c:pt idx="7">
                  <c:v>15425</c:v>
                </c:pt>
                <c:pt idx="8">
                  <c:v>60073</c:v>
                </c:pt>
                <c:pt idx="9">
                  <c:v>42283</c:v>
                </c:pt>
                <c:pt idx="10">
                  <c:v>15453</c:v>
                </c:pt>
                <c:pt idx="11">
                  <c:v>57736</c:v>
                </c:pt>
                <c:pt idx="12">
                  <c:v>40602</c:v>
                </c:pt>
                <c:pt idx="13">
                  <c:v>15734</c:v>
                </c:pt>
                <c:pt idx="14">
                  <c:v>56336</c:v>
                </c:pt>
                <c:pt idx="15" formatCode="General">
                  <c:v>38087</c:v>
                </c:pt>
                <c:pt idx="16" formatCode="General">
                  <c:v>18751</c:v>
                </c:pt>
                <c:pt idx="17" formatCode="General">
                  <c:v>56838</c:v>
                </c:pt>
              </c:numCache>
            </c:numRef>
          </c:val>
        </c:ser>
        <c:ser>
          <c:idx val="1"/>
          <c:order val="1"/>
          <c:tx>
            <c:strRef>
              <c:f>'Fig. 1'!$B$5</c:f>
              <c:strCache>
                <c:ptCount val="1"/>
                <c:pt idx="0">
                  <c:v>Air</c:v>
                </c:pt>
              </c:strCache>
            </c:strRef>
          </c:tx>
          <c:invertIfNegative val="0"/>
          <c:cat>
            <c:multiLvlStrRef>
              <c:f>'Fig. 1'!$C$2:$T$3</c:f>
              <c:multiLvlStrCache>
                <c:ptCount val="18"/>
                <c:lvl>
                  <c:pt idx="0">
                    <c:v>Disp.</c:v>
                  </c:pt>
                  <c:pt idx="1">
                    <c:v>Volont.</c:v>
                  </c:pt>
                  <c:pt idx="2">
                    <c:v>Total</c:v>
                  </c:pt>
                  <c:pt idx="3">
                    <c:v>Disp.</c:v>
                  </c:pt>
                  <c:pt idx="4">
                    <c:v>Volont.</c:v>
                  </c:pt>
                  <c:pt idx="5">
                    <c:v>Total</c:v>
                  </c:pt>
                  <c:pt idx="6">
                    <c:v>Disp.</c:v>
                  </c:pt>
                  <c:pt idx="7">
                    <c:v>Volont.</c:v>
                  </c:pt>
                  <c:pt idx="8">
                    <c:v>Total</c:v>
                  </c:pt>
                  <c:pt idx="9">
                    <c:v>Disp.</c:v>
                  </c:pt>
                  <c:pt idx="10">
                    <c:v>Volont.</c:v>
                  </c:pt>
                  <c:pt idx="11">
                    <c:v>Total</c:v>
                  </c:pt>
                  <c:pt idx="12">
                    <c:v>Disp.</c:v>
                  </c:pt>
                  <c:pt idx="13">
                    <c:v>Volont.</c:v>
                  </c:pt>
                  <c:pt idx="14">
                    <c:v>Total</c:v>
                  </c:pt>
                  <c:pt idx="15">
                    <c:v>Disp.</c:v>
                  </c:pt>
                  <c:pt idx="16">
                    <c:v>Volont.</c:v>
                  </c:pt>
                  <c:pt idx="17">
                    <c:v>Total</c:v>
                  </c:pt>
                </c:lvl>
                <c:lvl>
                  <c:pt idx="0">
                    <c:v>2011</c:v>
                  </c:pt>
                  <c:pt idx="3">
                    <c:v>2012</c:v>
                  </c:pt>
                  <c:pt idx="6">
                    <c:v>2013</c:v>
                  </c:pt>
                  <c:pt idx="9">
                    <c:v>2014</c:v>
                  </c:pt>
                  <c:pt idx="12">
                    <c:v>2015</c:v>
                  </c:pt>
                  <c:pt idx="15">
                    <c:v>2016</c:v>
                  </c:pt>
                </c:lvl>
              </c:multiLvlStrCache>
            </c:multiLvlStrRef>
          </c:cat>
          <c:val>
            <c:numRef>
              <c:f>'Fig. 1'!$C$5:$T$5</c:f>
              <c:numCache>
                <c:formatCode>#,##0</c:formatCode>
                <c:ptCount val="18"/>
                <c:pt idx="0">
                  <c:v>14601</c:v>
                </c:pt>
                <c:pt idx="1">
                  <c:v>4737</c:v>
                </c:pt>
                <c:pt idx="2">
                  <c:v>19338</c:v>
                </c:pt>
                <c:pt idx="3">
                  <c:v>23806</c:v>
                </c:pt>
                <c:pt idx="4">
                  <c:v>4081</c:v>
                </c:pt>
                <c:pt idx="5">
                  <c:v>27887</c:v>
                </c:pt>
                <c:pt idx="6">
                  <c:v>26183</c:v>
                </c:pt>
                <c:pt idx="7">
                  <c:v>4356</c:v>
                </c:pt>
                <c:pt idx="8">
                  <c:v>30539</c:v>
                </c:pt>
                <c:pt idx="9">
                  <c:v>28070</c:v>
                </c:pt>
                <c:pt idx="10">
                  <c:v>4324</c:v>
                </c:pt>
                <c:pt idx="11">
                  <c:v>32394</c:v>
                </c:pt>
                <c:pt idx="12">
                  <c:v>30377</c:v>
                </c:pt>
                <c:pt idx="13">
                  <c:v>4239</c:v>
                </c:pt>
                <c:pt idx="14">
                  <c:v>34616</c:v>
                </c:pt>
                <c:pt idx="15" formatCode="General">
                  <c:v>13567</c:v>
                </c:pt>
                <c:pt idx="16" formatCode="General">
                  <c:v>4815</c:v>
                </c:pt>
                <c:pt idx="17" formatCode="General">
                  <c:v>18382</c:v>
                </c:pt>
              </c:numCache>
            </c:numRef>
          </c:val>
        </c:ser>
        <c:ser>
          <c:idx val="2"/>
          <c:order val="2"/>
          <c:tx>
            <c:strRef>
              <c:f>'Fig. 1'!$B$6</c:f>
              <c:strCache>
                <c:ptCount val="1"/>
                <c:pt idx="0">
                  <c:v>Marine nationale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multiLvlStrRef>
              <c:f>'Fig. 1'!$C$2:$T$3</c:f>
              <c:multiLvlStrCache>
                <c:ptCount val="18"/>
                <c:lvl>
                  <c:pt idx="0">
                    <c:v>Disp.</c:v>
                  </c:pt>
                  <c:pt idx="1">
                    <c:v>Volont.</c:v>
                  </c:pt>
                  <c:pt idx="2">
                    <c:v>Total</c:v>
                  </c:pt>
                  <c:pt idx="3">
                    <c:v>Disp.</c:v>
                  </c:pt>
                  <c:pt idx="4">
                    <c:v>Volont.</c:v>
                  </c:pt>
                  <c:pt idx="5">
                    <c:v>Total</c:v>
                  </c:pt>
                  <c:pt idx="6">
                    <c:v>Disp.</c:v>
                  </c:pt>
                  <c:pt idx="7">
                    <c:v>Volont.</c:v>
                  </c:pt>
                  <c:pt idx="8">
                    <c:v>Total</c:v>
                  </c:pt>
                  <c:pt idx="9">
                    <c:v>Disp.</c:v>
                  </c:pt>
                  <c:pt idx="10">
                    <c:v>Volont.</c:v>
                  </c:pt>
                  <c:pt idx="11">
                    <c:v>Total</c:v>
                  </c:pt>
                  <c:pt idx="12">
                    <c:v>Disp.</c:v>
                  </c:pt>
                  <c:pt idx="13">
                    <c:v>Volont.</c:v>
                  </c:pt>
                  <c:pt idx="14">
                    <c:v>Total</c:v>
                  </c:pt>
                  <c:pt idx="15">
                    <c:v>Disp.</c:v>
                  </c:pt>
                  <c:pt idx="16">
                    <c:v>Volont.</c:v>
                  </c:pt>
                  <c:pt idx="17">
                    <c:v>Total</c:v>
                  </c:pt>
                </c:lvl>
                <c:lvl>
                  <c:pt idx="0">
                    <c:v>2011</c:v>
                  </c:pt>
                  <c:pt idx="3">
                    <c:v>2012</c:v>
                  </c:pt>
                  <c:pt idx="6">
                    <c:v>2013</c:v>
                  </c:pt>
                  <c:pt idx="9">
                    <c:v>2014</c:v>
                  </c:pt>
                  <c:pt idx="12">
                    <c:v>2015</c:v>
                  </c:pt>
                  <c:pt idx="15">
                    <c:v>2016</c:v>
                  </c:pt>
                </c:lvl>
              </c:multiLvlStrCache>
            </c:multiLvlStrRef>
          </c:cat>
          <c:val>
            <c:numRef>
              <c:f>'Fig. 1'!$C$6:$T$6</c:f>
              <c:numCache>
                <c:formatCode>#,##0</c:formatCode>
                <c:ptCount val="18"/>
                <c:pt idx="0">
                  <c:v>15914</c:v>
                </c:pt>
                <c:pt idx="1">
                  <c:v>5519</c:v>
                </c:pt>
                <c:pt idx="2">
                  <c:v>21433</c:v>
                </c:pt>
                <c:pt idx="3">
                  <c:v>11836</c:v>
                </c:pt>
                <c:pt idx="4">
                  <c:v>4651</c:v>
                </c:pt>
                <c:pt idx="5">
                  <c:v>16487</c:v>
                </c:pt>
                <c:pt idx="6">
                  <c:v>11983</c:v>
                </c:pt>
                <c:pt idx="7">
                  <c:v>4827</c:v>
                </c:pt>
                <c:pt idx="8">
                  <c:v>16810</c:v>
                </c:pt>
                <c:pt idx="9">
                  <c:v>17047</c:v>
                </c:pt>
                <c:pt idx="10">
                  <c:v>4696</c:v>
                </c:pt>
                <c:pt idx="11">
                  <c:v>21743</c:v>
                </c:pt>
                <c:pt idx="12">
                  <c:v>24689</c:v>
                </c:pt>
                <c:pt idx="13">
                  <c:v>4671</c:v>
                </c:pt>
                <c:pt idx="14">
                  <c:v>29360</c:v>
                </c:pt>
                <c:pt idx="15" formatCode="General">
                  <c:v>13313</c:v>
                </c:pt>
                <c:pt idx="16" formatCode="General">
                  <c:v>5181</c:v>
                </c:pt>
                <c:pt idx="17" formatCode="General">
                  <c:v>18494</c:v>
                </c:pt>
              </c:numCache>
            </c:numRef>
          </c:val>
        </c:ser>
        <c:ser>
          <c:idx val="3"/>
          <c:order val="3"/>
          <c:tx>
            <c:strRef>
              <c:f>'Fig. 1'!$B$7</c:f>
              <c:strCache>
                <c:ptCount val="1"/>
                <c:pt idx="0">
                  <c:v>Santé</c:v>
                </c:pt>
              </c:strCache>
            </c:strRef>
          </c:tx>
          <c:invertIfNegative val="0"/>
          <c:cat>
            <c:multiLvlStrRef>
              <c:f>'Fig. 1'!$C$2:$T$3</c:f>
              <c:multiLvlStrCache>
                <c:ptCount val="18"/>
                <c:lvl>
                  <c:pt idx="0">
                    <c:v>Disp.</c:v>
                  </c:pt>
                  <c:pt idx="1">
                    <c:v>Volont.</c:v>
                  </c:pt>
                  <c:pt idx="2">
                    <c:v>Total</c:v>
                  </c:pt>
                  <c:pt idx="3">
                    <c:v>Disp.</c:v>
                  </c:pt>
                  <c:pt idx="4">
                    <c:v>Volont.</c:v>
                  </c:pt>
                  <c:pt idx="5">
                    <c:v>Total</c:v>
                  </c:pt>
                  <c:pt idx="6">
                    <c:v>Disp.</c:v>
                  </c:pt>
                  <c:pt idx="7">
                    <c:v>Volont.</c:v>
                  </c:pt>
                  <c:pt idx="8">
                    <c:v>Total</c:v>
                  </c:pt>
                  <c:pt idx="9">
                    <c:v>Disp.</c:v>
                  </c:pt>
                  <c:pt idx="10">
                    <c:v>Volont.</c:v>
                  </c:pt>
                  <c:pt idx="11">
                    <c:v>Total</c:v>
                  </c:pt>
                  <c:pt idx="12">
                    <c:v>Disp.</c:v>
                  </c:pt>
                  <c:pt idx="13">
                    <c:v>Volont.</c:v>
                  </c:pt>
                  <c:pt idx="14">
                    <c:v>Total</c:v>
                  </c:pt>
                  <c:pt idx="15">
                    <c:v>Disp.</c:v>
                  </c:pt>
                  <c:pt idx="16">
                    <c:v>Volont.</c:v>
                  </c:pt>
                  <c:pt idx="17">
                    <c:v>Total</c:v>
                  </c:pt>
                </c:lvl>
                <c:lvl>
                  <c:pt idx="0">
                    <c:v>2011</c:v>
                  </c:pt>
                  <c:pt idx="3">
                    <c:v>2012</c:v>
                  </c:pt>
                  <c:pt idx="6">
                    <c:v>2013</c:v>
                  </c:pt>
                  <c:pt idx="9">
                    <c:v>2014</c:v>
                  </c:pt>
                  <c:pt idx="12">
                    <c:v>2015</c:v>
                  </c:pt>
                  <c:pt idx="15">
                    <c:v>2016</c:v>
                  </c:pt>
                </c:lvl>
              </c:multiLvlStrCache>
            </c:multiLvlStrRef>
          </c:cat>
          <c:val>
            <c:numRef>
              <c:f>'Fig. 1'!$C$7:$T$7</c:f>
              <c:numCache>
                <c:formatCode>#,##0</c:formatCode>
                <c:ptCount val="18"/>
                <c:pt idx="0">
                  <c:v>1624</c:v>
                </c:pt>
                <c:pt idx="1">
                  <c:v>3326</c:v>
                </c:pt>
                <c:pt idx="2">
                  <c:v>4950</c:v>
                </c:pt>
                <c:pt idx="3">
                  <c:v>1567</c:v>
                </c:pt>
                <c:pt idx="4">
                  <c:v>3034</c:v>
                </c:pt>
                <c:pt idx="5">
                  <c:v>4601</c:v>
                </c:pt>
                <c:pt idx="6">
                  <c:v>1657</c:v>
                </c:pt>
                <c:pt idx="7">
                  <c:v>2921</c:v>
                </c:pt>
                <c:pt idx="8">
                  <c:v>4578</c:v>
                </c:pt>
                <c:pt idx="9">
                  <c:v>1693</c:v>
                </c:pt>
                <c:pt idx="10">
                  <c:v>3056</c:v>
                </c:pt>
                <c:pt idx="11">
                  <c:v>4749</c:v>
                </c:pt>
                <c:pt idx="12">
                  <c:v>1742</c:v>
                </c:pt>
                <c:pt idx="13">
                  <c:v>3118</c:v>
                </c:pt>
                <c:pt idx="14">
                  <c:v>4860</c:v>
                </c:pt>
                <c:pt idx="15" formatCode="General">
                  <c:v>1394</c:v>
                </c:pt>
                <c:pt idx="16" formatCode="General">
                  <c:v>2927</c:v>
                </c:pt>
                <c:pt idx="17" formatCode="General">
                  <c:v>4321</c:v>
                </c:pt>
              </c:numCache>
            </c:numRef>
          </c:val>
        </c:ser>
        <c:ser>
          <c:idx val="4"/>
          <c:order val="4"/>
          <c:tx>
            <c:strRef>
              <c:f>'Fig. 1'!$B$8</c:f>
              <c:strCache>
                <c:ptCount val="1"/>
                <c:pt idx="0">
                  <c:v>Essences - Commissariat - DGA</c:v>
                </c:pt>
              </c:strCache>
            </c:strRef>
          </c:tx>
          <c:invertIfNegative val="0"/>
          <c:cat>
            <c:multiLvlStrRef>
              <c:f>'Fig. 1'!$C$2:$T$3</c:f>
              <c:multiLvlStrCache>
                <c:ptCount val="18"/>
                <c:lvl>
                  <c:pt idx="0">
                    <c:v>Disp.</c:v>
                  </c:pt>
                  <c:pt idx="1">
                    <c:v>Volont.</c:v>
                  </c:pt>
                  <c:pt idx="2">
                    <c:v>Total</c:v>
                  </c:pt>
                  <c:pt idx="3">
                    <c:v>Disp.</c:v>
                  </c:pt>
                  <c:pt idx="4">
                    <c:v>Volont.</c:v>
                  </c:pt>
                  <c:pt idx="5">
                    <c:v>Total</c:v>
                  </c:pt>
                  <c:pt idx="6">
                    <c:v>Disp.</c:v>
                  </c:pt>
                  <c:pt idx="7">
                    <c:v>Volont.</c:v>
                  </c:pt>
                  <c:pt idx="8">
                    <c:v>Total</c:v>
                  </c:pt>
                  <c:pt idx="9">
                    <c:v>Disp.</c:v>
                  </c:pt>
                  <c:pt idx="10">
                    <c:v>Volont.</c:v>
                  </c:pt>
                  <c:pt idx="11">
                    <c:v>Total</c:v>
                  </c:pt>
                  <c:pt idx="12">
                    <c:v>Disp.</c:v>
                  </c:pt>
                  <c:pt idx="13">
                    <c:v>Volont.</c:v>
                  </c:pt>
                  <c:pt idx="14">
                    <c:v>Total</c:v>
                  </c:pt>
                  <c:pt idx="15">
                    <c:v>Disp.</c:v>
                  </c:pt>
                  <c:pt idx="16">
                    <c:v>Volont.</c:v>
                  </c:pt>
                  <c:pt idx="17">
                    <c:v>Total</c:v>
                  </c:pt>
                </c:lvl>
                <c:lvl>
                  <c:pt idx="0">
                    <c:v>2011</c:v>
                  </c:pt>
                  <c:pt idx="3">
                    <c:v>2012</c:v>
                  </c:pt>
                  <c:pt idx="6">
                    <c:v>2013</c:v>
                  </c:pt>
                  <c:pt idx="9">
                    <c:v>2014</c:v>
                  </c:pt>
                  <c:pt idx="12">
                    <c:v>2015</c:v>
                  </c:pt>
                  <c:pt idx="15">
                    <c:v>2016</c:v>
                  </c:pt>
                </c:lvl>
              </c:multiLvlStrCache>
            </c:multiLvlStrRef>
          </c:cat>
          <c:val>
            <c:numRef>
              <c:f>'Fig. 1'!$C$8:$T$8</c:f>
              <c:numCache>
                <c:formatCode>#,##0</c:formatCode>
                <c:ptCount val="18"/>
                <c:pt idx="0">
                  <c:v>926</c:v>
                </c:pt>
                <c:pt idx="1">
                  <c:v>188</c:v>
                </c:pt>
                <c:pt idx="2">
                  <c:v>1114</c:v>
                </c:pt>
                <c:pt idx="3">
                  <c:v>765</c:v>
                </c:pt>
                <c:pt idx="4">
                  <c:v>170</c:v>
                </c:pt>
                <c:pt idx="5">
                  <c:v>935</c:v>
                </c:pt>
                <c:pt idx="6">
                  <c:v>909</c:v>
                </c:pt>
                <c:pt idx="7">
                  <c:v>151</c:v>
                </c:pt>
                <c:pt idx="8">
                  <c:v>1060</c:v>
                </c:pt>
                <c:pt idx="9">
                  <c:v>865</c:v>
                </c:pt>
                <c:pt idx="10">
                  <c:v>256</c:v>
                </c:pt>
                <c:pt idx="11">
                  <c:v>1121</c:v>
                </c:pt>
                <c:pt idx="12">
                  <c:v>859</c:v>
                </c:pt>
                <c:pt idx="13">
                  <c:v>338</c:v>
                </c:pt>
                <c:pt idx="14">
                  <c:v>1197</c:v>
                </c:pt>
                <c:pt idx="15" formatCode="General">
                  <c:v>1211</c:v>
                </c:pt>
                <c:pt idx="16" formatCode="General">
                  <c:v>629</c:v>
                </c:pt>
                <c:pt idx="17" formatCode="General">
                  <c:v>1197</c:v>
                </c:pt>
              </c:numCache>
            </c:numRef>
          </c:val>
        </c:ser>
        <c:ser>
          <c:idx val="8"/>
          <c:order val="5"/>
          <c:tx>
            <c:strRef>
              <c:f>'Fig. 1'!$B$10</c:f>
              <c:strCache>
                <c:ptCount val="1"/>
                <c:pt idx="0">
                  <c:v>Gendarmerie nationale</c:v>
                </c:pt>
              </c:strCache>
            </c:strRef>
          </c:tx>
          <c:invertIfNegative val="0"/>
          <c:cat>
            <c:multiLvlStrRef>
              <c:f>'Fig. 1'!$C$2:$T$3</c:f>
              <c:multiLvlStrCache>
                <c:ptCount val="18"/>
                <c:lvl>
                  <c:pt idx="0">
                    <c:v>Disp.</c:v>
                  </c:pt>
                  <c:pt idx="1">
                    <c:v>Volont.</c:v>
                  </c:pt>
                  <c:pt idx="2">
                    <c:v>Total</c:v>
                  </c:pt>
                  <c:pt idx="3">
                    <c:v>Disp.</c:v>
                  </c:pt>
                  <c:pt idx="4">
                    <c:v>Volont.</c:v>
                  </c:pt>
                  <c:pt idx="5">
                    <c:v>Total</c:v>
                  </c:pt>
                  <c:pt idx="6">
                    <c:v>Disp.</c:v>
                  </c:pt>
                  <c:pt idx="7">
                    <c:v>Volont.</c:v>
                  </c:pt>
                  <c:pt idx="8">
                    <c:v>Total</c:v>
                  </c:pt>
                  <c:pt idx="9">
                    <c:v>Disp.</c:v>
                  </c:pt>
                  <c:pt idx="10">
                    <c:v>Volont.</c:v>
                  </c:pt>
                  <c:pt idx="11">
                    <c:v>Total</c:v>
                  </c:pt>
                  <c:pt idx="12">
                    <c:v>Disp.</c:v>
                  </c:pt>
                  <c:pt idx="13">
                    <c:v>Volont.</c:v>
                  </c:pt>
                  <c:pt idx="14">
                    <c:v>Total</c:v>
                  </c:pt>
                  <c:pt idx="15">
                    <c:v>Disp.</c:v>
                  </c:pt>
                  <c:pt idx="16">
                    <c:v>Volont.</c:v>
                  </c:pt>
                  <c:pt idx="17">
                    <c:v>Total</c:v>
                  </c:pt>
                </c:lvl>
                <c:lvl>
                  <c:pt idx="0">
                    <c:v>2011</c:v>
                  </c:pt>
                  <c:pt idx="3">
                    <c:v>2012</c:v>
                  </c:pt>
                  <c:pt idx="6">
                    <c:v>2013</c:v>
                  </c:pt>
                  <c:pt idx="9">
                    <c:v>2014</c:v>
                  </c:pt>
                  <c:pt idx="12">
                    <c:v>2015</c:v>
                  </c:pt>
                  <c:pt idx="15">
                    <c:v>2016</c:v>
                  </c:pt>
                </c:lvl>
              </c:multiLvlStrCache>
            </c:multiLvlStrRef>
          </c:cat>
          <c:val>
            <c:numRef>
              <c:f>'Fig. 1'!$C$10:$T$10</c:f>
              <c:numCache>
                <c:formatCode>#,##0</c:formatCode>
                <c:ptCount val="18"/>
                <c:pt idx="0">
                  <c:v>32786</c:v>
                </c:pt>
                <c:pt idx="1">
                  <c:v>27411</c:v>
                </c:pt>
                <c:pt idx="2">
                  <c:v>60197</c:v>
                </c:pt>
                <c:pt idx="3">
                  <c:v>31398</c:v>
                </c:pt>
                <c:pt idx="4">
                  <c:v>28810</c:v>
                </c:pt>
                <c:pt idx="5">
                  <c:v>60208</c:v>
                </c:pt>
                <c:pt idx="6">
                  <c:v>30367</c:v>
                </c:pt>
                <c:pt idx="7">
                  <c:v>28582</c:v>
                </c:pt>
                <c:pt idx="8">
                  <c:v>58949</c:v>
                </c:pt>
                <c:pt idx="9">
                  <c:v>28634</c:v>
                </c:pt>
                <c:pt idx="10">
                  <c:v>27075</c:v>
                </c:pt>
                <c:pt idx="11">
                  <c:v>55709</c:v>
                </c:pt>
                <c:pt idx="12">
                  <c:v>28753</c:v>
                </c:pt>
                <c:pt idx="13">
                  <c:v>26274</c:v>
                </c:pt>
                <c:pt idx="14">
                  <c:v>55027</c:v>
                </c:pt>
                <c:pt idx="15" formatCode="General">
                  <c:v>26289</c:v>
                </c:pt>
                <c:pt idx="16" formatCode="General">
                  <c:v>29607</c:v>
                </c:pt>
                <c:pt idx="17" formatCode="General">
                  <c:v>55896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542272"/>
        <c:axId val="95548160"/>
      </c:barChart>
      <c:catAx>
        <c:axId val="955422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fr-FR"/>
          </a:p>
        </c:txPr>
        <c:crossAx val="95548160"/>
        <c:crosses val="autoZero"/>
        <c:auto val="1"/>
        <c:lblAlgn val="ctr"/>
        <c:lblOffset val="100"/>
        <c:noMultiLvlLbl val="0"/>
      </c:catAx>
      <c:valAx>
        <c:axId val="955481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fr-FR"/>
          </a:p>
        </c:txPr>
        <c:crossAx val="95542272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numFmt formatCode="0%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'Fig. 2'!$B$3:$B$5</c:f>
              <c:strCache>
                <c:ptCount val="3"/>
                <c:pt idx="0">
                  <c:v>Officiers</c:v>
                </c:pt>
                <c:pt idx="1">
                  <c:v>Sous-officiers</c:v>
                </c:pt>
                <c:pt idx="2">
                  <c:v>Militaires du rang</c:v>
                </c:pt>
              </c:strCache>
            </c:strRef>
          </c:cat>
          <c:val>
            <c:numRef>
              <c:f>'Fig. 2'!$D$3:$D$5</c:f>
              <c:numCache>
                <c:formatCode>0.00%</c:formatCode>
                <c:ptCount val="3"/>
                <c:pt idx="0">
                  <c:v>0.17496365692133742</c:v>
                </c:pt>
                <c:pt idx="1">
                  <c:v>0.37252463253109352</c:v>
                </c:pt>
                <c:pt idx="2">
                  <c:v>0.45251171054756906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7666073504799"/>
          <c:y val="3.6618311978537876E-2"/>
          <c:w val="0.71936282265744289"/>
          <c:h val="0.830706734012460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'Fig. 3'!$B$5</c:f>
              <c:strCache>
                <c:ptCount val="1"/>
                <c:pt idx="0">
                  <c:v>Terre</c:v>
                </c:pt>
              </c:strCache>
            </c:strRef>
          </c:tx>
          <c:invertIfNegative val="0"/>
          <c:cat>
            <c:multiLvlStrRef>
              <c:f>('Fig. 3'!$I$2,'Fig. 3'!$M$2,'Fig. 3'!$Q$2,'Fig. 3'!$U$2,'Fig. 3'!$Y$2)</c:f>
            </c:multiLvlStrRef>
          </c:cat>
          <c:val>
            <c:numRef>
              <c:f>('Fig. 3'!$F$5,'Fig. 3'!$J$5,'Fig. 3'!$N$5,'Fig. 3'!$R$5,'Fig. 3'!$V$5)</c:f>
              <c:numCache>
                <c:formatCode>#,##0</c:formatCode>
                <c:ptCount val="5"/>
                <c:pt idx="0">
                  <c:v>712</c:v>
                </c:pt>
                <c:pt idx="1">
                  <c:v>795</c:v>
                </c:pt>
                <c:pt idx="2">
                  <c:v>887</c:v>
                </c:pt>
                <c:pt idx="3">
                  <c:v>998</c:v>
                </c:pt>
                <c:pt idx="4">
                  <c:v>1196</c:v>
                </c:pt>
              </c:numCache>
            </c:numRef>
          </c:val>
        </c:ser>
        <c:ser>
          <c:idx val="1"/>
          <c:order val="1"/>
          <c:tx>
            <c:strRef>
              <c:f>'Fig. 3'!$B$6</c:f>
              <c:strCache>
                <c:ptCount val="1"/>
                <c:pt idx="0">
                  <c:v>Air</c:v>
                </c:pt>
              </c:strCache>
            </c:strRef>
          </c:tx>
          <c:invertIfNegative val="0"/>
          <c:cat>
            <c:multiLvlStrRef>
              <c:f>('Fig. 3'!$I$2,'Fig. 3'!$M$2,'Fig. 3'!$Q$2,'Fig. 3'!$U$2,'Fig. 3'!$Y$2)</c:f>
            </c:multiLvlStrRef>
          </c:cat>
          <c:val>
            <c:numRef>
              <c:f>('Fig. 3'!$F$6,'Fig. 3'!$J$6,'Fig. 3'!$N$6,'Fig. 3'!$R$6,'Fig. 3'!$V$6)</c:f>
              <c:numCache>
                <c:formatCode>#,##0</c:formatCode>
                <c:ptCount val="5"/>
                <c:pt idx="0">
                  <c:v>499</c:v>
                </c:pt>
                <c:pt idx="1">
                  <c:v>569</c:v>
                </c:pt>
                <c:pt idx="2">
                  <c:v>640</c:v>
                </c:pt>
                <c:pt idx="3">
                  <c:v>720</c:v>
                </c:pt>
                <c:pt idx="4">
                  <c:v>808</c:v>
                </c:pt>
              </c:numCache>
            </c:numRef>
          </c:val>
        </c:ser>
        <c:ser>
          <c:idx val="2"/>
          <c:order val="2"/>
          <c:tx>
            <c:strRef>
              <c:f>'Fig. 3'!$B$7</c:f>
              <c:strCache>
                <c:ptCount val="1"/>
                <c:pt idx="0">
                  <c:v>Marine nationale</c:v>
                </c:pt>
              </c:strCache>
            </c:strRef>
          </c:tx>
          <c:invertIfNegative val="0"/>
          <c:cat>
            <c:multiLvlStrRef>
              <c:f>('Fig. 3'!$I$2,'Fig. 3'!$M$2,'Fig. 3'!$Q$2,'Fig. 3'!$U$2,'Fig. 3'!$Y$2)</c:f>
            </c:multiLvlStrRef>
          </c:cat>
          <c:val>
            <c:numRef>
              <c:f>('Fig. 3'!$F$7,'Fig. 3'!$J$7,'Fig. 3'!$N$7,'Fig. 3'!$R$7,'Fig. 3'!$V$7)</c:f>
              <c:numCache>
                <c:formatCode>#,##0</c:formatCode>
                <c:ptCount val="5"/>
                <c:pt idx="0">
                  <c:v>234</c:v>
                </c:pt>
                <c:pt idx="1">
                  <c:v>282</c:v>
                </c:pt>
                <c:pt idx="2">
                  <c:v>353</c:v>
                </c:pt>
                <c:pt idx="3">
                  <c:v>402</c:v>
                </c:pt>
                <c:pt idx="4">
                  <c:v>428</c:v>
                </c:pt>
              </c:numCache>
            </c:numRef>
          </c:val>
        </c:ser>
        <c:ser>
          <c:idx val="3"/>
          <c:order val="3"/>
          <c:tx>
            <c:strRef>
              <c:f>'Fig. 3'!$B$8</c:f>
              <c:strCache>
                <c:ptCount val="1"/>
                <c:pt idx="0">
                  <c:v>Gendarmerie nationale</c:v>
                </c:pt>
              </c:strCache>
            </c:strRef>
          </c:tx>
          <c:invertIfNegative val="0"/>
          <c:cat>
            <c:multiLvlStrRef>
              <c:f>('Fig. 3'!$I$2,'Fig. 3'!$M$2,'Fig. 3'!$Q$2,'Fig. 3'!$U$2,'Fig. 3'!$Y$2)</c:f>
            </c:multiLvlStrRef>
          </c:cat>
          <c:val>
            <c:numRef>
              <c:f>('Fig. 3'!$F$8,'Fig. 3'!$J$8,'Fig. 3'!$N$8,'Fig. 3'!$R$8,'Fig. 3'!$V$8)</c:f>
              <c:numCache>
                <c:formatCode>#,##0</c:formatCode>
                <c:ptCount val="5"/>
                <c:pt idx="0">
                  <c:v>770</c:v>
                </c:pt>
                <c:pt idx="1">
                  <c:v>992</c:v>
                </c:pt>
                <c:pt idx="2">
                  <c:v>1280</c:v>
                </c:pt>
                <c:pt idx="3">
                  <c:v>1379</c:v>
                </c:pt>
                <c:pt idx="4">
                  <c:v>1284</c:v>
                </c:pt>
              </c:numCache>
            </c:numRef>
          </c:val>
        </c:ser>
        <c:ser>
          <c:idx val="4"/>
          <c:order val="4"/>
          <c:tx>
            <c:strRef>
              <c:f>'Fig. 3'!$B$9</c:f>
              <c:strCache>
                <c:ptCount val="1"/>
                <c:pt idx="0">
                  <c:v>Santé</c:v>
                </c:pt>
              </c:strCache>
            </c:strRef>
          </c:tx>
          <c:invertIfNegative val="0"/>
          <c:cat>
            <c:multiLvlStrRef>
              <c:f>('Fig. 3'!$I$2,'Fig. 3'!$M$2,'Fig. 3'!$Q$2,'Fig. 3'!$U$2,'Fig. 3'!$Y$2)</c:f>
            </c:multiLvlStrRef>
          </c:cat>
          <c:val>
            <c:numRef>
              <c:f>('Fig. 3'!$F$9,'Fig. 3'!$J$9,'Fig. 3'!$N$9,'Fig. 3'!$R$9,'Fig. 3'!$V$9)</c:f>
              <c:numCache>
                <c:formatCode>#,##0</c:formatCode>
                <c:ptCount val="5"/>
                <c:pt idx="0">
                  <c:v>345</c:v>
                </c:pt>
                <c:pt idx="1">
                  <c:v>261</c:v>
                </c:pt>
                <c:pt idx="2">
                  <c:v>198</c:v>
                </c:pt>
                <c:pt idx="3">
                  <c:v>128</c:v>
                </c:pt>
                <c:pt idx="4">
                  <c:v>143</c:v>
                </c:pt>
              </c:numCache>
            </c:numRef>
          </c:val>
        </c:ser>
        <c:ser>
          <c:idx val="5"/>
          <c:order val="5"/>
          <c:tx>
            <c:strRef>
              <c:f>'Fig. 3'!$B$13</c:f>
              <c:strCache>
                <c:ptCount val="1"/>
                <c:pt idx="0">
                  <c:v>Essence - Commissariat - DGA</c:v>
                </c:pt>
              </c:strCache>
            </c:strRef>
          </c:tx>
          <c:invertIfNegative val="0"/>
          <c:cat>
            <c:multiLvlStrRef>
              <c:f>('Fig. 3'!$I$2,'Fig. 3'!$M$2,'Fig. 3'!$Q$2,'Fig. 3'!$U$2,'Fig. 3'!$Y$2)</c:f>
            </c:multiLvlStrRef>
          </c:cat>
          <c:val>
            <c:numRef>
              <c:f>('Fig. 3'!$F$13,'Fig. 3'!$J$13,'Fig. 3'!$N$13,'Fig. 3'!$R$13,'Fig. 3'!$V$13)</c:f>
              <c:numCache>
                <c:formatCode>#,##0</c:formatCode>
                <c:ptCount val="5"/>
                <c:pt idx="0">
                  <c:v>100</c:v>
                </c:pt>
                <c:pt idx="1">
                  <c:v>102</c:v>
                </c:pt>
                <c:pt idx="2">
                  <c:v>106</c:v>
                </c:pt>
                <c:pt idx="3">
                  <c:v>187</c:v>
                </c:pt>
                <c:pt idx="4">
                  <c:v>203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635328"/>
        <c:axId val="95636864"/>
      </c:barChart>
      <c:catAx>
        <c:axId val="9563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fr-FR"/>
          </a:p>
        </c:txPr>
        <c:crossAx val="95636864"/>
        <c:crosses val="autoZero"/>
        <c:auto val="1"/>
        <c:lblAlgn val="ctr"/>
        <c:lblOffset val="100"/>
        <c:noMultiLvlLbl val="0"/>
      </c:catAx>
      <c:valAx>
        <c:axId val="95636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fr-FR"/>
          </a:p>
        </c:txPr>
        <c:crossAx val="95635328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400536592101846"/>
          <c:y val="0.87346564400832183"/>
          <c:w val="0.72454400092013971"/>
          <c:h val="0.126534355991678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-6.2146892655367179E-2"/>
                  <c:y val="9.7581485283027495E-17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3559322033898305"/>
                  <c:y val="-0.1330671989354624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4745762711864403E-2"/>
                  <c:y val="-0.1516966067864271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numFmt formatCode="0%" sourceLinked="0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'Fig. 4'!$B$3:$B$5</c:f>
              <c:strCache>
                <c:ptCount val="3"/>
                <c:pt idx="0">
                  <c:v>Officiers</c:v>
                </c:pt>
                <c:pt idx="1">
                  <c:v>Sous-officiers</c:v>
                </c:pt>
                <c:pt idx="2">
                  <c:v>Militaires du rang</c:v>
                </c:pt>
              </c:strCache>
            </c:strRef>
          </c:cat>
          <c:val>
            <c:numRef>
              <c:f>'Fig. 4'!$D$3:$D$5</c:f>
              <c:numCache>
                <c:formatCode>0.00%</c:formatCode>
                <c:ptCount val="3"/>
                <c:pt idx="0">
                  <c:v>0.9334489486234554</c:v>
                </c:pt>
                <c:pt idx="1">
                  <c:v>6.1348363321049211E-2</c:v>
                </c:pt>
                <c:pt idx="2">
                  <c:v>5.2026880554953397E-3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38098</xdr:colOff>
      <xdr:row>15</xdr:row>
      <xdr:rowOff>85723</xdr:rowOff>
    </xdr:from>
    <xdr:to>
      <xdr:col>6</xdr:col>
      <xdr:colOff>238125</xdr:colOff>
      <xdr:row>53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11</xdr:row>
      <xdr:rowOff>28575</xdr:rowOff>
    </xdr:from>
    <xdr:to>
      <xdr:col>5</xdr:col>
      <xdr:colOff>742950</xdr:colOff>
      <xdr:row>39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18</xdr:row>
      <xdr:rowOff>114299</xdr:rowOff>
    </xdr:from>
    <xdr:to>
      <xdr:col>5</xdr:col>
      <xdr:colOff>428625</xdr:colOff>
      <xdr:row>47</xdr:row>
      <xdr:rowOff>104774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10</xdr:row>
      <xdr:rowOff>85724</xdr:rowOff>
    </xdr:from>
    <xdr:to>
      <xdr:col>6</xdr:col>
      <xdr:colOff>400051</xdr:colOff>
      <xdr:row>41</xdr:row>
      <xdr:rowOff>133349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1"/>
  <sheetViews>
    <sheetView tabSelected="1" workbookViewId="0">
      <selection activeCell="Q3" sqref="Q3"/>
    </sheetView>
  </sheetViews>
  <sheetFormatPr baseColWidth="10" defaultRowHeight="12" x14ac:dyDescent="0.2"/>
  <cols>
    <col min="1" max="1" width="5.7109375" style="23" customWidth="1"/>
    <col min="2" max="2" width="31.140625" style="23" customWidth="1"/>
    <col min="3" max="16384" width="11.42578125" style="23"/>
  </cols>
  <sheetData>
    <row r="1" spans="2:20" ht="12.75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</row>
    <row r="2" spans="2:20" x14ac:dyDescent="0.2">
      <c r="B2" s="13" t="s">
        <v>1</v>
      </c>
      <c r="C2" s="50">
        <v>2011</v>
      </c>
      <c r="D2" s="50"/>
      <c r="E2" s="50"/>
      <c r="F2" s="50">
        <v>2012</v>
      </c>
      <c r="G2" s="50"/>
      <c r="H2" s="50"/>
      <c r="I2" s="50">
        <v>2013</v>
      </c>
      <c r="J2" s="50"/>
      <c r="K2" s="50"/>
      <c r="L2" s="50">
        <v>2014</v>
      </c>
      <c r="M2" s="50"/>
      <c r="N2" s="50"/>
      <c r="O2" s="50">
        <v>2015</v>
      </c>
      <c r="P2" s="50"/>
      <c r="Q2" s="50"/>
      <c r="R2" s="56">
        <v>2016</v>
      </c>
      <c r="S2" s="50"/>
      <c r="T2" s="51"/>
    </row>
    <row r="3" spans="2:20" x14ac:dyDescent="0.2">
      <c r="B3" s="14"/>
      <c r="C3" s="15" t="s">
        <v>3</v>
      </c>
      <c r="D3" s="15" t="s">
        <v>4</v>
      </c>
      <c r="E3" s="15" t="s">
        <v>2</v>
      </c>
      <c r="F3" s="15" t="s">
        <v>3</v>
      </c>
      <c r="G3" s="15" t="s">
        <v>4</v>
      </c>
      <c r="H3" s="15" t="s">
        <v>2</v>
      </c>
      <c r="I3" s="15" t="s">
        <v>3</v>
      </c>
      <c r="J3" s="15" t="s">
        <v>4</v>
      </c>
      <c r="K3" s="15" t="s">
        <v>2</v>
      </c>
      <c r="L3" s="15" t="s">
        <v>3</v>
      </c>
      <c r="M3" s="15" t="s">
        <v>4</v>
      </c>
      <c r="N3" s="15" t="s">
        <v>2</v>
      </c>
      <c r="O3" s="15" t="s">
        <v>3</v>
      </c>
      <c r="P3" s="15" t="s">
        <v>4</v>
      </c>
      <c r="Q3" s="15" t="s">
        <v>2</v>
      </c>
      <c r="R3" s="15" t="s">
        <v>3</v>
      </c>
      <c r="S3" s="15" t="s">
        <v>4</v>
      </c>
      <c r="T3" s="64" t="s">
        <v>2</v>
      </c>
    </row>
    <row r="4" spans="2:20" x14ac:dyDescent="0.2">
      <c r="B4" s="14" t="s">
        <v>5</v>
      </c>
      <c r="C4" s="17">
        <v>39765</v>
      </c>
      <c r="D4" s="17">
        <v>16006</v>
      </c>
      <c r="E4" s="17">
        <v>55771</v>
      </c>
      <c r="F4" s="17">
        <v>48855</v>
      </c>
      <c r="G4" s="17">
        <v>15582</v>
      </c>
      <c r="H4" s="17">
        <v>64437</v>
      </c>
      <c r="I4" s="17">
        <v>44648</v>
      </c>
      <c r="J4" s="17">
        <v>15425</v>
      </c>
      <c r="K4" s="17">
        <v>60073</v>
      </c>
      <c r="L4" s="17">
        <v>42283</v>
      </c>
      <c r="M4" s="17">
        <v>15453</v>
      </c>
      <c r="N4" s="17">
        <v>57736</v>
      </c>
      <c r="O4" s="17">
        <v>40602</v>
      </c>
      <c r="P4" s="17">
        <v>15734</v>
      </c>
      <c r="Q4" s="17">
        <v>56336</v>
      </c>
      <c r="R4" s="62">
        <v>38087</v>
      </c>
      <c r="S4" s="62">
        <v>18751</v>
      </c>
      <c r="T4" s="59">
        <v>56838</v>
      </c>
    </row>
    <row r="5" spans="2:20" x14ac:dyDescent="0.2">
      <c r="B5" s="14" t="s">
        <v>6</v>
      </c>
      <c r="C5" s="17">
        <v>14601</v>
      </c>
      <c r="D5" s="17">
        <v>4737</v>
      </c>
      <c r="E5" s="17">
        <v>19338</v>
      </c>
      <c r="F5" s="17">
        <v>23806</v>
      </c>
      <c r="G5" s="17">
        <v>4081</v>
      </c>
      <c r="H5" s="17">
        <v>27887</v>
      </c>
      <c r="I5" s="17">
        <v>26183</v>
      </c>
      <c r="J5" s="17">
        <v>4356</v>
      </c>
      <c r="K5" s="17">
        <v>30539</v>
      </c>
      <c r="L5" s="17">
        <v>28070</v>
      </c>
      <c r="M5" s="17">
        <v>4324</v>
      </c>
      <c r="N5" s="17">
        <v>32394</v>
      </c>
      <c r="O5" s="17">
        <v>30377</v>
      </c>
      <c r="P5" s="17">
        <v>4239</v>
      </c>
      <c r="Q5" s="17">
        <v>34616</v>
      </c>
      <c r="R5" s="62">
        <v>13567</v>
      </c>
      <c r="S5" s="62">
        <v>4815</v>
      </c>
      <c r="T5" s="59">
        <v>18382</v>
      </c>
    </row>
    <row r="6" spans="2:20" x14ac:dyDescent="0.2">
      <c r="B6" s="14" t="s">
        <v>7</v>
      </c>
      <c r="C6" s="17">
        <v>15914</v>
      </c>
      <c r="D6" s="17">
        <v>5519</v>
      </c>
      <c r="E6" s="17">
        <v>21433</v>
      </c>
      <c r="F6" s="17">
        <v>11836</v>
      </c>
      <c r="G6" s="17">
        <v>4651</v>
      </c>
      <c r="H6" s="17">
        <v>16487</v>
      </c>
      <c r="I6" s="17">
        <v>11983</v>
      </c>
      <c r="J6" s="17">
        <v>4827</v>
      </c>
      <c r="K6" s="17">
        <v>16810</v>
      </c>
      <c r="L6" s="17">
        <v>17047</v>
      </c>
      <c r="M6" s="17">
        <v>4696</v>
      </c>
      <c r="N6" s="17">
        <v>21743</v>
      </c>
      <c r="O6" s="17">
        <v>24689</v>
      </c>
      <c r="P6" s="17">
        <v>4671</v>
      </c>
      <c r="Q6" s="17">
        <v>29360</v>
      </c>
      <c r="R6" s="62">
        <v>13313</v>
      </c>
      <c r="S6" s="62">
        <v>5181</v>
      </c>
      <c r="T6" s="59">
        <v>18494</v>
      </c>
    </row>
    <row r="7" spans="2:20" x14ac:dyDescent="0.2">
      <c r="B7" s="14" t="s">
        <v>8</v>
      </c>
      <c r="C7" s="17">
        <v>1624</v>
      </c>
      <c r="D7" s="17">
        <v>3326</v>
      </c>
      <c r="E7" s="17">
        <v>4950</v>
      </c>
      <c r="F7" s="17">
        <v>1567</v>
      </c>
      <c r="G7" s="17">
        <v>3034</v>
      </c>
      <c r="H7" s="17">
        <v>4601</v>
      </c>
      <c r="I7" s="17">
        <v>1657</v>
      </c>
      <c r="J7" s="17">
        <v>2921</v>
      </c>
      <c r="K7" s="17">
        <v>4578</v>
      </c>
      <c r="L7" s="17">
        <v>1693</v>
      </c>
      <c r="M7" s="17">
        <v>3056</v>
      </c>
      <c r="N7" s="17">
        <v>4749</v>
      </c>
      <c r="O7" s="17">
        <v>1742</v>
      </c>
      <c r="P7" s="17">
        <v>3118</v>
      </c>
      <c r="Q7" s="17">
        <v>4860</v>
      </c>
      <c r="R7" s="62">
        <v>1394</v>
      </c>
      <c r="S7" s="62">
        <v>2927</v>
      </c>
      <c r="T7" s="59">
        <v>4321</v>
      </c>
    </row>
    <row r="8" spans="2:20" x14ac:dyDescent="0.2">
      <c r="B8" s="14" t="s">
        <v>27</v>
      </c>
      <c r="C8" s="17">
        <v>926</v>
      </c>
      <c r="D8" s="17">
        <v>188</v>
      </c>
      <c r="E8" s="17">
        <v>1114</v>
      </c>
      <c r="F8" s="17">
        <v>765</v>
      </c>
      <c r="G8" s="17">
        <v>170</v>
      </c>
      <c r="H8" s="17">
        <v>935</v>
      </c>
      <c r="I8" s="17">
        <v>909</v>
      </c>
      <c r="J8" s="17">
        <v>151</v>
      </c>
      <c r="K8" s="17">
        <v>1060</v>
      </c>
      <c r="L8" s="17">
        <v>865</v>
      </c>
      <c r="M8" s="17">
        <v>256</v>
      </c>
      <c r="N8" s="17">
        <v>1121</v>
      </c>
      <c r="O8" s="17">
        <v>859</v>
      </c>
      <c r="P8" s="17">
        <v>338</v>
      </c>
      <c r="Q8" s="57">
        <v>1197</v>
      </c>
      <c r="R8" s="63">
        <v>1211</v>
      </c>
      <c r="S8" s="63">
        <v>629</v>
      </c>
      <c r="T8" s="60">
        <v>1197</v>
      </c>
    </row>
    <row r="9" spans="2:20" x14ac:dyDescent="0.2">
      <c r="B9" s="14" t="s">
        <v>25</v>
      </c>
      <c r="C9" s="17">
        <v>72830</v>
      </c>
      <c r="D9" s="17">
        <v>29776</v>
      </c>
      <c r="E9" s="17">
        <v>102606</v>
      </c>
      <c r="F9" s="17">
        <v>86829</v>
      </c>
      <c r="G9" s="17">
        <v>27518</v>
      </c>
      <c r="H9" s="17">
        <v>114347</v>
      </c>
      <c r="I9" s="17">
        <v>85380</v>
      </c>
      <c r="J9" s="17">
        <v>27680</v>
      </c>
      <c r="K9" s="17">
        <v>113060</v>
      </c>
      <c r="L9" s="17">
        <f>SUM(L4:L8)</f>
        <v>89958</v>
      </c>
      <c r="M9" s="17">
        <f>SUM(M4:M8)</f>
        <v>27785</v>
      </c>
      <c r="N9" s="17">
        <f t="shared" ref="N9:O9" si="0">SUM(N4:N8)</f>
        <v>117743</v>
      </c>
      <c r="O9" s="17">
        <f t="shared" si="0"/>
        <v>98269</v>
      </c>
      <c r="P9" s="17">
        <f>SUM(P4:P8)</f>
        <v>28100</v>
      </c>
      <c r="Q9" s="17">
        <f>SUM(Q4:Q8)</f>
        <v>126369</v>
      </c>
      <c r="R9" s="58">
        <f t="shared" ref="R9:S9" si="1">SUM(R4:R8)</f>
        <v>67572</v>
      </c>
      <c r="S9" s="17">
        <f t="shared" si="1"/>
        <v>32303</v>
      </c>
      <c r="T9" s="65">
        <f>SUM(T4:T8)</f>
        <v>99232</v>
      </c>
    </row>
    <row r="10" spans="2:20" x14ac:dyDescent="0.2">
      <c r="B10" s="19" t="s">
        <v>10</v>
      </c>
      <c r="C10" s="20">
        <v>32786</v>
      </c>
      <c r="D10" s="20">
        <v>27411</v>
      </c>
      <c r="E10" s="17">
        <v>60197</v>
      </c>
      <c r="F10" s="20">
        <v>31398</v>
      </c>
      <c r="G10" s="20">
        <v>28810</v>
      </c>
      <c r="H10" s="17">
        <v>60208</v>
      </c>
      <c r="I10" s="20">
        <v>30367</v>
      </c>
      <c r="J10" s="20">
        <v>28582</v>
      </c>
      <c r="K10" s="17">
        <v>58949</v>
      </c>
      <c r="L10" s="24">
        <v>28634</v>
      </c>
      <c r="M10" s="17">
        <v>27075</v>
      </c>
      <c r="N10" s="17">
        <v>55709</v>
      </c>
      <c r="O10" s="24">
        <v>28753</v>
      </c>
      <c r="P10" s="17">
        <v>26274</v>
      </c>
      <c r="Q10" s="17">
        <v>55027</v>
      </c>
      <c r="R10" s="63">
        <v>26289</v>
      </c>
      <c r="S10" s="63">
        <v>29607</v>
      </c>
      <c r="T10" s="60">
        <v>55896</v>
      </c>
    </row>
    <row r="11" spans="2:20" ht="12.75" thickBot="1" x14ac:dyDescent="0.25">
      <c r="B11" s="21" t="s">
        <v>26</v>
      </c>
      <c r="C11" s="22">
        <v>105616</v>
      </c>
      <c r="D11" s="22">
        <v>57187</v>
      </c>
      <c r="E11" s="22">
        <v>162803</v>
      </c>
      <c r="F11" s="22">
        <v>118227</v>
      </c>
      <c r="G11" s="22">
        <v>56328</v>
      </c>
      <c r="H11" s="22">
        <v>174555</v>
      </c>
      <c r="I11" s="22">
        <v>115747</v>
      </c>
      <c r="J11" s="22">
        <v>56262</v>
      </c>
      <c r="K11" s="22">
        <v>172009</v>
      </c>
      <c r="L11" s="22">
        <f>SUM(L9,L10)</f>
        <v>118592</v>
      </c>
      <c r="M11" s="22">
        <f>SUM(M9,M10)</f>
        <v>54860</v>
      </c>
      <c r="N11" s="22">
        <f t="shared" ref="N11" si="2">SUM(L11:M11)</f>
        <v>173452</v>
      </c>
      <c r="O11" s="22">
        <f>SUM(O9,O10)</f>
        <v>127022</v>
      </c>
      <c r="P11" s="22">
        <f t="shared" ref="P11:T11" si="3">SUM(P9,P10)</f>
        <v>54374</v>
      </c>
      <c r="Q11" s="22">
        <f t="shared" si="3"/>
        <v>181396</v>
      </c>
      <c r="R11" s="22">
        <f>SUM(R9,R10)</f>
        <v>93861</v>
      </c>
      <c r="S11" s="22">
        <f t="shared" si="3"/>
        <v>61910</v>
      </c>
      <c r="T11" s="66">
        <f t="shared" si="3"/>
        <v>155128</v>
      </c>
    </row>
    <row r="12" spans="2:20" x14ac:dyDescent="0.2">
      <c r="B12" s="25"/>
      <c r="C12" s="2"/>
      <c r="D12" s="2"/>
      <c r="E12" s="2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  <c r="Q12" s="3"/>
      <c r="R12" s="3"/>
      <c r="S12" s="3"/>
    </row>
    <row r="13" spans="2:20" x14ac:dyDescent="0.2">
      <c r="B13" s="25"/>
      <c r="C13" s="2"/>
      <c r="D13" s="2"/>
      <c r="E13" s="2"/>
      <c r="F13" s="2"/>
      <c r="G13" s="2"/>
      <c r="H13" s="2"/>
      <c r="I13" s="2"/>
      <c r="J13" s="2"/>
      <c r="K13" s="2"/>
      <c r="L13" s="3"/>
      <c r="M13" s="3"/>
      <c r="N13" s="3"/>
      <c r="O13" s="3"/>
      <c r="P13" s="3"/>
      <c r="Q13" s="3"/>
      <c r="R13" s="3"/>
      <c r="S13" s="3"/>
    </row>
    <row r="14" spans="2:20" ht="15" x14ac:dyDescent="0.25">
      <c r="B14" s="1" t="s">
        <v>32</v>
      </c>
      <c r="C14" s="2"/>
      <c r="D14" s="2"/>
      <c r="E14" s="2"/>
      <c r="F14" s="2"/>
      <c r="G14" s="2"/>
      <c r="H14" s="2"/>
      <c r="I14" s="2"/>
      <c r="J14" s="2"/>
      <c r="K14" s="2"/>
      <c r="L14" s="3"/>
      <c r="M14" s="3"/>
      <c r="N14" s="3"/>
      <c r="O14" s="3"/>
      <c r="P14" s="3"/>
      <c r="Q14" s="3"/>
      <c r="R14" s="3"/>
      <c r="S14" s="3"/>
    </row>
    <row r="15" spans="2:20" x14ac:dyDescent="0.2">
      <c r="B15" s="26" t="s">
        <v>0</v>
      </c>
      <c r="C15" s="2"/>
      <c r="D15" s="2"/>
      <c r="E15" s="2"/>
      <c r="F15" s="2"/>
      <c r="G15" s="2"/>
    </row>
    <row r="16" spans="2:20" x14ac:dyDescent="0.2">
      <c r="B16" s="12"/>
      <c r="C16" s="2"/>
      <c r="D16" s="2"/>
      <c r="E16" s="2"/>
      <c r="F16" s="2"/>
      <c r="G16" s="2"/>
    </row>
    <row r="17" spans="2:19" x14ac:dyDescent="0.2">
      <c r="B17" s="2"/>
      <c r="C17" s="3"/>
      <c r="D17" s="3"/>
      <c r="E17" s="3"/>
      <c r="F17" s="3"/>
      <c r="G17" s="3"/>
    </row>
    <row r="18" spans="2:19" x14ac:dyDescent="0.2">
      <c r="B18" s="2"/>
      <c r="C18" s="3"/>
      <c r="D18" s="3"/>
      <c r="E18" s="3"/>
      <c r="F18" s="3"/>
      <c r="G18" s="3"/>
    </row>
    <row r="19" spans="2:19" x14ac:dyDescent="0.2">
      <c r="B19" s="2"/>
      <c r="C19" s="3"/>
      <c r="D19" s="3"/>
      <c r="E19" s="3"/>
      <c r="F19" s="3"/>
      <c r="G19" s="3"/>
    </row>
    <row r="20" spans="2:19" x14ac:dyDescent="0.2">
      <c r="B20" s="2"/>
      <c r="C20" s="3"/>
      <c r="D20" s="3"/>
      <c r="E20" s="3"/>
      <c r="F20" s="3"/>
      <c r="G20" s="3"/>
    </row>
    <row r="21" spans="2:19" x14ac:dyDescent="0.2">
      <c r="B21" s="2"/>
      <c r="C21" s="3"/>
      <c r="D21" s="3"/>
      <c r="E21" s="3"/>
      <c r="F21" s="3"/>
      <c r="G21" s="3"/>
    </row>
    <row r="22" spans="2:19" x14ac:dyDescent="0.2">
      <c r="B22" s="2"/>
      <c r="C22" s="3"/>
      <c r="D22" s="3"/>
      <c r="E22" s="3"/>
      <c r="F22" s="3"/>
      <c r="G22" s="3"/>
    </row>
    <row r="23" spans="2:19" x14ac:dyDescent="0.2">
      <c r="B23" s="2"/>
      <c r="C23" s="3"/>
      <c r="D23" s="3"/>
      <c r="E23" s="3"/>
      <c r="F23" s="3"/>
      <c r="G23" s="3"/>
    </row>
    <row r="24" spans="2:19" x14ac:dyDescent="0.2">
      <c r="B24" s="2"/>
      <c r="C24" s="3"/>
      <c r="D24" s="3"/>
      <c r="E24" s="3"/>
      <c r="F24" s="3"/>
      <c r="G24" s="3"/>
    </row>
    <row r="25" spans="2:19" x14ac:dyDescent="0.2">
      <c r="B25" s="2"/>
      <c r="C25" s="3"/>
      <c r="D25" s="3"/>
      <c r="E25" s="3"/>
      <c r="F25" s="3"/>
      <c r="G25" s="3"/>
      <c r="H25" s="3"/>
      <c r="I25" s="3"/>
      <c r="J25" s="3"/>
      <c r="K25" s="3"/>
      <c r="L25" s="4"/>
      <c r="M25" s="5"/>
      <c r="N25" s="3"/>
      <c r="O25" s="3"/>
      <c r="P25" s="3"/>
      <c r="Q25" s="3"/>
      <c r="R25" s="3"/>
      <c r="S25" s="3"/>
    </row>
    <row r="26" spans="2:19" x14ac:dyDescent="0.2">
      <c r="B26" s="2"/>
      <c r="C26" s="3"/>
      <c r="D26" s="3"/>
      <c r="E26" s="3"/>
      <c r="F26" s="3"/>
      <c r="G26" s="3"/>
      <c r="H26" s="3"/>
      <c r="I26" s="3"/>
      <c r="J26" s="3"/>
      <c r="K26" s="3"/>
      <c r="L26" s="4"/>
      <c r="M26" s="5"/>
      <c r="N26" s="3"/>
      <c r="O26" s="3"/>
      <c r="P26" s="3"/>
      <c r="Q26" s="3"/>
      <c r="R26" s="3"/>
      <c r="S26" s="3"/>
    </row>
    <row r="27" spans="2:19" x14ac:dyDescent="0.2">
      <c r="B27" s="2"/>
      <c r="C27" s="3"/>
      <c r="D27" s="3"/>
      <c r="E27" s="3"/>
      <c r="F27" s="3"/>
      <c r="G27" s="3"/>
      <c r="H27" s="3"/>
      <c r="I27" s="3"/>
      <c r="J27" s="3"/>
      <c r="K27" s="3"/>
      <c r="L27" s="4"/>
      <c r="M27" s="5"/>
      <c r="N27" s="3"/>
      <c r="O27" s="3"/>
      <c r="P27" s="3"/>
      <c r="Q27" s="3"/>
      <c r="R27" s="3"/>
      <c r="S27" s="3"/>
    </row>
    <row r="28" spans="2:19" x14ac:dyDescent="0.2"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2:19" x14ac:dyDescent="0.2"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2:19" x14ac:dyDescent="0.2"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2:19" x14ac:dyDescent="0.2"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2:19" x14ac:dyDescent="0.2"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2:19" x14ac:dyDescent="0.2"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2:19" x14ac:dyDescent="0.2"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2:19" x14ac:dyDescent="0.2"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2:19" x14ac:dyDescent="0.2"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2:19" x14ac:dyDescent="0.2"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2:19" x14ac:dyDescent="0.2"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2:19" x14ac:dyDescent="0.2"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2:19" x14ac:dyDescent="0.2"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2:19" x14ac:dyDescent="0.2"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2:19" x14ac:dyDescent="0.2"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2:19" x14ac:dyDescent="0.2"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2:19" x14ac:dyDescent="0.2">
      <c r="B44" s="1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2:19" x14ac:dyDescent="0.2"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2:19" x14ac:dyDescent="0.2">
      <c r="B46" s="1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2:19" x14ac:dyDescent="0.2"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2:19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2:19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x14ac:dyDescent="0.2"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x14ac:dyDescent="0.2"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x14ac:dyDescent="0.2"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x14ac:dyDescent="0.2"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x14ac:dyDescent="0.2">
      <c r="B54" s="28" t="s">
        <v>11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x14ac:dyDescent="0.2">
      <c r="B55" s="28" t="s">
        <v>12</v>
      </c>
      <c r="C55" s="3"/>
      <c r="D55" s="3"/>
      <c r="E55" s="3"/>
      <c r="F55" s="3"/>
      <c r="G55" s="3"/>
      <c r="H55" s="3"/>
      <c r="I55" s="3"/>
      <c r="J55" s="3"/>
      <c r="K55" s="3"/>
      <c r="L55" s="7"/>
      <c r="M55" s="3"/>
      <c r="N55" s="3"/>
      <c r="O55" s="3"/>
      <c r="P55" s="3"/>
      <c r="Q55" s="3"/>
      <c r="R55" s="3"/>
      <c r="S55" s="3"/>
    </row>
    <row r="56" spans="2:19" x14ac:dyDescent="0.2"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x14ac:dyDescent="0.2"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2:19" x14ac:dyDescent="0.2"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2:19" x14ac:dyDescent="0.2"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x14ac:dyDescent="0.2"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x14ac:dyDescent="0.2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x14ac:dyDescent="0.2"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x14ac:dyDescent="0.2"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x14ac:dyDescent="0.2"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x14ac:dyDescent="0.2"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x14ac:dyDescent="0.2"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x14ac:dyDescent="0.2"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x14ac:dyDescent="0.2">
      <c r="L70" s="27"/>
      <c r="M70" s="27"/>
      <c r="N70" s="27"/>
      <c r="O70" s="27"/>
      <c r="P70" s="27"/>
      <c r="Q70" s="27"/>
      <c r="R70" s="27"/>
      <c r="S70" s="27"/>
    </row>
    <row r="71" spans="2:19" x14ac:dyDescent="0.2">
      <c r="L71" s="27"/>
      <c r="M71" s="27"/>
      <c r="N71" s="27"/>
      <c r="O71" s="27"/>
      <c r="P71" s="27"/>
      <c r="Q71" s="27"/>
      <c r="R71" s="27"/>
      <c r="S71" s="27"/>
    </row>
  </sheetData>
  <mergeCells count="6">
    <mergeCell ref="R2:T2"/>
    <mergeCell ref="O2:Q2"/>
    <mergeCell ref="C2:E2"/>
    <mergeCell ref="F2:H2"/>
    <mergeCell ref="I2:K2"/>
    <mergeCell ref="L2:N2"/>
  </mergeCells>
  <pageMargins left="0.7" right="0.7" top="0.75" bottom="0.75" header="0.3" footer="0.3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2"/>
  <sheetViews>
    <sheetView workbookViewId="0">
      <selection activeCell="G28" sqref="G28"/>
    </sheetView>
  </sheetViews>
  <sheetFormatPr baseColWidth="10" defaultRowHeight="12" x14ac:dyDescent="0.2"/>
  <cols>
    <col min="1" max="1" width="5.7109375" style="23" customWidth="1"/>
    <col min="2" max="2" width="17.5703125" style="23" customWidth="1"/>
    <col min="3" max="16384" width="11.42578125" style="23"/>
  </cols>
  <sheetData>
    <row r="1" spans="2:10" ht="12.75" thickBot="1" x14ac:dyDescent="0.25">
      <c r="B1" s="29"/>
    </row>
    <row r="2" spans="2:10" x14ac:dyDescent="0.2">
      <c r="B2" s="30"/>
      <c r="C2" s="31" t="s">
        <v>29</v>
      </c>
      <c r="D2" s="32" t="s">
        <v>30</v>
      </c>
      <c r="F2" s="67"/>
      <c r="G2" s="68"/>
      <c r="H2" s="69"/>
    </row>
    <row r="3" spans="2:10" x14ac:dyDescent="0.2">
      <c r="B3" s="33" t="s">
        <v>21</v>
      </c>
      <c r="C3" s="34">
        <v>10832</v>
      </c>
      <c r="D3" s="35">
        <f>C3/C6</f>
        <v>0.17496365692133742</v>
      </c>
      <c r="F3" s="67"/>
      <c r="G3" s="68"/>
      <c r="H3" s="69"/>
    </row>
    <row r="4" spans="2:10" x14ac:dyDescent="0.2">
      <c r="B4" s="33" t="s">
        <v>22</v>
      </c>
      <c r="C4" s="34">
        <v>23063</v>
      </c>
      <c r="D4" s="35">
        <f>C4/C6</f>
        <v>0.37252463253109352</v>
      </c>
      <c r="F4" s="67"/>
      <c r="G4" s="68"/>
      <c r="H4" s="69"/>
    </row>
    <row r="5" spans="2:10" x14ac:dyDescent="0.2">
      <c r="B5" s="33" t="s">
        <v>23</v>
      </c>
      <c r="C5" s="34">
        <v>28015</v>
      </c>
      <c r="D5" s="35">
        <f>C5/C6</f>
        <v>0.45251171054756906</v>
      </c>
      <c r="F5" s="67"/>
      <c r="G5" s="68"/>
      <c r="H5" s="69"/>
    </row>
    <row r="6" spans="2:10" ht="12.75" thickBot="1" x14ac:dyDescent="0.25">
      <c r="B6" s="36"/>
      <c r="C6" s="37">
        <v>61910</v>
      </c>
      <c r="D6" s="38">
        <f>SUM(D3:D5)</f>
        <v>1</v>
      </c>
    </row>
    <row r="7" spans="2:10" x14ac:dyDescent="0.2">
      <c r="B7" s="25"/>
    </row>
    <row r="8" spans="2:10" x14ac:dyDescent="0.2">
      <c r="B8" s="25"/>
    </row>
    <row r="9" spans="2:10" ht="15" x14ac:dyDescent="0.25">
      <c r="B9" s="1" t="s">
        <v>32</v>
      </c>
    </row>
    <row r="10" spans="2:10" x14ac:dyDescent="0.2">
      <c r="B10" s="26" t="s">
        <v>34</v>
      </c>
      <c r="D10" s="29"/>
      <c r="E10" s="3"/>
      <c r="F10" s="3"/>
      <c r="G10" s="3"/>
      <c r="H10" s="3"/>
      <c r="I10" s="3"/>
      <c r="J10" s="3"/>
    </row>
    <row r="11" spans="2:10" x14ac:dyDescent="0.2">
      <c r="D11" s="2"/>
      <c r="E11" s="3"/>
      <c r="F11" s="3"/>
      <c r="G11" s="3"/>
      <c r="H11" s="3"/>
      <c r="I11" s="3"/>
      <c r="J11" s="3"/>
    </row>
    <row r="12" spans="2:10" x14ac:dyDescent="0.2">
      <c r="D12" s="2"/>
      <c r="E12" s="3"/>
      <c r="F12" s="3"/>
      <c r="G12" s="3"/>
      <c r="H12" s="3"/>
      <c r="I12" s="3"/>
      <c r="J12" s="3"/>
    </row>
    <row r="13" spans="2:10" x14ac:dyDescent="0.2">
      <c r="D13" s="2"/>
      <c r="E13" s="3"/>
      <c r="F13" s="3"/>
      <c r="G13" s="3"/>
      <c r="H13" s="3"/>
      <c r="I13" s="3"/>
      <c r="J13" s="3"/>
    </row>
    <row r="14" spans="2:10" x14ac:dyDescent="0.2">
      <c r="D14" s="2"/>
      <c r="E14" s="3"/>
      <c r="F14" s="3"/>
      <c r="G14" s="3"/>
      <c r="H14" s="3"/>
      <c r="I14" s="3"/>
      <c r="J14" s="3"/>
    </row>
    <row r="15" spans="2:10" x14ac:dyDescent="0.2">
      <c r="D15" s="2"/>
      <c r="E15" s="3"/>
      <c r="F15" s="3"/>
      <c r="G15" s="3"/>
      <c r="H15" s="3"/>
      <c r="I15" s="3"/>
      <c r="J15" s="3"/>
    </row>
    <row r="16" spans="2:10" x14ac:dyDescent="0.2">
      <c r="D16" s="2"/>
      <c r="E16" s="3"/>
      <c r="F16" s="3"/>
      <c r="G16" s="3"/>
      <c r="H16" s="3"/>
      <c r="I16" s="3"/>
      <c r="J16" s="3"/>
    </row>
    <row r="17" spans="4:10" x14ac:dyDescent="0.2">
      <c r="D17" s="2"/>
      <c r="E17" s="3"/>
      <c r="F17" s="3"/>
      <c r="G17" s="3"/>
      <c r="H17" s="3"/>
      <c r="I17" s="3"/>
      <c r="J17" s="3"/>
    </row>
    <row r="18" spans="4:10" x14ac:dyDescent="0.2">
      <c r="D18" s="2"/>
      <c r="E18" s="3"/>
      <c r="F18" s="3"/>
      <c r="G18" s="3"/>
      <c r="H18" s="3"/>
      <c r="I18" s="3"/>
      <c r="J18" s="3"/>
    </row>
    <row r="19" spans="4:10" x14ac:dyDescent="0.2">
      <c r="D19" s="2"/>
      <c r="E19" s="3"/>
      <c r="F19" s="3"/>
      <c r="G19" s="3"/>
      <c r="H19" s="3"/>
      <c r="I19" s="3"/>
      <c r="J19" s="3"/>
    </row>
    <row r="20" spans="4:10" x14ac:dyDescent="0.2">
      <c r="D20" s="2"/>
      <c r="E20" s="3"/>
      <c r="F20" s="3"/>
      <c r="G20" s="3"/>
      <c r="H20" s="3"/>
      <c r="I20" s="3"/>
      <c r="J20" s="3"/>
    </row>
    <row r="21" spans="4:10" x14ac:dyDescent="0.2">
      <c r="D21" s="2"/>
      <c r="E21" s="3"/>
      <c r="F21" s="3"/>
      <c r="G21" s="3"/>
      <c r="H21" s="3"/>
      <c r="I21" s="3"/>
      <c r="J21" s="3"/>
    </row>
    <row r="22" spans="4:10" x14ac:dyDescent="0.2">
      <c r="D22" s="2"/>
      <c r="E22" s="3"/>
      <c r="F22" s="3"/>
      <c r="G22" s="3"/>
      <c r="H22" s="3"/>
      <c r="I22" s="3"/>
      <c r="J22" s="3"/>
    </row>
    <row r="23" spans="4:10" x14ac:dyDescent="0.2">
      <c r="D23" s="2"/>
      <c r="E23" s="3"/>
      <c r="F23" s="3"/>
      <c r="G23" s="3"/>
      <c r="H23" s="3"/>
      <c r="I23" s="3"/>
      <c r="J23" s="3"/>
    </row>
    <row r="24" spans="4:10" x14ac:dyDescent="0.2">
      <c r="D24" s="2"/>
      <c r="E24" s="3"/>
      <c r="F24" s="3"/>
      <c r="G24" s="3"/>
      <c r="H24" s="3"/>
      <c r="I24" s="3"/>
      <c r="J24" s="3"/>
    </row>
    <row r="25" spans="4:10" x14ac:dyDescent="0.2">
      <c r="D25" s="2"/>
      <c r="E25" s="3"/>
      <c r="F25" s="3"/>
      <c r="G25" s="3"/>
      <c r="H25" s="3"/>
      <c r="I25" s="3"/>
      <c r="J25" s="3"/>
    </row>
    <row r="26" spans="4:10" x14ac:dyDescent="0.2">
      <c r="D26" s="2"/>
      <c r="E26" s="3"/>
      <c r="F26" s="3"/>
      <c r="G26" s="3"/>
      <c r="H26" s="3"/>
      <c r="I26" s="3"/>
      <c r="J26" s="3"/>
    </row>
    <row r="27" spans="4:10" x14ac:dyDescent="0.2">
      <c r="D27" s="2"/>
      <c r="E27" s="3"/>
      <c r="F27" s="3"/>
      <c r="G27" s="3"/>
      <c r="H27" s="3"/>
      <c r="I27" s="3"/>
      <c r="J27" s="3"/>
    </row>
    <row r="28" spans="4:10" x14ac:dyDescent="0.2">
      <c r="D28" s="2"/>
      <c r="E28" s="3"/>
      <c r="F28" s="3"/>
      <c r="G28" s="3"/>
      <c r="H28" s="3"/>
      <c r="I28" s="3"/>
      <c r="J28" s="3"/>
    </row>
    <row r="29" spans="4:10" x14ac:dyDescent="0.2">
      <c r="D29" s="2"/>
      <c r="E29" s="3"/>
      <c r="F29" s="3"/>
      <c r="G29" s="3"/>
      <c r="H29" s="3"/>
      <c r="I29" s="3"/>
      <c r="J29" s="3"/>
    </row>
    <row r="30" spans="4:10" x14ac:dyDescent="0.2">
      <c r="D30" s="2"/>
      <c r="E30" s="3"/>
      <c r="F30" s="3"/>
      <c r="G30" s="3"/>
      <c r="H30" s="3"/>
      <c r="I30" s="3"/>
      <c r="J30" s="3"/>
    </row>
    <row r="31" spans="4:10" x14ac:dyDescent="0.2">
      <c r="D31" s="2"/>
      <c r="E31" s="3"/>
      <c r="F31" s="3"/>
      <c r="G31" s="3"/>
      <c r="H31" s="3"/>
      <c r="I31" s="3"/>
      <c r="J31" s="3"/>
    </row>
    <row r="32" spans="4:10" x14ac:dyDescent="0.2">
      <c r="D32" s="2"/>
      <c r="E32" s="3"/>
      <c r="F32" s="3"/>
      <c r="G32" s="3"/>
      <c r="H32" s="3"/>
      <c r="I32" s="3"/>
      <c r="J32" s="3"/>
    </row>
    <row r="33" spans="2:10" x14ac:dyDescent="0.2">
      <c r="D33" s="2"/>
      <c r="E33" s="3"/>
      <c r="F33" s="3"/>
      <c r="G33" s="3"/>
      <c r="H33" s="3"/>
      <c r="I33" s="3"/>
      <c r="J33" s="3"/>
    </row>
    <row r="34" spans="2:10" x14ac:dyDescent="0.2">
      <c r="D34" s="2"/>
      <c r="E34" s="3"/>
      <c r="F34" s="3"/>
      <c r="G34" s="3"/>
      <c r="H34" s="3"/>
      <c r="I34" s="3"/>
      <c r="J34" s="3"/>
    </row>
    <row r="35" spans="2:10" x14ac:dyDescent="0.2">
      <c r="D35" s="2"/>
      <c r="E35" s="3"/>
      <c r="F35" s="3"/>
      <c r="G35" s="3"/>
      <c r="H35" s="3"/>
      <c r="I35" s="3"/>
      <c r="J35" s="3"/>
    </row>
    <row r="36" spans="2:10" x14ac:dyDescent="0.2">
      <c r="D36" s="2"/>
      <c r="E36" s="3"/>
      <c r="F36" s="3"/>
      <c r="G36" s="3"/>
      <c r="H36" s="3"/>
      <c r="I36" s="3"/>
      <c r="J36" s="3"/>
    </row>
    <row r="37" spans="2:10" x14ac:dyDescent="0.2">
      <c r="D37" s="2"/>
      <c r="E37" s="3"/>
      <c r="F37" s="3"/>
      <c r="G37" s="3"/>
      <c r="H37" s="3"/>
      <c r="I37" s="3"/>
      <c r="J37" s="3"/>
    </row>
    <row r="38" spans="2:10" x14ac:dyDescent="0.2">
      <c r="E38" s="3"/>
      <c r="F38" s="3"/>
      <c r="G38" s="3"/>
      <c r="H38" s="3"/>
      <c r="I38" s="3"/>
      <c r="J38" s="3"/>
    </row>
    <row r="39" spans="2:10" x14ac:dyDescent="0.2">
      <c r="E39" s="3"/>
      <c r="F39" s="3"/>
      <c r="G39" s="3"/>
      <c r="H39" s="3"/>
      <c r="I39" s="3"/>
      <c r="J39" s="3"/>
    </row>
    <row r="41" spans="2:10" x14ac:dyDescent="0.2">
      <c r="B41" s="6" t="s">
        <v>13</v>
      </c>
    </row>
    <row r="42" spans="2:10" x14ac:dyDescent="0.2">
      <c r="B42" s="6" t="s">
        <v>12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58"/>
  <sheetViews>
    <sheetView workbookViewId="0">
      <selection activeCell="O11" sqref="O11"/>
    </sheetView>
  </sheetViews>
  <sheetFormatPr baseColWidth="10" defaultRowHeight="12" x14ac:dyDescent="0.2"/>
  <cols>
    <col min="1" max="1" width="5.7109375" style="23" customWidth="1"/>
    <col min="2" max="2" width="30.140625" style="23" customWidth="1"/>
    <col min="3" max="7" width="11.42578125" style="23"/>
    <col min="8" max="8" width="7.7109375" style="23" customWidth="1"/>
    <col min="9" max="16384" width="11.42578125" style="23"/>
  </cols>
  <sheetData>
    <row r="1" spans="2:26" ht="12.75" thickBot="1" x14ac:dyDescent="0.2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6" hidden="1" x14ac:dyDescent="0.2">
      <c r="B2" s="2"/>
      <c r="C2" s="2"/>
      <c r="D2" s="2"/>
      <c r="E2" s="2"/>
      <c r="F2" s="2"/>
      <c r="G2" s="2"/>
      <c r="H2" s="2"/>
      <c r="I2" s="2">
        <v>2011</v>
      </c>
      <c r="J2" s="2"/>
      <c r="K2" s="2"/>
      <c r="L2" s="2"/>
      <c r="M2" s="2">
        <v>2012</v>
      </c>
      <c r="N2" s="2"/>
      <c r="O2" s="2"/>
      <c r="P2" s="2"/>
      <c r="Q2" s="2">
        <v>2013</v>
      </c>
      <c r="R2" s="2"/>
      <c r="S2" s="2"/>
      <c r="T2" s="2"/>
      <c r="U2" s="23">
        <v>2014</v>
      </c>
      <c r="Y2" s="23">
        <v>2015</v>
      </c>
    </row>
    <row r="3" spans="2:26" x14ac:dyDescent="0.2">
      <c r="B3" s="39" t="s">
        <v>16</v>
      </c>
      <c r="C3" s="54">
        <v>2011</v>
      </c>
      <c r="D3" s="54"/>
      <c r="E3" s="54"/>
      <c r="F3" s="54"/>
      <c r="G3" s="54">
        <v>2012</v>
      </c>
      <c r="H3" s="54"/>
      <c r="I3" s="54"/>
      <c r="J3" s="54"/>
      <c r="K3" s="54">
        <v>2013</v>
      </c>
      <c r="L3" s="54"/>
      <c r="M3" s="54"/>
      <c r="N3" s="54"/>
      <c r="O3" s="52">
        <v>2014</v>
      </c>
      <c r="P3" s="52"/>
      <c r="Q3" s="52"/>
      <c r="R3" s="52"/>
      <c r="S3" s="52">
        <v>2015</v>
      </c>
      <c r="T3" s="52"/>
      <c r="U3" s="52"/>
      <c r="V3" s="52"/>
      <c r="W3" s="71">
        <v>2016</v>
      </c>
      <c r="X3" s="52"/>
      <c r="Y3" s="52"/>
      <c r="Z3" s="53"/>
    </row>
    <row r="4" spans="2:26" x14ac:dyDescent="0.2">
      <c r="B4" s="40" t="s">
        <v>14</v>
      </c>
      <c r="C4" s="15" t="s">
        <v>17</v>
      </c>
      <c r="D4" s="15" t="s">
        <v>18</v>
      </c>
      <c r="E4" s="15" t="s">
        <v>19</v>
      </c>
      <c r="F4" s="15" t="s">
        <v>2</v>
      </c>
      <c r="G4" s="15" t="s">
        <v>17</v>
      </c>
      <c r="H4" s="15" t="s">
        <v>18</v>
      </c>
      <c r="I4" s="15" t="s">
        <v>19</v>
      </c>
      <c r="J4" s="15" t="s">
        <v>2</v>
      </c>
      <c r="K4" s="15" t="s">
        <v>17</v>
      </c>
      <c r="L4" s="15" t="s">
        <v>18</v>
      </c>
      <c r="M4" s="15" t="s">
        <v>19</v>
      </c>
      <c r="N4" s="15" t="s">
        <v>2</v>
      </c>
      <c r="O4" s="15" t="s">
        <v>17</v>
      </c>
      <c r="P4" s="15" t="s">
        <v>18</v>
      </c>
      <c r="Q4" s="15" t="s">
        <v>19</v>
      </c>
      <c r="R4" s="15" t="s">
        <v>2</v>
      </c>
      <c r="S4" s="15" t="s">
        <v>17</v>
      </c>
      <c r="T4" s="15" t="s">
        <v>18</v>
      </c>
      <c r="U4" s="15" t="s">
        <v>19</v>
      </c>
      <c r="V4" s="15" t="s">
        <v>2</v>
      </c>
      <c r="W4" s="55" t="s">
        <v>17</v>
      </c>
      <c r="X4" s="15" t="s">
        <v>18</v>
      </c>
      <c r="Y4" s="15" t="s">
        <v>19</v>
      </c>
      <c r="Z4" s="16" t="s">
        <v>2</v>
      </c>
    </row>
    <row r="5" spans="2:26" x14ac:dyDescent="0.2">
      <c r="B5" s="40" t="s">
        <v>5</v>
      </c>
      <c r="C5" s="17">
        <v>628</v>
      </c>
      <c r="D5" s="17">
        <v>77</v>
      </c>
      <c r="E5" s="17">
        <v>7</v>
      </c>
      <c r="F5" s="17">
        <v>712</v>
      </c>
      <c r="G5" s="17">
        <v>693</v>
      </c>
      <c r="H5" s="17">
        <v>92</v>
      </c>
      <c r="I5" s="17">
        <v>10</v>
      </c>
      <c r="J5" s="17">
        <v>795</v>
      </c>
      <c r="K5" s="17">
        <v>781</v>
      </c>
      <c r="L5" s="17">
        <v>101</v>
      </c>
      <c r="M5" s="17">
        <v>5</v>
      </c>
      <c r="N5" s="17">
        <v>887</v>
      </c>
      <c r="O5" s="17">
        <v>905</v>
      </c>
      <c r="P5" s="17">
        <v>91</v>
      </c>
      <c r="Q5" s="17">
        <v>2</v>
      </c>
      <c r="R5" s="24">
        <v>998</v>
      </c>
      <c r="S5" s="17">
        <v>1071</v>
      </c>
      <c r="T5" s="17">
        <v>119</v>
      </c>
      <c r="U5" s="17">
        <v>6</v>
      </c>
      <c r="V5" s="24">
        <v>1196</v>
      </c>
      <c r="W5" s="61">
        <v>1445</v>
      </c>
      <c r="X5" s="17">
        <v>145</v>
      </c>
      <c r="Y5" s="17">
        <v>6</v>
      </c>
      <c r="Z5" s="42">
        <v>1596</v>
      </c>
    </row>
    <row r="6" spans="2:26" x14ac:dyDescent="0.2">
      <c r="B6" s="40" t="s">
        <v>6</v>
      </c>
      <c r="C6" s="17">
        <v>435</v>
      </c>
      <c r="D6" s="17">
        <v>59</v>
      </c>
      <c r="E6" s="17">
        <v>5</v>
      </c>
      <c r="F6" s="17">
        <v>499</v>
      </c>
      <c r="G6" s="17">
        <v>495</v>
      </c>
      <c r="H6" s="17">
        <v>67</v>
      </c>
      <c r="I6" s="17">
        <v>7</v>
      </c>
      <c r="J6" s="17">
        <v>569</v>
      </c>
      <c r="K6" s="17">
        <v>561</v>
      </c>
      <c r="L6" s="17">
        <v>71</v>
      </c>
      <c r="M6" s="17">
        <v>8</v>
      </c>
      <c r="N6" s="17">
        <v>640</v>
      </c>
      <c r="O6" s="17">
        <v>660</v>
      </c>
      <c r="P6" s="17">
        <v>53</v>
      </c>
      <c r="Q6" s="17">
        <v>7</v>
      </c>
      <c r="R6" s="24">
        <v>720</v>
      </c>
      <c r="S6" s="17">
        <v>734</v>
      </c>
      <c r="T6" s="17">
        <v>67</v>
      </c>
      <c r="U6" s="17">
        <v>7</v>
      </c>
      <c r="V6" s="24">
        <v>808</v>
      </c>
      <c r="W6" s="61">
        <v>885</v>
      </c>
      <c r="X6" s="17">
        <v>71</v>
      </c>
      <c r="Y6" s="17">
        <v>6</v>
      </c>
      <c r="Z6" s="42">
        <v>962</v>
      </c>
    </row>
    <row r="7" spans="2:26" x14ac:dyDescent="0.2">
      <c r="B7" s="40" t="s">
        <v>7</v>
      </c>
      <c r="C7" s="17">
        <v>217</v>
      </c>
      <c r="D7" s="17">
        <v>17</v>
      </c>
      <c r="E7" s="17">
        <v>0</v>
      </c>
      <c r="F7" s="17">
        <v>234</v>
      </c>
      <c r="G7" s="17">
        <v>260</v>
      </c>
      <c r="H7" s="17">
        <v>22</v>
      </c>
      <c r="I7" s="17">
        <v>0</v>
      </c>
      <c r="J7" s="17">
        <v>282</v>
      </c>
      <c r="K7" s="17">
        <v>315</v>
      </c>
      <c r="L7" s="17">
        <v>26</v>
      </c>
      <c r="M7" s="17">
        <v>12</v>
      </c>
      <c r="N7" s="17">
        <v>353</v>
      </c>
      <c r="O7" s="17">
        <v>366</v>
      </c>
      <c r="P7" s="17">
        <v>28</v>
      </c>
      <c r="Q7" s="17">
        <v>8</v>
      </c>
      <c r="R7" s="24">
        <v>402</v>
      </c>
      <c r="S7" s="17">
        <v>399</v>
      </c>
      <c r="T7" s="17">
        <v>21</v>
      </c>
      <c r="U7" s="17">
        <v>8</v>
      </c>
      <c r="V7" s="24">
        <v>428</v>
      </c>
      <c r="W7" s="61">
        <v>427</v>
      </c>
      <c r="X7" s="17">
        <v>21</v>
      </c>
      <c r="Y7" s="17">
        <v>12</v>
      </c>
      <c r="Z7" s="42">
        <v>460</v>
      </c>
    </row>
    <row r="8" spans="2:26" x14ac:dyDescent="0.2">
      <c r="B8" s="40" t="s">
        <v>10</v>
      </c>
      <c r="C8" s="17">
        <v>732</v>
      </c>
      <c r="D8" s="17">
        <v>36</v>
      </c>
      <c r="E8" s="17">
        <v>2</v>
      </c>
      <c r="F8" s="17">
        <v>770</v>
      </c>
      <c r="G8" s="17">
        <v>951</v>
      </c>
      <c r="H8" s="17">
        <v>41</v>
      </c>
      <c r="I8" s="17">
        <v>0</v>
      </c>
      <c r="J8" s="17">
        <v>992</v>
      </c>
      <c r="K8" s="17">
        <v>1245</v>
      </c>
      <c r="L8" s="17">
        <v>35</v>
      </c>
      <c r="M8" s="17">
        <v>0</v>
      </c>
      <c r="N8" s="17">
        <v>1280</v>
      </c>
      <c r="O8" s="17">
        <v>1348</v>
      </c>
      <c r="P8" s="17">
        <v>29</v>
      </c>
      <c r="Q8" s="17">
        <v>2</v>
      </c>
      <c r="R8" s="24">
        <v>1379</v>
      </c>
      <c r="S8" s="17">
        <v>1262</v>
      </c>
      <c r="T8" s="17">
        <v>22</v>
      </c>
      <c r="U8" s="17">
        <v>0</v>
      </c>
      <c r="V8" s="24">
        <v>1284</v>
      </c>
      <c r="W8" s="61">
        <v>1206</v>
      </c>
      <c r="X8" s="17">
        <v>21</v>
      </c>
      <c r="Y8" s="17">
        <v>0</v>
      </c>
      <c r="Z8" s="42">
        <v>1227</v>
      </c>
    </row>
    <row r="9" spans="2:26" x14ac:dyDescent="0.2">
      <c r="B9" s="40" t="s">
        <v>8</v>
      </c>
      <c r="C9" s="17">
        <v>254</v>
      </c>
      <c r="D9" s="17">
        <v>88</v>
      </c>
      <c r="E9" s="17">
        <v>3</v>
      </c>
      <c r="F9" s="17">
        <v>345</v>
      </c>
      <c r="G9" s="17">
        <v>173</v>
      </c>
      <c r="H9" s="17">
        <v>85</v>
      </c>
      <c r="I9" s="17">
        <v>3</v>
      </c>
      <c r="J9" s="17">
        <v>261</v>
      </c>
      <c r="K9" s="17">
        <v>140</v>
      </c>
      <c r="L9" s="17">
        <v>55</v>
      </c>
      <c r="M9" s="17">
        <v>3</v>
      </c>
      <c r="N9" s="17">
        <v>198</v>
      </c>
      <c r="O9" s="17">
        <v>106</v>
      </c>
      <c r="P9" s="17">
        <v>22</v>
      </c>
      <c r="Q9" s="17">
        <v>0</v>
      </c>
      <c r="R9" s="24">
        <v>128</v>
      </c>
      <c r="S9" s="17">
        <v>120</v>
      </c>
      <c r="T9" s="17">
        <v>23</v>
      </c>
      <c r="U9" s="17">
        <v>0</v>
      </c>
      <c r="V9" s="24">
        <v>143</v>
      </c>
      <c r="W9" s="61">
        <v>154</v>
      </c>
      <c r="X9" s="17">
        <v>25</v>
      </c>
      <c r="Y9" s="17">
        <v>0</v>
      </c>
      <c r="Z9" s="42">
        <v>179</v>
      </c>
    </row>
    <row r="10" spans="2:26" x14ac:dyDescent="0.2">
      <c r="B10" s="40" t="s">
        <v>20</v>
      </c>
      <c r="C10" s="17">
        <v>2</v>
      </c>
      <c r="D10" s="17">
        <v>0</v>
      </c>
      <c r="E10" s="17">
        <v>0</v>
      </c>
      <c r="F10" s="17">
        <v>2</v>
      </c>
      <c r="G10" s="17">
        <v>2</v>
      </c>
      <c r="H10" s="17">
        <v>0</v>
      </c>
      <c r="I10" s="17">
        <v>0</v>
      </c>
      <c r="J10" s="17">
        <v>2</v>
      </c>
      <c r="K10" s="17">
        <v>2</v>
      </c>
      <c r="L10" s="17">
        <v>0</v>
      </c>
      <c r="M10" s="17">
        <v>0</v>
      </c>
      <c r="N10" s="17">
        <v>2</v>
      </c>
      <c r="O10" s="17">
        <v>2</v>
      </c>
      <c r="P10" s="17">
        <v>0</v>
      </c>
      <c r="Q10" s="17">
        <v>0</v>
      </c>
      <c r="R10" s="24">
        <v>2</v>
      </c>
      <c r="S10" s="17">
        <v>2</v>
      </c>
      <c r="T10" s="17">
        <v>0</v>
      </c>
      <c r="U10" s="17">
        <v>0</v>
      </c>
      <c r="V10" s="24">
        <v>2</v>
      </c>
      <c r="W10" s="61">
        <v>4</v>
      </c>
      <c r="X10" s="17">
        <v>0</v>
      </c>
      <c r="Y10" s="17">
        <v>0</v>
      </c>
      <c r="Z10" s="42">
        <v>4</v>
      </c>
    </row>
    <row r="11" spans="2:26" x14ac:dyDescent="0.2">
      <c r="B11" s="40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>
        <v>77</v>
      </c>
      <c r="P11" s="17">
        <v>0</v>
      </c>
      <c r="Q11" s="17">
        <v>0</v>
      </c>
      <c r="R11" s="24">
        <v>77</v>
      </c>
      <c r="S11" s="17">
        <v>94</v>
      </c>
      <c r="T11" s="17">
        <v>0</v>
      </c>
      <c r="U11" s="17">
        <v>0</v>
      </c>
      <c r="V11" s="24">
        <v>94</v>
      </c>
      <c r="W11" s="61">
        <v>82</v>
      </c>
      <c r="X11" s="17">
        <v>0</v>
      </c>
      <c r="Y11" s="17">
        <v>0</v>
      </c>
      <c r="Z11" s="42">
        <v>82</v>
      </c>
    </row>
    <row r="12" spans="2:26" x14ac:dyDescent="0.2">
      <c r="B12" s="40" t="s">
        <v>9</v>
      </c>
      <c r="C12" s="17">
        <v>98</v>
      </c>
      <c r="D12" s="17">
        <v>0</v>
      </c>
      <c r="E12" s="17">
        <v>0</v>
      </c>
      <c r="F12" s="17">
        <v>98</v>
      </c>
      <c r="G12" s="17">
        <v>100</v>
      </c>
      <c r="H12" s="17">
        <v>0</v>
      </c>
      <c r="I12" s="17">
        <v>0</v>
      </c>
      <c r="J12" s="17">
        <v>100</v>
      </c>
      <c r="K12" s="17">
        <v>104</v>
      </c>
      <c r="L12" s="17">
        <v>0</v>
      </c>
      <c r="M12" s="17">
        <v>0</v>
      </c>
      <c r="N12" s="17">
        <v>104</v>
      </c>
      <c r="O12" s="17">
        <v>108</v>
      </c>
      <c r="P12" s="17">
        <v>0</v>
      </c>
      <c r="Q12" s="17">
        <v>0</v>
      </c>
      <c r="R12" s="24">
        <v>108</v>
      </c>
      <c r="S12" s="17">
        <v>107</v>
      </c>
      <c r="T12" s="17">
        <v>0</v>
      </c>
      <c r="U12" s="17">
        <v>0</v>
      </c>
      <c r="V12" s="24">
        <v>107</v>
      </c>
      <c r="W12" s="61">
        <v>103</v>
      </c>
      <c r="X12" s="17">
        <v>0</v>
      </c>
      <c r="Y12" s="17">
        <v>0</v>
      </c>
      <c r="Z12" s="42">
        <v>103</v>
      </c>
    </row>
    <row r="13" spans="2:26" x14ac:dyDescent="0.2">
      <c r="B13" s="40" t="s">
        <v>28</v>
      </c>
      <c r="C13" s="17">
        <f t="shared" ref="C13:Y13" si="0">C10+C11+C12</f>
        <v>100</v>
      </c>
      <c r="D13" s="17">
        <f t="shared" si="0"/>
        <v>0</v>
      </c>
      <c r="E13" s="17">
        <f t="shared" si="0"/>
        <v>0</v>
      </c>
      <c r="F13" s="17">
        <f t="shared" si="0"/>
        <v>100</v>
      </c>
      <c r="G13" s="17">
        <f t="shared" si="0"/>
        <v>102</v>
      </c>
      <c r="H13" s="17">
        <f t="shared" si="0"/>
        <v>0</v>
      </c>
      <c r="I13" s="17">
        <f t="shared" si="0"/>
        <v>0</v>
      </c>
      <c r="J13" s="17">
        <f t="shared" si="0"/>
        <v>102</v>
      </c>
      <c r="K13" s="17">
        <f t="shared" si="0"/>
        <v>106</v>
      </c>
      <c r="L13" s="17">
        <f t="shared" si="0"/>
        <v>0</v>
      </c>
      <c r="M13" s="17">
        <f t="shared" si="0"/>
        <v>0</v>
      </c>
      <c r="N13" s="17">
        <f t="shared" si="0"/>
        <v>106</v>
      </c>
      <c r="O13" s="17">
        <f t="shared" si="0"/>
        <v>187</v>
      </c>
      <c r="P13" s="17">
        <f t="shared" si="0"/>
        <v>0</v>
      </c>
      <c r="Q13" s="17">
        <f t="shared" si="0"/>
        <v>0</v>
      </c>
      <c r="R13" s="17">
        <f t="shared" si="0"/>
        <v>187</v>
      </c>
      <c r="S13" s="17">
        <f t="shared" si="0"/>
        <v>203</v>
      </c>
      <c r="T13" s="17">
        <f t="shared" si="0"/>
        <v>0</v>
      </c>
      <c r="U13" s="17">
        <f t="shared" si="0"/>
        <v>0</v>
      </c>
      <c r="V13" s="17">
        <f t="shared" si="0"/>
        <v>203</v>
      </c>
      <c r="W13" s="61">
        <f t="shared" si="0"/>
        <v>189</v>
      </c>
      <c r="X13" s="17">
        <f t="shared" si="0"/>
        <v>0</v>
      </c>
      <c r="Y13" s="17">
        <f t="shared" si="0"/>
        <v>0</v>
      </c>
      <c r="Z13" s="18">
        <f>Z10+Z11+Z12</f>
        <v>189</v>
      </c>
    </row>
    <row r="14" spans="2:26" ht="12.75" thickBot="1" x14ac:dyDescent="0.25">
      <c r="B14" s="41" t="s">
        <v>2</v>
      </c>
      <c r="C14" s="22">
        <v>2366</v>
      </c>
      <c r="D14" s="22">
        <v>277</v>
      </c>
      <c r="E14" s="22">
        <v>17</v>
      </c>
      <c r="F14" s="22">
        <v>2660</v>
      </c>
      <c r="G14" s="22">
        <v>2674</v>
      </c>
      <c r="H14" s="22">
        <v>307</v>
      </c>
      <c r="I14" s="22">
        <v>20</v>
      </c>
      <c r="J14" s="22">
        <v>3001</v>
      </c>
      <c r="K14" s="22">
        <v>3148</v>
      </c>
      <c r="L14" s="22">
        <v>288</v>
      </c>
      <c r="M14" s="22">
        <v>28</v>
      </c>
      <c r="N14" s="22">
        <v>3464</v>
      </c>
      <c r="O14" s="43">
        <f t="shared" ref="O14:Q14" si="1">SUM(O5:O12)</f>
        <v>3572</v>
      </c>
      <c r="P14" s="43">
        <f t="shared" si="1"/>
        <v>223</v>
      </c>
      <c r="Q14" s="43">
        <f t="shared" si="1"/>
        <v>19</v>
      </c>
      <c r="R14" s="43">
        <f>SUM(R5:R12)</f>
        <v>3814</v>
      </c>
      <c r="S14" s="43">
        <f>SUM(S5:S12)</f>
        <v>3789</v>
      </c>
      <c r="T14" s="43">
        <f>SUM(T5:T12)</f>
        <v>252</v>
      </c>
      <c r="U14" s="43">
        <f t="shared" ref="U14:Y14" si="2">SUM(U5:U12)</f>
        <v>21</v>
      </c>
      <c r="V14" s="43">
        <f t="shared" si="2"/>
        <v>4062</v>
      </c>
      <c r="W14" s="70">
        <f t="shared" si="2"/>
        <v>4306</v>
      </c>
      <c r="X14" s="43">
        <f t="shared" si="2"/>
        <v>283</v>
      </c>
      <c r="Y14" s="43">
        <f t="shared" si="2"/>
        <v>24</v>
      </c>
      <c r="Z14" s="44">
        <f>SUM(Z5:Z12)</f>
        <v>4613</v>
      </c>
    </row>
    <row r="15" spans="2:26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2:26" x14ac:dyDescent="0.2">
      <c r="B16" s="2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20" ht="15" x14ac:dyDescent="0.25">
      <c r="B17" s="1" t="s">
        <v>31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2:20" x14ac:dyDescent="0.2">
      <c r="B18" s="26" t="s">
        <v>15</v>
      </c>
      <c r="C18" s="2"/>
      <c r="D18" s="2"/>
      <c r="E18" s="2"/>
      <c r="F18" s="2"/>
      <c r="G18" s="2"/>
      <c r="H18" s="2"/>
    </row>
    <row r="19" spans="2:20" x14ac:dyDescent="0.2">
      <c r="B19" s="11"/>
      <c r="C19" s="2"/>
      <c r="D19" s="2"/>
      <c r="E19" s="2"/>
      <c r="F19" s="2"/>
      <c r="G19" s="2"/>
      <c r="H19" s="2"/>
    </row>
    <row r="20" spans="2:20" x14ac:dyDescent="0.2">
      <c r="B20" s="2"/>
      <c r="C20" s="2"/>
      <c r="D20" s="2"/>
      <c r="E20" s="2"/>
      <c r="F20" s="2"/>
      <c r="G20" s="2"/>
      <c r="H20" s="2"/>
    </row>
    <row r="21" spans="2:20" x14ac:dyDescent="0.2">
      <c r="B21" s="2"/>
      <c r="C21" s="2"/>
      <c r="D21" s="2"/>
      <c r="E21" s="2"/>
      <c r="F21" s="2"/>
      <c r="G21" s="2"/>
      <c r="H21" s="2"/>
    </row>
    <row r="22" spans="2:20" x14ac:dyDescent="0.2">
      <c r="B22" s="2"/>
      <c r="C22" s="2"/>
      <c r="D22" s="2"/>
      <c r="E22" s="2"/>
      <c r="F22" s="2"/>
      <c r="G22" s="2"/>
      <c r="H22" s="2"/>
    </row>
    <row r="23" spans="2:20" x14ac:dyDescent="0.2">
      <c r="B23" s="2"/>
      <c r="C23" s="2"/>
      <c r="D23" s="2"/>
      <c r="E23" s="2"/>
      <c r="F23" s="2"/>
      <c r="G23" s="2"/>
      <c r="H23" s="2"/>
    </row>
    <row r="24" spans="2:20" x14ac:dyDescent="0.2">
      <c r="B24" s="2"/>
      <c r="C24" s="2"/>
      <c r="D24" s="2"/>
      <c r="E24" s="2"/>
      <c r="F24" s="2"/>
      <c r="G24" s="2"/>
      <c r="H24" s="2"/>
    </row>
    <row r="25" spans="2:20" x14ac:dyDescent="0.2">
      <c r="B25" s="2"/>
      <c r="C25" s="2"/>
      <c r="D25" s="2"/>
      <c r="E25" s="2"/>
      <c r="F25" s="2"/>
      <c r="G25" s="2"/>
      <c r="H25" s="2"/>
    </row>
    <row r="26" spans="2:20" x14ac:dyDescent="0.2">
      <c r="B26" s="2"/>
      <c r="C26" s="2"/>
      <c r="D26" s="2"/>
      <c r="E26" s="2"/>
      <c r="F26" s="2"/>
      <c r="G26" s="2"/>
      <c r="H26" s="2"/>
    </row>
    <row r="27" spans="2:20" x14ac:dyDescent="0.2">
      <c r="B27" s="2"/>
      <c r="C27" s="2"/>
      <c r="D27" s="2"/>
      <c r="E27" s="2"/>
      <c r="F27" s="2"/>
      <c r="G27" s="2"/>
      <c r="H27" s="2"/>
    </row>
    <row r="28" spans="2:20" x14ac:dyDescent="0.2">
      <c r="B28" s="2"/>
      <c r="C28" s="2"/>
      <c r="D28" s="2"/>
      <c r="E28" s="2"/>
      <c r="F28" s="2"/>
      <c r="G28" s="2"/>
      <c r="H28" s="2"/>
    </row>
    <row r="29" spans="2:20" x14ac:dyDescent="0.2">
      <c r="B29" s="2"/>
      <c r="C29" s="2"/>
      <c r="D29" s="2"/>
      <c r="E29" s="2"/>
      <c r="F29" s="2"/>
      <c r="G29" s="2"/>
      <c r="H29" s="2"/>
    </row>
    <row r="30" spans="2:20" x14ac:dyDescent="0.2">
      <c r="B30" s="2"/>
      <c r="C30" s="2"/>
      <c r="D30" s="2"/>
      <c r="E30" s="2"/>
      <c r="F30" s="2"/>
      <c r="G30" s="2"/>
      <c r="H30" s="2"/>
    </row>
    <row r="31" spans="2:20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20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2:20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2:20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2:20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20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0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2:20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2:20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2:20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0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2:20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 x14ac:dyDescent="0.2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2:20" x14ac:dyDescent="0.2">
      <c r="B47" s="1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2:20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2:20" x14ac:dyDescent="0.2">
      <c r="B49" s="28" t="s">
        <v>12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2:20" x14ac:dyDescent="0.2">
      <c r="B50" s="1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2:20" x14ac:dyDescent="0.2">
      <c r="B51" s="1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2:20" x14ac:dyDescent="0.2">
      <c r="B52" s="1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2:20" x14ac:dyDescent="0.2">
      <c r="B53" s="1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2:20" x14ac:dyDescent="0.2"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2:20" x14ac:dyDescent="0.2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2:20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2:20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2:20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20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20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20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20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2:20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0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2:20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2:20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2:20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2:20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2:20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2:20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2:20" x14ac:dyDescent="0.2">
      <c r="B76" s="1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2:20" ht="24.75" customHeight="1" x14ac:dyDescent="0.2">
      <c r="B77" s="12"/>
      <c r="C77" s="2"/>
      <c r="D77" s="2"/>
      <c r="E77" s="2"/>
      <c r="F77" s="2"/>
      <c r="G77" s="2"/>
      <c r="H77" s="2"/>
      <c r="I77" s="2"/>
      <c r="N77" s="2"/>
      <c r="O77" s="2"/>
      <c r="P77" s="2"/>
      <c r="Q77" s="2"/>
      <c r="R77" s="2"/>
      <c r="S77" s="2"/>
      <c r="T77" s="2"/>
    </row>
    <row r="78" spans="2:20" x14ac:dyDescent="0.2">
      <c r="B78" s="12"/>
      <c r="C78" s="2"/>
      <c r="D78" s="2"/>
      <c r="E78" s="2"/>
      <c r="F78" s="2"/>
      <c r="G78" s="2"/>
      <c r="H78" s="2"/>
      <c r="I78" s="2"/>
      <c r="N78" s="2"/>
      <c r="O78" s="2"/>
      <c r="P78" s="2"/>
      <c r="Q78" s="2"/>
      <c r="R78" s="2"/>
      <c r="S78" s="2"/>
      <c r="T78" s="2"/>
    </row>
    <row r="79" spans="2:20" x14ac:dyDescent="0.2">
      <c r="D79" s="8"/>
      <c r="E79" s="9"/>
      <c r="F79" s="9"/>
      <c r="G79" s="9"/>
      <c r="H79" s="9"/>
      <c r="I79" s="9"/>
      <c r="N79" s="10"/>
      <c r="O79" s="9"/>
      <c r="P79" s="9"/>
      <c r="Q79" s="9"/>
      <c r="R79" s="9"/>
      <c r="S79" s="9"/>
      <c r="T79" s="9"/>
    </row>
    <row r="80" spans="2:20" x14ac:dyDescent="0.2">
      <c r="D80" s="7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 x14ac:dyDescent="0.2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x14ac:dyDescent="0.2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x14ac:dyDescent="0.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x14ac:dyDescent="0.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 x14ac:dyDescent="0.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x14ac:dyDescent="0.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x14ac:dyDescent="0.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x14ac:dyDescent="0.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x14ac:dyDescent="0.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 x14ac:dyDescent="0.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 x14ac:dyDescent="0.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2:20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2:20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2:20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2:20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2:20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2:20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2:20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2:20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2:20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2:20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2:20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2:20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2:20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2:20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2:20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2:20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2:20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2:20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2:20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2:20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2:20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2:20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2:20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2:20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2:20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2:20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2:20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2:20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2:20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2:20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2:20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2:20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2:20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2:20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2:20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2:20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2:20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2:20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2:20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2:20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2:20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2:20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2:20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2:20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2:20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2:20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2:20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2:20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2:20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2:20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2:20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2:20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2:20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2:20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2:20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2:20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2:20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2:20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2:20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2:20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2:20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2:20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2:20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2:20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2:20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2:20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2:20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2:20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2:20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2:20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2:20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2:20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2:20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2:20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2:20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2:20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2:20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2:20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2:20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2:20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2:20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2:20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2:20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2:20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2:20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2:20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2:20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2:20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2:20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2:20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2:20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2:20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2:20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2:20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2:20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2:20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2:20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2:20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2:20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2:20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2:20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2:20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2:20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2:20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2:20" x14ac:dyDescent="0.2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2:20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2:20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2:20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2:20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2:20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2:20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2:20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2:20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2:20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2:20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2:20" x14ac:dyDescent="0.2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2:20" x14ac:dyDescent="0.2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2:20" x14ac:dyDescent="0.2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2:20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2:20" x14ac:dyDescent="0.2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2:20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2:20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2:20" x14ac:dyDescent="0.2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2:20" x14ac:dyDescent="0.2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2:20" x14ac:dyDescent="0.2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2:20" x14ac:dyDescent="0.2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2:20" x14ac:dyDescent="0.2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2:20" x14ac:dyDescent="0.2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2:20" x14ac:dyDescent="0.2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2:20" x14ac:dyDescent="0.2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2:20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2:20" x14ac:dyDescent="0.2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2:20" x14ac:dyDescent="0.2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2:20" x14ac:dyDescent="0.2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2:20" x14ac:dyDescent="0.2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2:20" x14ac:dyDescent="0.2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2:20" x14ac:dyDescent="0.2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2:20" x14ac:dyDescent="0.2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2:20" x14ac:dyDescent="0.2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2:20" x14ac:dyDescent="0.2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2:20" x14ac:dyDescent="0.2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2:20" x14ac:dyDescent="0.2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2:20" x14ac:dyDescent="0.2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2:20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2:20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2:20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2:20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2:20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2:20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2:20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2:20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2:20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2:20" x14ac:dyDescent="0.2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2:20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2:20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2:20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2:20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2:20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2:20" x14ac:dyDescent="0.2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</sheetData>
  <mergeCells count="6">
    <mergeCell ref="W3:Z3"/>
    <mergeCell ref="S3:V3"/>
    <mergeCell ref="O3:R3"/>
    <mergeCell ref="C3:F3"/>
    <mergeCell ref="G3:J3"/>
    <mergeCell ref="K3:N3"/>
  </mergeCells>
  <pageMargins left="0.7" right="0.7" top="0.75" bottom="0.75" header="0.3" footer="0.3"/>
  <pageSetup paperSize="9" scale="86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43"/>
  <sheetViews>
    <sheetView workbookViewId="0">
      <selection activeCell="G7" sqref="G7"/>
    </sheetView>
  </sheetViews>
  <sheetFormatPr baseColWidth="10" defaultRowHeight="12" x14ac:dyDescent="0.2"/>
  <cols>
    <col min="1" max="1" width="5.7109375" style="23" customWidth="1"/>
    <col min="2" max="2" width="15.85546875" style="23" customWidth="1"/>
    <col min="3" max="16384" width="11.42578125" style="23"/>
  </cols>
  <sheetData>
    <row r="1" spans="2:4" ht="12.75" thickBot="1" x14ac:dyDescent="0.25"/>
    <row r="2" spans="2:4" x14ac:dyDescent="0.2">
      <c r="B2" s="45"/>
      <c r="C2" s="31" t="s">
        <v>29</v>
      </c>
      <c r="D2" s="32" t="s">
        <v>33</v>
      </c>
    </row>
    <row r="3" spans="2:4" x14ac:dyDescent="0.2">
      <c r="B3" s="14" t="s">
        <v>21</v>
      </c>
      <c r="C3" s="46">
        <v>4306</v>
      </c>
      <c r="D3" s="47">
        <f>C3/$C$6</f>
        <v>0.9334489486234554</v>
      </c>
    </row>
    <row r="4" spans="2:4" x14ac:dyDescent="0.2">
      <c r="B4" s="14" t="s">
        <v>22</v>
      </c>
      <c r="C4" s="46">
        <v>283</v>
      </c>
      <c r="D4" s="47">
        <f t="shared" ref="D4:D6" si="0">C4/$C$6</f>
        <v>6.1348363321049211E-2</v>
      </c>
    </row>
    <row r="5" spans="2:4" x14ac:dyDescent="0.2">
      <c r="B5" s="14" t="s">
        <v>23</v>
      </c>
      <c r="C5" s="46">
        <v>24</v>
      </c>
      <c r="D5" s="47">
        <f t="shared" si="0"/>
        <v>5.2026880554953397E-3</v>
      </c>
    </row>
    <row r="6" spans="2:4" ht="12.75" thickBot="1" x14ac:dyDescent="0.25">
      <c r="B6" s="21"/>
      <c r="C6" s="48">
        <v>4613</v>
      </c>
      <c r="D6" s="49">
        <f t="shared" si="0"/>
        <v>1</v>
      </c>
    </row>
    <row r="7" spans="2:4" x14ac:dyDescent="0.2">
      <c r="B7" s="25"/>
    </row>
    <row r="8" spans="2:4" x14ac:dyDescent="0.2">
      <c r="C8" s="29"/>
    </row>
    <row r="9" spans="2:4" ht="15" x14ac:dyDescent="0.25">
      <c r="B9" s="1" t="s">
        <v>31</v>
      </c>
    </row>
    <row r="10" spans="2:4" x14ac:dyDescent="0.2">
      <c r="B10" s="26" t="s">
        <v>35</v>
      </c>
    </row>
    <row r="43" spans="2:2" x14ac:dyDescent="0.2">
      <c r="B43" s="28" t="s">
        <v>12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Fig. 1</vt:lpstr>
      <vt:lpstr>Fig. 2</vt:lpstr>
      <vt:lpstr>Fig. 3</vt:lpstr>
      <vt:lpstr>Fig. 4</vt:lpstr>
      <vt:lpstr>'Fig. 1'!Zone_d_impression</vt:lpstr>
      <vt:lpstr>'Fig. 2'!Zone_d_impression</vt:lpstr>
      <vt:lpstr>'Fig. 3'!Zone_d_impression</vt:lpstr>
      <vt:lpstr>'Fig. 4'!Zone_d_impression</vt:lpstr>
    </vt:vector>
  </TitlesOfParts>
  <Company>Ministère de la Défense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CARRELET Pierre M.</dc:creator>
  <cp:lastModifiedBy>CARRELET Pierre M.</cp:lastModifiedBy>
  <cp:lastPrinted>2016-10-06T08:03:53Z</cp:lastPrinted>
  <dcterms:created xsi:type="dcterms:W3CDTF">2016-01-27T15:42:09Z</dcterms:created>
  <dcterms:modified xsi:type="dcterms:W3CDTF">2017-10-09T14:39:40Z</dcterms:modified>
</cp:coreProperties>
</file>