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30" tabRatio="853" activeTab="4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'graphique'!$A$1:$J$30</definedName>
  </definedNames>
  <calcPr fullCalcOnLoad="1"/>
</workbook>
</file>

<file path=xl/sharedStrings.xml><?xml version="1.0" encoding="utf-8"?>
<sst xmlns="http://schemas.openxmlformats.org/spreadsheetml/2006/main" count="62" uniqueCount="48">
  <si>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</si>
  <si>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</si>
  <si>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</si>
  <si>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</si>
  <si>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</si>
  <si>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</si>
  <si>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</si>
  <si>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</si>
  <si>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</si>
  <si>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</si>
  <si>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</si>
  <si>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</si>
  <si>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</si>
  <si>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</si>
  <si>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</si>
  <si>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</si>
  <si>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</si>
  <si>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</si>
  <si>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</si>
  <si>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</si>
  <si>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</si>
  <si>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</si>
  <si>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</si>
  <si>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</si>
  <si>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</si>
  <si>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</si>
  <si>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</si>
  <si>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</si>
  <si>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</si>
  <si>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</si>
  <si>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</si>
  <si>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AU 1er DE CHAQUE MOIS, DEPUIS 3 ANS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</si>
  <si>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</si>
  <si>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</si>
  <si>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</si>
  <si>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</si>
  <si>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</si>
  <si>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</si>
  <si>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</si>
  <si>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</si>
  <si>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</si>
  <si>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</si>
  <si>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</si>
  <si>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</si>
  <si>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</si>
  <si>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</si>
  <si>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</si>
  <si>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1er novembre 2014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</si>
</sst>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6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10.1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5" fontId="5" fillId="33" borderId="0" xfId="51" applyFont="1" applyFill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6" fillId="33" borderId="0" xfId="51" applyFont="1" applyFill="1">
      <alignment/>
      <protection/>
    </xf>
    <xf numFmtId="49" fontId="7" fillId="33" borderId="0" xfId="51" applyNumberFormat="1" applyFont="1" applyFill="1" applyBorder="1" applyAlignment="1">
      <alignment horizontal="centerContinuous"/>
      <protection/>
    </xf>
    <xf numFmtId="165" fontId="8" fillId="33" borderId="11" xfId="51" applyFont="1" applyFill="1" applyBorder="1" applyAlignment="1">
      <alignment horizontal="left"/>
      <protection/>
    </xf>
    <xf numFmtId="165" fontId="5" fillId="33" borderId="11" xfId="51" applyFont="1" applyFill="1" applyBorder="1" applyAlignment="1">
      <alignment horizontal="centerContinuous"/>
      <protection/>
    </xf>
    <xf numFmtId="165" fontId="5" fillId="33" borderId="0" xfId="51" applyFont="1" applyFill="1" applyAlignment="1">
      <alignment horizontal="centerContinuous"/>
      <protection/>
    </xf>
    <xf numFmtId="165" fontId="9" fillId="33" borderId="0" xfId="51" applyFont="1" applyFill="1">
      <alignment/>
      <protection/>
    </xf>
    <xf numFmtId="165" fontId="10" fillId="33" borderId="0" xfId="51" applyFont="1" applyFill="1">
      <alignment/>
      <protection/>
    </xf>
    <xf numFmtId="165" fontId="11" fillId="33" borderId="0" xfId="51" applyFont="1" applyFill="1">
      <alignment/>
      <protection/>
    </xf>
    <xf numFmtId="165" fontId="5" fillId="33" borderId="0" xfId="51" applyFont="1" applyFill="1" applyAlignment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/>
    </xf>
    <xf numFmtId="165" fontId="23" fillId="33" borderId="0" xfId="51" applyFont="1" applyFill="1">
      <alignment/>
      <protection/>
    </xf>
    <xf numFmtId="165" fontId="24" fillId="33" borderId="0" xfId="51" applyFont="1" applyFill="1" applyAlignment="1">
      <alignment horizontal="lef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4" fontId="16" fillId="0" borderId="23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52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24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0" fillId="0" borderId="24" xfId="0" applyFont="1" applyBorder="1" applyAlignment="1">
      <alignment/>
    </xf>
    <xf numFmtId="168" fontId="20" fillId="0" borderId="22" xfId="52" applyNumberFormat="1" applyFont="1" applyBorder="1" applyAlignment="1">
      <alignment/>
    </xf>
    <xf numFmtId="168" fontId="20" fillId="0" borderId="23" xfId="52" applyNumberFormat="1" applyFont="1" applyBorder="1" applyAlignment="1">
      <alignment/>
    </xf>
    <xf numFmtId="168" fontId="20" fillId="0" borderId="10" xfId="52" applyNumberFormat="1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9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6" fillId="0" borderId="10" xfId="0" applyNumberFormat="1" applyFont="1" applyBorder="1" applyAlignment="1">
      <alignment horizontal="right"/>
    </xf>
    <xf numFmtId="0" fontId="1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/>
    </xf>
    <xf numFmtId="0" fontId="17" fillId="0" borderId="20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25"/>
          <c:y val="0.015"/>
          <c:w val="0.910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Evolution!$C$39:$C$111</c:f>
              <c:numCache/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Evolution!$D$39:$D$111</c:f>
              <c:numCache/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Evolution!$E$39:$E$111</c:f>
              <c:numCache/>
            </c:numRef>
          </c:val>
          <c:smooth val="0"/>
        </c:ser>
        <c:marker val="1"/>
        <c:axId val="39373429"/>
        <c:axId val="18816542"/>
      </c:lineChart>
      <c:dateAx>
        <c:axId val="3937342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654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8816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3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75"/>
          <c:y val="0.855"/>
          <c:w val="0.69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375"/>
          <c:w val="0.9775"/>
          <c:h val="0.8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7386</c:v>
                </c:pt>
                <c:pt idx="1">
                  <c:v>7801</c:v>
                </c:pt>
                <c:pt idx="2">
                  <c:v>7889</c:v>
                </c:pt>
                <c:pt idx="3">
                  <c:v>8424</c:v>
                </c:pt>
                <c:pt idx="4">
                  <c:v>8856</c:v>
                </c:pt>
                <c:pt idx="5">
                  <c:v>9208</c:v>
                </c:pt>
                <c:pt idx="6">
                  <c:v>9467</c:v>
                </c:pt>
                <c:pt idx="7">
                  <c:v>9506</c:v>
                </c:pt>
                <c:pt idx="8">
                  <c:v>9627</c:v>
                </c:pt>
                <c:pt idx="9">
                  <c:v>9497</c:v>
                </c:pt>
                <c:pt idx="10">
                  <c:v>8772</c:v>
                </c:pt>
                <c:pt idx="11">
                  <c:v>8577</c:v>
                </c:pt>
                <c:pt idx="12">
                  <c:v>8893</c:v>
                </c:pt>
                <c:pt idx="13">
                  <c:v>9251</c:v>
                </c:pt>
                <c:pt idx="14">
                  <c:v>9029</c:v>
                </c:pt>
                <c:pt idx="15">
                  <c:v>9572</c:v>
                </c:pt>
                <c:pt idx="16">
                  <c:v>9955</c:v>
                </c:pt>
                <c:pt idx="17">
                  <c:v>10279</c:v>
                </c:pt>
                <c:pt idx="18">
                  <c:v>10760</c:v>
                </c:pt>
                <c:pt idx="19">
                  <c:v>10886</c:v>
                </c:pt>
                <c:pt idx="20">
                  <c:v>10846</c:v>
                </c:pt>
                <c:pt idx="21">
                  <c:v>10782</c:v>
                </c:pt>
                <c:pt idx="22">
                  <c:v>10013</c:v>
                </c:pt>
                <c:pt idx="23">
                  <c:v>9874</c:v>
                </c:pt>
                <c:pt idx="24">
                  <c:v>9987</c:v>
                </c:pt>
                <c:pt idx="25">
                  <c:v>9938</c:v>
                </c:pt>
                <c:pt idx="26">
                  <c:v>9591</c:v>
                </c:pt>
                <c:pt idx="27">
                  <c:v>9760</c:v>
                </c:pt>
                <c:pt idx="28">
                  <c:v>9943</c:v>
                </c:pt>
                <c:pt idx="29">
                  <c:v>10773</c:v>
                </c:pt>
                <c:pt idx="30">
                  <c:v>11241</c:v>
                </c:pt>
                <c:pt idx="31">
                  <c:v>11048</c:v>
                </c:pt>
                <c:pt idx="32">
                  <c:v>11210</c:v>
                </c:pt>
                <c:pt idx="33">
                  <c:v>10856</c:v>
                </c:pt>
                <c:pt idx="34">
                  <c:v>10098</c:v>
                </c:pt>
                <c:pt idx="35">
                  <c:v>10120</c:v>
                </c:pt>
                <c:pt idx="36">
                  <c:v>10213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934</c:v>
                </c:pt>
                <c:pt idx="1">
                  <c:v>989</c:v>
                </c:pt>
                <c:pt idx="2">
                  <c:v>947</c:v>
                </c:pt>
                <c:pt idx="3">
                  <c:v>936</c:v>
                </c:pt>
                <c:pt idx="4">
                  <c:v>989</c:v>
                </c:pt>
                <c:pt idx="5">
                  <c:v>1054</c:v>
                </c:pt>
                <c:pt idx="6">
                  <c:v>1048</c:v>
                </c:pt>
                <c:pt idx="7">
                  <c:v>1061</c:v>
                </c:pt>
                <c:pt idx="8">
                  <c:v>989</c:v>
                </c:pt>
                <c:pt idx="9">
                  <c:v>1030</c:v>
                </c:pt>
                <c:pt idx="10">
                  <c:v>964</c:v>
                </c:pt>
                <c:pt idx="11">
                  <c:v>988</c:v>
                </c:pt>
                <c:pt idx="12">
                  <c:v>955</c:v>
                </c:pt>
                <c:pt idx="13">
                  <c:v>984</c:v>
                </c:pt>
                <c:pt idx="14">
                  <c:v>976</c:v>
                </c:pt>
                <c:pt idx="15">
                  <c:v>1002</c:v>
                </c:pt>
                <c:pt idx="16">
                  <c:v>1002</c:v>
                </c:pt>
                <c:pt idx="17">
                  <c:v>1027</c:v>
                </c:pt>
                <c:pt idx="18">
                  <c:v>1070</c:v>
                </c:pt>
                <c:pt idx="19">
                  <c:v>1038</c:v>
                </c:pt>
                <c:pt idx="20">
                  <c:v>1061</c:v>
                </c:pt>
                <c:pt idx="21">
                  <c:v>999</c:v>
                </c:pt>
                <c:pt idx="22">
                  <c:v>954</c:v>
                </c:pt>
                <c:pt idx="23">
                  <c:v>993</c:v>
                </c:pt>
                <c:pt idx="24">
                  <c:v>1013</c:v>
                </c:pt>
                <c:pt idx="25">
                  <c:v>1037</c:v>
                </c:pt>
                <c:pt idx="26">
                  <c:v>1022</c:v>
                </c:pt>
                <c:pt idx="27">
                  <c:v>1007</c:v>
                </c:pt>
                <c:pt idx="28">
                  <c:v>1071</c:v>
                </c:pt>
                <c:pt idx="29">
                  <c:v>1050</c:v>
                </c:pt>
                <c:pt idx="30">
                  <c:v>1062</c:v>
                </c:pt>
                <c:pt idx="31">
                  <c:v>1005</c:v>
                </c:pt>
                <c:pt idx="32">
                  <c:v>1068</c:v>
                </c:pt>
                <c:pt idx="33">
                  <c:v>992</c:v>
                </c:pt>
                <c:pt idx="34">
                  <c:v>951</c:v>
                </c:pt>
                <c:pt idx="35">
                  <c:v>1018</c:v>
                </c:pt>
                <c:pt idx="36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1917</c:v>
                </c:pt>
                <c:pt idx="1">
                  <c:v>1908</c:v>
                </c:pt>
                <c:pt idx="2">
                  <c:v>1857</c:v>
                </c:pt>
                <c:pt idx="3">
                  <c:v>1954</c:v>
                </c:pt>
                <c:pt idx="4">
                  <c:v>2036</c:v>
                </c:pt>
                <c:pt idx="5">
                  <c:v>2020</c:v>
                </c:pt>
                <c:pt idx="6">
                  <c:v>2064</c:v>
                </c:pt>
                <c:pt idx="7">
                  <c:v>2060</c:v>
                </c:pt>
                <c:pt idx="8">
                  <c:v>1993</c:v>
                </c:pt>
                <c:pt idx="9">
                  <c:v>1916</c:v>
                </c:pt>
                <c:pt idx="10">
                  <c:v>1813</c:v>
                </c:pt>
                <c:pt idx="11">
                  <c:v>1834</c:v>
                </c:pt>
                <c:pt idx="12">
                  <c:v>1845</c:v>
                </c:pt>
                <c:pt idx="13">
                  <c:v>1903</c:v>
                </c:pt>
                <c:pt idx="14">
                  <c:v>1785</c:v>
                </c:pt>
                <c:pt idx="15">
                  <c:v>1867</c:v>
                </c:pt>
                <c:pt idx="16">
                  <c:v>1921</c:v>
                </c:pt>
                <c:pt idx="17">
                  <c:v>1942</c:v>
                </c:pt>
                <c:pt idx="18">
                  <c:v>2041</c:v>
                </c:pt>
                <c:pt idx="19">
                  <c:v>2000</c:v>
                </c:pt>
                <c:pt idx="20">
                  <c:v>1993</c:v>
                </c:pt>
                <c:pt idx="21">
                  <c:v>1939</c:v>
                </c:pt>
                <c:pt idx="22">
                  <c:v>1813</c:v>
                </c:pt>
                <c:pt idx="23">
                  <c:v>1860</c:v>
                </c:pt>
                <c:pt idx="24">
                  <c:v>1842</c:v>
                </c:pt>
                <c:pt idx="25">
                  <c:v>1838</c:v>
                </c:pt>
                <c:pt idx="26">
                  <c:v>1765</c:v>
                </c:pt>
                <c:pt idx="27">
                  <c:v>1838</c:v>
                </c:pt>
                <c:pt idx="28">
                  <c:v>1920</c:v>
                </c:pt>
                <c:pt idx="29">
                  <c:v>1942</c:v>
                </c:pt>
                <c:pt idx="30">
                  <c:v>1937</c:v>
                </c:pt>
                <c:pt idx="31">
                  <c:v>1912</c:v>
                </c:pt>
                <c:pt idx="32">
                  <c:v>1951</c:v>
                </c:pt>
                <c:pt idx="33">
                  <c:v>1820</c:v>
                </c:pt>
                <c:pt idx="34">
                  <c:v>1714</c:v>
                </c:pt>
                <c:pt idx="35">
                  <c:v>1692</c:v>
                </c:pt>
                <c:pt idx="36">
                  <c:v>1760</c:v>
                </c:pt>
              </c:numCache>
            </c:numRef>
          </c:val>
        </c:ser>
        <c:overlap val="100"/>
        <c:axId val="35131151"/>
        <c:axId val="47744904"/>
      </c:barChart>
      <c:dateAx>
        <c:axId val="351311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490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7744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11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285"/>
          <c:w val="0.9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971550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Graphique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">
      <selection activeCell="L14" sqref="L14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47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4" t="s">
        <v>12</v>
      </c>
      <c r="C25" s="45"/>
      <c r="D25" s="45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32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7:B12"/>
  <sheetViews>
    <sheetView zoomScalePageLayoutView="0" workbookViewId="0" topLeftCell="A1">
      <selection activeCell="A13" sqref="A13:IV22"/>
    </sheetView>
  </sheetViews>
  <sheetFormatPr defaultColWidth="11.421875" defaultRowHeight="12.75"/>
  <cols>
    <col min="1" max="16384" width="11.421875" style="17" customWidth="1"/>
  </cols>
  <sheetData>
    <row r="7" ht="18.75">
      <c r="A7" s="16" t="s">
        <v>14</v>
      </c>
    </row>
    <row r="11" spans="1:2" ht="15.75">
      <c r="A11" s="17" t="s">
        <v>15</v>
      </c>
      <c r="B11" s="17" t="s">
        <v>16</v>
      </c>
    </row>
    <row r="12" spans="1:2" ht="15.75">
      <c r="A12" s="17" t="s">
        <v>17</v>
      </c>
      <c r="B12" s="17" t="s">
        <v>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24"/>
  <sheetViews>
    <sheetView zoomScale="145" zoomScaleNormal="145" zoomScalePageLayoutView="0" workbookViewId="0" topLeftCell="A4">
      <selection activeCell="E28" sqref="E28"/>
    </sheetView>
  </sheetViews>
  <sheetFormatPr defaultColWidth="11.421875" defaultRowHeight="12.75"/>
  <cols>
    <col min="1" max="1" width="15.421875" style="72" customWidth="1"/>
    <col min="2" max="2" width="13.8515625" style="72" customWidth="1"/>
    <col min="3" max="3" width="11.57421875" style="72" customWidth="1"/>
    <col min="4" max="4" width="10.140625" style="72" customWidth="1"/>
    <col min="5" max="5" width="11.140625" style="72" customWidth="1"/>
    <col min="6" max="6" width="13.7109375" style="72" customWidth="1"/>
    <col min="7" max="7" width="18.28125" style="72" customWidth="1"/>
    <col min="8" max="8" width="18.8515625" style="72" customWidth="1"/>
    <col min="9" max="16384" width="11.421875" style="72" customWidth="1"/>
  </cols>
  <sheetData>
    <row r="1" ht="15.75">
      <c r="A1" s="14" t="s">
        <v>13</v>
      </c>
    </row>
    <row r="2" ht="15.75">
      <c r="A2" s="14"/>
    </row>
    <row r="3" ht="15.75">
      <c r="A3" s="14" t="s">
        <v>30</v>
      </c>
    </row>
    <row r="4" ht="15.75">
      <c r="A4" s="14"/>
    </row>
    <row r="5" spans="1:2" ht="15.75">
      <c r="A5" s="15" t="str">
        <f>"Situation au "&amp;entête!D15</f>
        <v>Situation au 1er novembre 2014 </v>
      </c>
      <c r="B5" s="15"/>
    </row>
    <row r="6" ht="15.75">
      <c r="A6" s="15"/>
    </row>
    <row r="7" spans="1:5" s="20" customFormat="1" ht="15">
      <c r="A7" s="22" t="s">
        <v>18</v>
      </c>
      <c r="B7" s="23" t="s">
        <v>29</v>
      </c>
      <c r="C7" s="24"/>
      <c r="D7" s="24"/>
      <c r="E7" s="25"/>
    </row>
    <row r="8" spans="1:5" s="20" customFormat="1" ht="15">
      <c r="A8" s="26" t="s">
        <v>20</v>
      </c>
      <c r="B8" s="27" t="s">
        <v>33</v>
      </c>
      <c r="C8" s="28"/>
      <c r="D8" s="28"/>
      <c r="E8" s="25"/>
    </row>
    <row r="11" spans="1:9" ht="18.75">
      <c r="A11" s="32"/>
      <c r="B11" s="39"/>
      <c r="C11" s="73" t="s">
        <v>0</v>
      </c>
      <c r="D11" s="103" t="s">
        <v>1</v>
      </c>
      <c r="E11" s="104"/>
      <c r="F11" s="81" t="s">
        <v>4</v>
      </c>
      <c r="G11" s="73" t="s">
        <v>5</v>
      </c>
      <c r="H11" s="73" t="s">
        <v>6</v>
      </c>
      <c r="I11" s="82" t="s">
        <v>21</v>
      </c>
    </row>
    <row r="12" spans="1:9" ht="18.75">
      <c r="A12" s="36"/>
      <c r="B12" s="43"/>
      <c r="C12" s="102" t="s">
        <v>37</v>
      </c>
      <c r="D12" s="83" t="s">
        <v>2</v>
      </c>
      <c r="E12" s="83" t="s">
        <v>3</v>
      </c>
      <c r="F12" s="36"/>
      <c r="G12" s="74"/>
      <c r="H12" s="74"/>
      <c r="I12" s="93"/>
    </row>
    <row r="13" spans="1:9" ht="12.75">
      <c r="A13" s="32"/>
      <c r="B13" s="33" t="s">
        <v>38</v>
      </c>
      <c r="C13" s="79">
        <v>610</v>
      </c>
      <c r="D13" s="78">
        <v>100</v>
      </c>
      <c r="E13" s="78">
        <v>28</v>
      </c>
      <c r="F13" s="78">
        <v>84</v>
      </c>
      <c r="G13" s="78">
        <f>SUM(C13:F13)</f>
        <v>822</v>
      </c>
      <c r="H13" s="88">
        <v>4572</v>
      </c>
      <c r="I13" s="75">
        <f>G13/H13</f>
        <v>0.17979002624671916</v>
      </c>
    </row>
    <row r="14" spans="1:9" ht="12.75">
      <c r="A14" s="34"/>
      <c r="B14" s="35" t="s">
        <v>39</v>
      </c>
      <c r="C14" s="79">
        <v>887</v>
      </c>
      <c r="D14" s="80">
        <v>11</v>
      </c>
      <c r="E14" s="80">
        <v>24</v>
      </c>
      <c r="F14" s="80">
        <v>99</v>
      </c>
      <c r="G14" s="80">
        <f aca="true" t="shared" si="0" ref="G14:G21">SUM(C14:F14)</f>
        <v>1021</v>
      </c>
      <c r="H14" s="89">
        <v>5024</v>
      </c>
      <c r="I14" s="76">
        <f aca="true" t="shared" si="1" ref="I14:I23">G14/H14</f>
        <v>0.20322452229299362</v>
      </c>
    </row>
    <row r="15" spans="1:9" ht="12.75">
      <c r="A15" s="34"/>
      <c r="B15" s="35" t="s">
        <v>40</v>
      </c>
      <c r="C15" s="79">
        <v>1469</v>
      </c>
      <c r="D15" s="80">
        <v>14</v>
      </c>
      <c r="E15" s="80">
        <v>71</v>
      </c>
      <c r="F15" s="80">
        <v>104</v>
      </c>
      <c r="G15" s="80">
        <f t="shared" si="0"/>
        <v>1658</v>
      </c>
      <c r="H15" s="89">
        <v>9012</v>
      </c>
      <c r="I15" s="76">
        <f t="shared" si="1"/>
        <v>0.183976919662672</v>
      </c>
    </row>
    <row r="16" spans="1:9" ht="12.75">
      <c r="A16" s="34"/>
      <c r="B16" s="35" t="s">
        <v>41</v>
      </c>
      <c r="C16" s="79">
        <v>1154</v>
      </c>
      <c r="D16" s="80">
        <v>25</v>
      </c>
      <c r="E16" s="80">
        <v>58</v>
      </c>
      <c r="F16" s="80">
        <v>209</v>
      </c>
      <c r="G16" s="80">
        <f t="shared" si="0"/>
        <v>1446</v>
      </c>
      <c r="H16" s="89">
        <v>5611</v>
      </c>
      <c r="I16" s="76">
        <f t="shared" si="1"/>
        <v>0.2577080734271966</v>
      </c>
    </row>
    <row r="17" spans="1:9" ht="12.75">
      <c r="A17" s="34"/>
      <c r="B17" s="35" t="s">
        <v>42</v>
      </c>
      <c r="C17" s="79">
        <v>1294</v>
      </c>
      <c r="D17" s="80">
        <v>20</v>
      </c>
      <c r="E17" s="80">
        <v>31</v>
      </c>
      <c r="F17" s="80">
        <v>175</v>
      </c>
      <c r="G17" s="80">
        <f t="shared" si="0"/>
        <v>1520</v>
      </c>
      <c r="H17" s="89">
        <v>7197</v>
      </c>
      <c r="I17" s="76">
        <f t="shared" si="1"/>
        <v>0.21119911074058637</v>
      </c>
    </row>
    <row r="18" spans="1:9" ht="12.75">
      <c r="A18" s="34"/>
      <c r="B18" s="35" t="s">
        <v>43</v>
      </c>
      <c r="C18" s="79">
        <v>1695</v>
      </c>
      <c r="D18" s="80">
        <v>28</v>
      </c>
      <c r="E18" s="80">
        <v>165</v>
      </c>
      <c r="F18" s="80">
        <v>541</v>
      </c>
      <c r="G18" s="80">
        <f t="shared" si="0"/>
        <v>2429</v>
      </c>
      <c r="H18" s="89">
        <v>10134</v>
      </c>
      <c r="I18" s="76">
        <f t="shared" si="1"/>
        <v>0.23968817840931517</v>
      </c>
    </row>
    <row r="19" spans="1:9" ht="12.75">
      <c r="A19" s="34"/>
      <c r="B19" s="35" t="s">
        <v>44</v>
      </c>
      <c r="C19" s="79">
        <v>980</v>
      </c>
      <c r="D19" s="80">
        <v>15</v>
      </c>
      <c r="E19" s="80">
        <v>81</v>
      </c>
      <c r="F19" s="80">
        <v>169</v>
      </c>
      <c r="G19" s="80">
        <f t="shared" si="0"/>
        <v>1245</v>
      </c>
      <c r="H19" s="89">
        <v>5576</v>
      </c>
      <c r="I19" s="76">
        <f t="shared" si="1"/>
        <v>0.2232783357245337</v>
      </c>
    </row>
    <row r="20" spans="1:9" ht="12.75">
      <c r="A20" s="34"/>
      <c r="B20" s="35" t="s">
        <v>45</v>
      </c>
      <c r="C20" s="79">
        <v>876</v>
      </c>
      <c r="D20" s="80">
        <v>31</v>
      </c>
      <c r="E20" s="80">
        <v>81</v>
      </c>
      <c r="F20" s="80">
        <v>172</v>
      </c>
      <c r="G20" s="80">
        <f t="shared" si="0"/>
        <v>1160</v>
      </c>
      <c r="H20" s="89">
        <v>5145</v>
      </c>
      <c r="I20" s="76">
        <f>G20/H20</f>
        <v>0.22546161321671526</v>
      </c>
    </row>
    <row r="21" spans="1:9" ht="12.75">
      <c r="A21" s="36"/>
      <c r="B21" s="37" t="s">
        <v>46</v>
      </c>
      <c r="C21" s="79">
        <v>811</v>
      </c>
      <c r="D21" s="80">
        <v>43</v>
      </c>
      <c r="E21" s="80">
        <v>39</v>
      </c>
      <c r="F21" s="80">
        <v>124</v>
      </c>
      <c r="G21" s="80">
        <f t="shared" si="0"/>
        <v>1017</v>
      </c>
      <c r="H21" s="90">
        <v>4412</v>
      </c>
      <c r="I21" s="76">
        <f t="shared" si="1"/>
        <v>0.23050770625566636</v>
      </c>
    </row>
    <row r="22" spans="1:9" ht="14.25">
      <c r="A22" s="38" t="s">
        <v>7</v>
      </c>
      <c r="B22" s="39"/>
      <c r="C22" s="86">
        <f aca="true" t="shared" si="2" ref="C22:H22">SUM(C13:C21)</f>
        <v>9776</v>
      </c>
      <c r="D22" s="84">
        <f t="shared" si="2"/>
        <v>287</v>
      </c>
      <c r="E22" s="84">
        <f t="shared" si="2"/>
        <v>578</v>
      </c>
      <c r="F22" s="85">
        <f t="shared" si="2"/>
        <v>1677</v>
      </c>
      <c r="G22" s="85">
        <f>SUM(G13:G21)</f>
        <v>12318</v>
      </c>
      <c r="H22" s="91">
        <f t="shared" si="2"/>
        <v>56683</v>
      </c>
      <c r="I22" s="77">
        <f t="shared" si="1"/>
        <v>0.21731383307164406</v>
      </c>
    </row>
    <row r="23" spans="1:9" ht="12.75">
      <c r="A23" s="40"/>
      <c r="B23" s="41" t="s">
        <v>8</v>
      </c>
      <c r="C23" s="79">
        <v>437</v>
      </c>
      <c r="D23" s="78">
        <v>94</v>
      </c>
      <c r="E23" s="78">
        <v>41</v>
      </c>
      <c r="F23" s="78">
        <v>83</v>
      </c>
      <c r="G23" s="78">
        <f>SUM(C23:F23)</f>
        <v>655</v>
      </c>
      <c r="H23" s="88">
        <v>3990</v>
      </c>
      <c r="I23" s="77">
        <f t="shared" si="1"/>
        <v>0.16416040100250626</v>
      </c>
    </row>
    <row r="24" spans="1:9" ht="14.25">
      <c r="A24" s="42" t="s">
        <v>9</v>
      </c>
      <c r="B24" s="43"/>
      <c r="C24" s="86">
        <f aca="true" t="shared" si="3" ref="C24:H24">+C22+C23</f>
        <v>10213</v>
      </c>
      <c r="D24" s="86">
        <f t="shared" si="3"/>
        <v>381</v>
      </c>
      <c r="E24" s="86">
        <f t="shared" si="3"/>
        <v>619</v>
      </c>
      <c r="F24" s="87">
        <f t="shared" si="3"/>
        <v>1760</v>
      </c>
      <c r="G24" s="87">
        <f>+G22+G23</f>
        <v>12973</v>
      </c>
      <c r="H24" s="92">
        <f t="shared" si="3"/>
        <v>60673</v>
      </c>
      <c r="I24" s="77">
        <f>G24/H24</f>
        <v>0.21381833764606992</v>
      </c>
    </row>
  </sheetData>
  <sheetProtection/>
  <mergeCells count="1">
    <mergeCell ref="D11:E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J111"/>
  <sheetViews>
    <sheetView zoomScale="75" zoomScaleNormal="75" zoomScalePageLayoutView="0" workbookViewId="0" topLeftCell="A91">
      <selection activeCell="H7" sqref="H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5.8515625" style="20" customWidth="1"/>
    <col min="4" max="4" width="14.57421875" style="20" customWidth="1"/>
    <col min="5" max="5" width="13.421875" style="20" customWidth="1"/>
    <col min="6" max="6" width="14.140625" style="20" customWidth="1"/>
    <col min="7" max="7" width="15.57421875" style="20" customWidth="1"/>
    <col min="8" max="8" width="15.28125" style="20" customWidth="1"/>
    <col min="9" max="9" width="12.7109375" style="20" customWidth="1"/>
    <col min="10" max="10" width="10.7109375" style="20" customWidth="1"/>
    <col min="11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23</v>
      </c>
      <c r="C2" s="21"/>
      <c r="D2" s="19"/>
      <c r="E2" s="18"/>
    </row>
    <row r="3" spans="1:5" ht="18.75">
      <c r="A3" s="18"/>
      <c r="B3" s="14" t="s">
        <v>34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22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2:9" ht="15">
      <c r="B8" s="107" t="s">
        <v>22</v>
      </c>
      <c r="C8" s="105" t="s">
        <v>35</v>
      </c>
      <c r="D8" s="109" t="s">
        <v>1</v>
      </c>
      <c r="E8" s="110"/>
      <c r="F8" s="105" t="s">
        <v>4</v>
      </c>
      <c r="G8" s="105" t="s">
        <v>5</v>
      </c>
      <c r="H8" s="105" t="s">
        <v>6</v>
      </c>
      <c r="I8" s="105" t="s">
        <v>21</v>
      </c>
    </row>
    <row r="9" spans="2:9" ht="21" customHeight="1">
      <c r="B9" s="108"/>
      <c r="C9" s="106"/>
      <c r="D9" s="1" t="s">
        <v>2</v>
      </c>
      <c r="E9" s="1" t="s">
        <v>3</v>
      </c>
      <c r="F9" s="106"/>
      <c r="G9" s="106"/>
      <c r="H9" s="106"/>
      <c r="I9" s="106"/>
    </row>
    <row r="10" spans="2:10" ht="12.75" customHeight="1">
      <c r="B10" s="50">
        <v>41214</v>
      </c>
      <c r="C10" s="68">
        <v>8893</v>
      </c>
      <c r="D10" s="68">
        <v>368</v>
      </c>
      <c r="E10" s="68">
        <v>587</v>
      </c>
      <c r="F10" s="51">
        <v>1845</v>
      </c>
      <c r="G10" s="51">
        <f>SUM(C10:F10)</f>
        <v>11693</v>
      </c>
      <c r="H10" s="51">
        <v>60461</v>
      </c>
      <c r="I10" s="94">
        <f>100*G10/H10</f>
        <v>19.339739666892708</v>
      </c>
      <c r="J10" s="47"/>
    </row>
    <row r="11" spans="2:10" ht="15">
      <c r="B11" s="50">
        <v>41244</v>
      </c>
      <c r="C11" s="68">
        <v>9251</v>
      </c>
      <c r="D11" s="68">
        <v>416</v>
      </c>
      <c r="E11" s="68">
        <v>568</v>
      </c>
      <c r="F11" s="51">
        <v>1903</v>
      </c>
      <c r="G11" s="51">
        <f aca="true" t="shared" si="0" ref="G11:G34">SUM(C11:F11)</f>
        <v>12138</v>
      </c>
      <c r="H11" s="51">
        <v>61137</v>
      </c>
      <c r="I11" s="94">
        <f aca="true" t="shared" si="1" ref="I11:I34">100*G11/H11</f>
        <v>19.853771038814465</v>
      </c>
      <c r="J11" s="47"/>
    </row>
    <row r="12" spans="2:10" ht="15">
      <c r="B12" s="50">
        <v>41275</v>
      </c>
      <c r="C12" s="68">
        <v>9029</v>
      </c>
      <c r="D12" s="68">
        <v>403</v>
      </c>
      <c r="E12" s="68">
        <v>573</v>
      </c>
      <c r="F12" s="51">
        <v>1785</v>
      </c>
      <c r="G12" s="51">
        <f t="shared" si="0"/>
        <v>11790</v>
      </c>
      <c r="H12" s="51">
        <v>60344</v>
      </c>
      <c r="I12" s="94">
        <f t="shared" si="1"/>
        <v>19.53798223518494</v>
      </c>
      <c r="J12" s="47"/>
    </row>
    <row r="13" spans="2:10" ht="15">
      <c r="B13" s="50">
        <v>41306</v>
      </c>
      <c r="C13" s="68">
        <v>9572</v>
      </c>
      <c r="D13" s="68">
        <v>405</v>
      </c>
      <c r="E13" s="68">
        <v>597</v>
      </c>
      <c r="F13" s="51">
        <v>1867</v>
      </c>
      <c r="G13" s="51">
        <f t="shared" si="0"/>
        <v>12441</v>
      </c>
      <c r="H13" s="51">
        <v>60786</v>
      </c>
      <c r="I13" s="94">
        <f t="shared" si="1"/>
        <v>20.466883821932683</v>
      </c>
      <c r="J13" s="47"/>
    </row>
    <row r="14" spans="2:10" ht="15">
      <c r="B14" s="50">
        <v>41334</v>
      </c>
      <c r="C14" s="68">
        <v>9955</v>
      </c>
      <c r="D14" s="68">
        <v>404</v>
      </c>
      <c r="E14" s="68">
        <v>598</v>
      </c>
      <c r="F14" s="51">
        <v>1921</v>
      </c>
      <c r="G14" s="51">
        <f t="shared" si="0"/>
        <v>12878</v>
      </c>
      <c r="H14" s="51">
        <v>61409</v>
      </c>
      <c r="I14" s="94">
        <f t="shared" si="1"/>
        <v>20.970867462424074</v>
      </c>
      <c r="J14" s="47"/>
    </row>
    <row r="15" spans="2:10" ht="15">
      <c r="B15" s="50">
        <v>41365</v>
      </c>
      <c r="C15" s="68">
        <v>10279</v>
      </c>
      <c r="D15" s="68">
        <v>442</v>
      </c>
      <c r="E15" s="68">
        <v>585</v>
      </c>
      <c r="F15" s="51">
        <v>1942</v>
      </c>
      <c r="G15" s="51">
        <f t="shared" si="0"/>
        <v>13248</v>
      </c>
      <c r="H15" s="51">
        <v>61831</v>
      </c>
      <c r="I15" s="94">
        <f t="shared" si="1"/>
        <v>21.426145461014702</v>
      </c>
      <c r="J15" s="47"/>
    </row>
    <row r="16" spans="2:10" ht="15">
      <c r="B16" s="50">
        <v>41395</v>
      </c>
      <c r="C16" s="68">
        <v>10760</v>
      </c>
      <c r="D16" s="68">
        <v>435</v>
      </c>
      <c r="E16" s="68">
        <v>635</v>
      </c>
      <c r="F16" s="51">
        <v>2041</v>
      </c>
      <c r="G16" s="51">
        <f t="shared" si="0"/>
        <v>13871</v>
      </c>
      <c r="H16" s="51">
        <v>62925</v>
      </c>
      <c r="I16" s="94">
        <f t="shared" si="1"/>
        <v>22.043702820818435</v>
      </c>
      <c r="J16" s="47"/>
    </row>
    <row r="17" spans="2:10" ht="15">
      <c r="B17" s="50">
        <v>41426</v>
      </c>
      <c r="C17" s="68">
        <v>10886</v>
      </c>
      <c r="D17" s="68">
        <v>416</v>
      </c>
      <c r="E17" s="68">
        <v>622</v>
      </c>
      <c r="F17" s="51">
        <v>2000</v>
      </c>
      <c r="G17" s="51">
        <f t="shared" si="0"/>
        <v>13924</v>
      </c>
      <c r="H17" s="51">
        <v>62963</v>
      </c>
      <c r="I17" s="94">
        <f t="shared" si="1"/>
        <v>22.114575226720454</v>
      </c>
      <c r="J17" s="47"/>
    </row>
    <row r="18" spans="2:10" ht="15">
      <c r="B18" s="50">
        <v>41456</v>
      </c>
      <c r="C18" s="68">
        <v>10846</v>
      </c>
      <c r="D18" s="68">
        <v>405</v>
      </c>
      <c r="E18" s="68">
        <v>656</v>
      </c>
      <c r="F18" s="51">
        <v>1993</v>
      </c>
      <c r="G18" s="51">
        <f t="shared" si="0"/>
        <v>13900</v>
      </c>
      <c r="H18" s="51">
        <v>63382</v>
      </c>
      <c r="I18" s="94">
        <f t="shared" si="1"/>
        <v>21.93051655044019</v>
      </c>
      <c r="J18" s="47"/>
    </row>
    <row r="19" spans="2:10" ht="15">
      <c r="B19" s="50">
        <v>41487</v>
      </c>
      <c r="C19" s="68">
        <v>10782</v>
      </c>
      <c r="D19" s="68">
        <v>380</v>
      </c>
      <c r="E19" s="68">
        <v>619</v>
      </c>
      <c r="F19" s="51">
        <v>1939</v>
      </c>
      <c r="G19" s="51">
        <f t="shared" si="0"/>
        <v>13720</v>
      </c>
      <c r="H19" s="51">
        <v>63313</v>
      </c>
      <c r="I19" s="94">
        <f t="shared" si="1"/>
        <v>21.670115142229875</v>
      </c>
      <c r="J19" s="47"/>
    </row>
    <row r="20" spans="2:10" ht="15">
      <c r="B20" s="50">
        <v>41518</v>
      </c>
      <c r="C20" s="68">
        <v>10013</v>
      </c>
      <c r="D20" s="68">
        <v>374</v>
      </c>
      <c r="E20" s="68">
        <v>580</v>
      </c>
      <c r="F20" s="51">
        <v>1813</v>
      </c>
      <c r="G20" s="51">
        <f t="shared" si="0"/>
        <v>12780</v>
      </c>
      <c r="H20" s="51">
        <v>61710</v>
      </c>
      <c r="I20" s="94">
        <f t="shared" si="1"/>
        <v>20.70977151191055</v>
      </c>
      <c r="J20" s="47"/>
    </row>
    <row r="21" spans="2:10" ht="15">
      <c r="B21" s="50">
        <v>41548</v>
      </c>
      <c r="C21" s="68">
        <v>9874</v>
      </c>
      <c r="D21" s="68">
        <v>391</v>
      </c>
      <c r="E21" s="68">
        <v>602</v>
      </c>
      <c r="F21" s="51">
        <v>1860</v>
      </c>
      <c r="G21" s="51">
        <f t="shared" si="0"/>
        <v>12727</v>
      </c>
      <c r="H21" s="51">
        <v>61568</v>
      </c>
      <c r="I21" s="94">
        <f t="shared" si="1"/>
        <v>20.6714527027027</v>
      </c>
      <c r="J21" s="47"/>
    </row>
    <row r="22" spans="2:10" ht="15">
      <c r="B22" s="50">
        <v>41579</v>
      </c>
      <c r="C22" s="68">
        <v>9987</v>
      </c>
      <c r="D22" s="68">
        <v>371</v>
      </c>
      <c r="E22" s="68">
        <v>642</v>
      </c>
      <c r="F22" s="51">
        <v>1842</v>
      </c>
      <c r="G22" s="51">
        <f t="shared" si="0"/>
        <v>12842</v>
      </c>
      <c r="H22" s="51">
        <v>61195</v>
      </c>
      <c r="I22" s="94">
        <f t="shared" si="1"/>
        <v>20.98537462210965</v>
      </c>
      <c r="J22" s="47"/>
    </row>
    <row r="23" spans="2:10" ht="15">
      <c r="B23" s="50">
        <v>41609</v>
      </c>
      <c r="C23" s="68">
        <v>9938</v>
      </c>
      <c r="D23" s="68">
        <v>373</v>
      </c>
      <c r="E23" s="68">
        <v>664</v>
      </c>
      <c r="F23" s="51">
        <v>1838</v>
      </c>
      <c r="G23" s="51">
        <f t="shared" si="0"/>
        <v>12813</v>
      </c>
      <c r="H23" s="51">
        <v>61692</v>
      </c>
      <c r="I23" s="94">
        <f t="shared" si="1"/>
        <v>20.769305582571484</v>
      </c>
      <c r="J23" s="47"/>
    </row>
    <row r="24" spans="2:10" ht="15">
      <c r="B24" s="50">
        <v>41640</v>
      </c>
      <c r="C24" s="68">
        <v>9591</v>
      </c>
      <c r="D24" s="68">
        <v>375</v>
      </c>
      <c r="E24" s="68">
        <v>647</v>
      </c>
      <c r="F24" s="51">
        <v>1765</v>
      </c>
      <c r="G24" s="51">
        <f t="shared" si="0"/>
        <v>12378</v>
      </c>
      <c r="H24" s="51">
        <v>61261</v>
      </c>
      <c r="I24" s="94">
        <f t="shared" si="1"/>
        <v>20.205350875761088</v>
      </c>
      <c r="J24" s="47"/>
    </row>
    <row r="25" spans="2:10" ht="15">
      <c r="B25" s="50">
        <v>41671</v>
      </c>
      <c r="C25" s="68">
        <v>9760</v>
      </c>
      <c r="D25" s="68">
        <v>386</v>
      </c>
      <c r="E25" s="68">
        <v>621</v>
      </c>
      <c r="F25" s="51">
        <v>1838</v>
      </c>
      <c r="G25" s="51">
        <f t="shared" si="0"/>
        <v>12605</v>
      </c>
      <c r="H25" s="51">
        <v>61374</v>
      </c>
      <c r="I25" s="94">
        <f t="shared" si="1"/>
        <v>20.538012839313065</v>
      </c>
      <c r="J25" s="47"/>
    </row>
    <row r="26" spans="2:10" ht="15">
      <c r="B26" s="50">
        <v>41699</v>
      </c>
      <c r="C26" s="68">
        <v>9943</v>
      </c>
      <c r="D26" s="68">
        <v>422</v>
      </c>
      <c r="E26" s="68">
        <v>649</v>
      </c>
      <c r="F26" s="51">
        <v>1920</v>
      </c>
      <c r="G26" s="51">
        <f t="shared" si="0"/>
        <v>12934</v>
      </c>
      <c r="H26" s="51">
        <v>61932</v>
      </c>
      <c r="I26" s="94">
        <f t="shared" si="1"/>
        <v>20.884195569334107</v>
      </c>
      <c r="J26" s="47"/>
    </row>
    <row r="27" spans="2:10" ht="15">
      <c r="B27" s="50">
        <v>41730</v>
      </c>
      <c r="C27" s="68">
        <v>10773</v>
      </c>
      <c r="D27" s="68">
        <v>403</v>
      </c>
      <c r="E27" s="68">
        <v>647</v>
      </c>
      <c r="F27" s="51">
        <v>1942</v>
      </c>
      <c r="G27" s="51">
        <f t="shared" si="0"/>
        <v>13765</v>
      </c>
      <c r="H27" s="51">
        <v>62894</v>
      </c>
      <c r="I27" s="94">
        <f t="shared" si="1"/>
        <v>21.886030463955226</v>
      </c>
      <c r="J27" s="47"/>
    </row>
    <row r="28" spans="2:10" ht="15">
      <c r="B28" s="50">
        <v>41760</v>
      </c>
      <c r="C28" s="68">
        <v>11241</v>
      </c>
      <c r="D28" s="68">
        <v>409</v>
      </c>
      <c r="E28" s="68">
        <v>653</v>
      </c>
      <c r="F28" s="51">
        <v>1937</v>
      </c>
      <c r="G28" s="51">
        <f t="shared" si="0"/>
        <v>14240</v>
      </c>
      <c r="H28" s="51">
        <v>63556</v>
      </c>
      <c r="I28" s="94">
        <f t="shared" si="1"/>
        <v>22.40543772421172</v>
      </c>
      <c r="J28" s="47"/>
    </row>
    <row r="29" spans="2:10" ht="15">
      <c r="B29" s="50">
        <v>41791</v>
      </c>
      <c r="C29" s="68">
        <v>11048</v>
      </c>
      <c r="D29" s="68">
        <v>365</v>
      </c>
      <c r="E29" s="68">
        <v>640</v>
      </c>
      <c r="F29" s="51">
        <v>1912</v>
      </c>
      <c r="G29" s="51">
        <f t="shared" si="0"/>
        <v>13965</v>
      </c>
      <c r="H29" s="51">
        <v>63197</v>
      </c>
      <c r="I29" s="94">
        <f t="shared" si="1"/>
        <v>22.09756792252797</v>
      </c>
      <c r="J29" s="47"/>
    </row>
    <row r="30" spans="2:10" ht="15">
      <c r="B30" s="50">
        <v>41821</v>
      </c>
      <c r="C30" s="54">
        <v>11210</v>
      </c>
      <c r="D30" s="54">
        <v>406</v>
      </c>
      <c r="E30" s="54">
        <v>662</v>
      </c>
      <c r="F30" s="52">
        <v>1951</v>
      </c>
      <c r="G30" s="51">
        <f t="shared" si="0"/>
        <v>14229</v>
      </c>
      <c r="H30" s="51">
        <v>62947</v>
      </c>
      <c r="I30" s="94">
        <f t="shared" si="1"/>
        <v>22.60473096414444</v>
      </c>
      <c r="J30" s="47"/>
    </row>
    <row r="31" spans="2:10" ht="15">
      <c r="B31" s="50">
        <v>41852</v>
      </c>
      <c r="C31" s="54">
        <v>10856</v>
      </c>
      <c r="D31" s="54">
        <v>366</v>
      </c>
      <c r="E31" s="54">
        <v>626</v>
      </c>
      <c r="F31" s="52">
        <v>1820</v>
      </c>
      <c r="G31" s="51">
        <f t="shared" si="0"/>
        <v>13668</v>
      </c>
      <c r="H31" s="51">
        <v>62205</v>
      </c>
      <c r="I31" s="94">
        <f t="shared" si="1"/>
        <v>21.972510248372316</v>
      </c>
      <c r="J31" s="47"/>
    </row>
    <row r="32" spans="2:10" ht="15">
      <c r="B32" s="50">
        <v>41883</v>
      </c>
      <c r="C32" s="54">
        <v>10098</v>
      </c>
      <c r="D32" s="54">
        <v>355</v>
      </c>
      <c r="E32" s="54">
        <v>596</v>
      </c>
      <c r="F32" s="52">
        <v>1714</v>
      </c>
      <c r="G32" s="51">
        <f t="shared" si="0"/>
        <v>12763</v>
      </c>
      <c r="H32" s="51">
        <v>60748</v>
      </c>
      <c r="I32" s="94">
        <f t="shared" si="1"/>
        <v>21.009745176795946</v>
      </c>
      <c r="J32" s="47"/>
    </row>
    <row r="33" spans="2:10" ht="15">
      <c r="B33" s="50">
        <v>41913</v>
      </c>
      <c r="C33" s="54">
        <v>10120</v>
      </c>
      <c r="D33" s="54">
        <v>395</v>
      </c>
      <c r="E33" s="54">
        <v>623</v>
      </c>
      <c r="F33" s="52">
        <v>1692</v>
      </c>
      <c r="G33" s="51">
        <f t="shared" si="0"/>
        <v>12830</v>
      </c>
      <c r="H33" s="51">
        <v>60649</v>
      </c>
      <c r="I33" s="94">
        <f t="shared" si="1"/>
        <v>21.154512028228</v>
      </c>
      <c r="J33" s="47"/>
    </row>
    <row r="34" spans="2:10" ht="15">
      <c r="B34" s="67">
        <v>41944</v>
      </c>
      <c r="C34" s="55">
        <v>10213</v>
      </c>
      <c r="D34" s="55">
        <v>381</v>
      </c>
      <c r="E34" s="55">
        <v>619</v>
      </c>
      <c r="F34" s="53">
        <v>1760</v>
      </c>
      <c r="G34" s="56">
        <f t="shared" si="0"/>
        <v>12973</v>
      </c>
      <c r="H34" s="56">
        <v>60673</v>
      </c>
      <c r="I34" s="95">
        <f t="shared" si="1"/>
        <v>21.38183376460699</v>
      </c>
      <c r="J34" s="46"/>
    </row>
    <row r="35" spans="3:10" ht="15">
      <c r="C35" s="66"/>
      <c r="D35" s="66"/>
      <c r="E35" s="66"/>
      <c r="F35" s="64"/>
      <c r="G35" s="64"/>
      <c r="H35" s="64"/>
      <c r="I35" s="65"/>
      <c r="J35" s="47"/>
    </row>
    <row r="36" ht="12.75"/>
    <row r="37" spans="5:9" ht="15">
      <c r="E37" s="31"/>
      <c r="F37" s="30"/>
      <c r="I37" s="31"/>
    </row>
    <row r="38" spans="2:5" ht="70.5" customHeight="1">
      <c r="B38" s="71"/>
      <c r="C38" s="71" t="s">
        <v>36</v>
      </c>
      <c r="D38" s="71" t="s">
        <v>26</v>
      </c>
      <c r="E38" s="101" t="s">
        <v>27</v>
      </c>
    </row>
    <row r="39" spans="2:5" ht="15">
      <c r="B39" s="96">
        <v>39753</v>
      </c>
      <c r="C39" s="100">
        <v>3333</v>
      </c>
      <c r="D39" s="69">
        <v>848</v>
      </c>
      <c r="E39" s="70">
        <v>1814</v>
      </c>
    </row>
    <row r="40" spans="2:5" ht="15">
      <c r="B40" s="96">
        <v>39783</v>
      </c>
      <c r="C40" s="100">
        <v>3569</v>
      </c>
      <c r="D40" s="69">
        <v>902</v>
      </c>
      <c r="E40" s="70">
        <v>1813</v>
      </c>
    </row>
    <row r="41" spans="2:5" ht="15">
      <c r="B41" s="96">
        <v>39814</v>
      </c>
      <c r="C41" s="100">
        <v>3431</v>
      </c>
      <c r="D41" s="69">
        <v>872</v>
      </c>
      <c r="E41" s="70">
        <v>1643</v>
      </c>
    </row>
    <row r="42" spans="2:5" ht="15">
      <c r="B42" s="96">
        <v>39845</v>
      </c>
      <c r="C42" s="100">
        <v>3735</v>
      </c>
      <c r="D42" s="69">
        <v>866</v>
      </c>
      <c r="E42" s="70">
        <v>1790</v>
      </c>
    </row>
    <row r="43" spans="2:5" ht="15">
      <c r="B43" s="96">
        <v>39873</v>
      </c>
      <c r="C43" s="100">
        <v>4001</v>
      </c>
      <c r="D43" s="69">
        <v>887</v>
      </c>
      <c r="E43" s="70">
        <v>1838</v>
      </c>
    </row>
    <row r="44" spans="2:5" ht="15">
      <c r="B44" s="67">
        <v>39904</v>
      </c>
      <c r="C44" s="100">
        <v>4297</v>
      </c>
      <c r="D44" s="48">
        <v>999</v>
      </c>
      <c r="E44" s="49">
        <v>1835</v>
      </c>
    </row>
    <row r="45" spans="2:5" ht="15">
      <c r="B45" s="67">
        <v>39934</v>
      </c>
      <c r="C45" s="100">
        <v>4567</v>
      </c>
      <c r="D45" s="48">
        <v>993</v>
      </c>
      <c r="E45" s="49">
        <v>1785</v>
      </c>
    </row>
    <row r="46" spans="2:5" ht="15">
      <c r="B46" s="67">
        <v>39965</v>
      </c>
      <c r="C46" s="100">
        <v>4500</v>
      </c>
      <c r="D46" s="48">
        <v>997</v>
      </c>
      <c r="E46" s="49">
        <v>1696</v>
      </c>
    </row>
    <row r="47" spans="2:5" ht="15">
      <c r="B47" s="67">
        <v>39995</v>
      </c>
      <c r="C47" s="100">
        <v>4731</v>
      </c>
      <c r="D47" s="48">
        <v>980</v>
      </c>
      <c r="E47" s="49">
        <v>1768</v>
      </c>
    </row>
    <row r="48" spans="2:5" ht="15">
      <c r="B48" s="67">
        <v>40026</v>
      </c>
      <c r="C48" s="100">
        <v>4522</v>
      </c>
      <c r="D48" s="48">
        <v>900</v>
      </c>
      <c r="E48" s="49">
        <v>1643</v>
      </c>
    </row>
    <row r="49" spans="2:5" ht="15">
      <c r="B49" s="67">
        <v>40057</v>
      </c>
      <c r="C49" s="100">
        <v>3973</v>
      </c>
      <c r="D49" s="48">
        <v>886</v>
      </c>
      <c r="E49" s="49">
        <v>1524</v>
      </c>
    </row>
    <row r="50" spans="2:5" ht="15">
      <c r="B50" s="67">
        <v>40087</v>
      </c>
      <c r="C50" s="100">
        <v>3984</v>
      </c>
      <c r="D50" s="48">
        <v>985</v>
      </c>
      <c r="E50" s="49">
        <v>1574</v>
      </c>
    </row>
    <row r="51" spans="2:5" ht="15">
      <c r="B51" s="67">
        <v>40118</v>
      </c>
      <c r="C51" s="100">
        <v>4227</v>
      </c>
      <c r="D51" s="48">
        <v>1107</v>
      </c>
      <c r="E51" s="49">
        <v>1667</v>
      </c>
    </row>
    <row r="52" spans="2:5" ht="15">
      <c r="B52" s="67">
        <v>40148</v>
      </c>
      <c r="C52" s="100">
        <v>4578</v>
      </c>
      <c r="D52" s="48">
        <v>1130</v>
      </c>
      <c r="E52" s="49">
        <v>1736</v>
      </c>
    </row>
    <row r="53" spans="2:5" ht="15">
      <c r="B53" s="67">
        <v>40179</v>
      </c>
      <c r="C53" s="100">
        <v>4489</v>
      </c>
      <c r="D53" s="48">
        <v>1138</v>
      </c>
      <c r="E53" s="49">
        <v>1665</v>
      </c>
    </row>
    <row r="54" spans="2:5" ht="15">
      <c r="B54" s="67">
        <v>40210</v>
      </c>
      <c r="C54" s="100">
        <v>4710</v>
      </c>
      <c r="D54" s="48">
        <v>1093</v>
      </c>
      <c r="E54" s="49">
        <v>1716</v>
      </c>
    </row>
    <row r="55" spans="2:5" ht="15">
      <c r="B55" s="67">
        <v>40238</v>
      </c>
      <c r="C55" s="100">
        <v>4921</v>
      </c>
      <c r="D55" s="48">
        <v>1098</v>
      </c>
      <c r="E55" s="49">
        <v>1793</v>
      </c>
    </row>
    <row r="56" spans="2:5" ht="15">
      <c r="B56" s="67">
        <v>40269</v>
      </c>
      <c r="C56" s="100">
        <v>5373</v>
      </c>
      <c r="D56" s="48">
        <v>1141</v>
      </c>
      <c r="E56" s="49">
        <v>1814</v>
      </c>
    </row>
    <row r="57" spans="2:5" ht="15">
      <c r="B57" s="67">
        <v>40299</v>
      </c>
      <c r="C57" s="100">
        <v>5611</v>
      </c>
      <c r="D57" s="48">
        <v>1115</v>
      </c>
      <c r="E57" s="49">
        <v>1792</v>
      </c>
    </row>
    <row r="58" spans="2:5" ht="15">
      <c r="B58" s="67">
        <v>40330</v>
      </c>
      <c r="C58" s="100">
        <v>5685</v>
      </c>
      <c r="D58" s="48">
        <v>1064</v>
      </c>
      <c r="E58" s="49">
        <v>1848</v>
      </c>
    </row>
    <row r="59" spans="2:5" ht="15">
      <c r="B59" s="67">
        <v>40360</v>
      </c>
      <c r="C59" s="100">
        <v>5864</v>
      </c>
      <c r="D59" s="48">
        <v>1085</v>
      </c>
      <c r="E59" s="49">
        <v>1779</v>
      </c>
    </row>
    <row r="60" spans="2:5" ht="15">
      <c r="B60" s="67">
        <v>40391</v>
      </c>
      <c r="C60" s="100">
        <v>5718</v>
      </c>
      <c r="D60" s="48">
        <v>1054</v>
      </c>
      <c r="E60" s="49">
        <v>1681</v>
      </c>
    </row>
    <row r="61" spans="2:5" ht="15">
      <c r="B61" s="67">
        <v>40422</v>
      </c>
      <c r="C61" s="100">
        <v>5237</v>
      </c>
      <c r="D61" s="48">
        <v>981</v>
      </c>
      <c r="E61" s="49">
        <v>1551</v>
      </c>
    </row>
    <row r="62" spans="2:5" ht="15">
      <c r="B62" s="67">
        <v>40452</v>
      </c>
      <c r="C62" s="100">
        <v>5104</v>
      </c>
      <c r="D62" s="48">
        <v>1058</v>
      </c>
      <c r="E62" s="49">
        <v>1612</v>
      </c>
    </row>
    <row r="63" spans="2:5" ht="15">
      <c r="B63" s="67">
        <v>40483</v>
      </c>
      <c r="C63" s="100">
        <v>5050</v>
      </c>
      <c r="D63" s="48">
        <v>1116</v>
      </c>
      <c r="E63" s="49">
        <v>1714</v>
      </c>
    </row>
    <row r="64" spans="2:5" ht="15">
      <c r="B64" s="67">
        <v>40513</v>
      </c>
      <c r="C64" s="100">
        <v>5689</v>
      </c>
      <c r="D64" s="48">
        <v>1103</v>
      </c>
      <c r="E64" s="49">
        <v>1792</v>
      </c>
    </row>
    <row r="65" spans="2:5" ht="15">
      <c r="B65" s="67">
        <v>40544</v>
      </c>
      <c r="C65" s="100">
        <v>5767</v>
      </c>
      <c r="D65" s="48">
        <v>1023</v>
      </c>
      <c r="E65" s="49">
        <v>1677</v>
      </c>
    </row>
    <row r="66" spans="2:5" ht="15">
      <c r="B66" s="67">
        <v>40575</v>
      </c>
      <c r="C66" s="100">
        <v>6331</v>
      </c>
      <c r="D66" s="48">
        <v>1044</v>
      </c>
      <c r="E66" s="49">
        <v>1758</v>
      </c>
    </row>
    <row r="67" spans="2:5" ht="15">
      <c r="B67" s="67">
        <v>40603</v>
      </c>
      <c r="C67" s="100">
        <v>6664</v>
      </c>
      <c r="D67" s="48">
        <v>1022</v>
      </c>
      <c r="E67" s="49">
        <v>1722</v>
      </c>
    </row>
    <row r="68" spans="2:5" ht="15">
      <c r="B68" s="67">
        <v>40634</v>
      </c>
      <c r="C68" s="100">
        <v>6845</v>
      </c>
      <c r="D68" s="48">
        <v>1003</v>
      </c>
      <c r="E68" s="49">
        <v>1713</v>
      </c>
    </row>
    <row r="69" spans="2:5" ht="15">
      <c r="B69" s="67">
        <v>40664</v>
      </c>
      <c r="C69" s="100">
        <v>6997</v>
      </c>
      <c r="D69" s="48">
        <v>1031</v>
      </c>
      <c r="E69" s="49">
        <v>1746</v>
      </c>
    </row>
    <row r="70" spans="2:5" ht="15">
      <c r="B70" s="67">
        <v>40695</v>
      </c>
      <c r="C70" s="100">
        <v>7239</v>
      </c>
      <c r="D70" s="48">
        <v>1070</v>
      </c>
      <c r="E70" s="49">
        <v>1824</v>
      </c>
    </row>
    <row r="71" spans="2:5" ht="15">
      <c r="B71" s="67">
        <v>40725</v>
      </c>
      <c r="C71" s="100">
        <v>7511</v>
      </c>
      <c r="D71" s="48">
        <v>1039</v>
      </c>
      <c r="E71" s="49">
        <v>1874</v>
      </c>
    </row>
    <row r="72" spans="2:5" ht="15">
      <c r="B72" s="67">
        <v>40756</v>
      </c>
      <c r="C72" s="100">
        <v>7472</v>
      </c>
      <c r="D72" s="48">
        <v>1033</v>
      </c>
      <c r="E72" s="49">
        <v>1880</v>
      </c>
    </row>
    <row r="73" spans="2:5" ht="15">
      <c r="B73" s="67">
        <v>40787</v>
      </c>
      <c r="C73" s="100">
        <v>7051</v>
      </c>
      <c r="D73" s="48">
        <v>973</v>
      </c>
      <c r="E73" s="49">
        <v>1781</v>
      </c>
    </row>
    <row r="74" spans="2:5" ht="15">
      <c r="B74" s="67">
        <v>40817</v>
      </c>
      <c r="C74" s="100">
        <v>7111</v>
      </c>
      <c r="D74" s="48">
        <v>987</v>
      </c>
      <c r="E74" s="49">
        <v>1867</v>
      </c>
    </row>
    <row r="75" spans="2:5" ht="15">
      <c r="B75" s="67">
        <v>40848</v>
      </c>
      <c r="C75" s="100">
        <v>7386</v>
      </c>
      <c r="D75" s="48">
        <v>934</v>
      </c>
      <c r="E75" s="49">
        <v>1917</v>
      </c>
    </row>
    <row r="76" spans="2:5" ht="15">
      <c r="B76" s="67">
        <v>40878</v>
      </c>
      <c r="C76" s="100">
        <v>7801</v>
      </c>
      <c r="D76" s="48">
        <v>989</v>
      </c>
      <c r="E76" s="49">
        <v>1908</v>
      </c>
    </row>
    <row r="77" spans="2:5" ht="15">
      <c r="B77" s="67">
        <v>40909</v>
      </c>
      <c r="C77" s="100">
        <v>7889</v>
      </c>
      <c r="D77" s="48">
        <v>947</v>
      </c>
      <c r="E77" s="49">
        <v>1857</v>
      </c>
    </row>
    <row r="78" spans="2:5" ht="15">
      <c r="B78" s="67">
        <v>40940</v>
      </c>
      <c r="C78" s="100">
        <v>8424</v>
      </c>
      <c r="D78" s="48">
        <v>936</v>
      </c>
      <c r="E78" s="49">
        <v>1954</v>
      </c>
    </row>
    <row r="79" spans="2:5" ht="15">
      <c r="B79" s="67">
        <v>40969</v>
      </c>
      <c r="C79" s="100">
        <v>8856</v>
      </c>
      <c r="D79" s="48">
        <v>989</v>
      </c>
      <c r="E79" s="49">
        <v>2036</v>
      </c>
    </row>
    <row r="80" spans="2:5" ht="15">
      <c r="B80" s="67">
        <v>41000</v>
      </c>
      <c r="C80" s="100">
        <v>9208</v>
      </c>
      <c r="D80" s="48">
        <v>1054</v>
      </c>
      <c r="E80" s="49">
        <v>2020</v>
      </c>
    </row>
    <row r="81" spans="2:5" ht="15">
      <c r="B81" s="67">
        <v>41030</v>
      </c>
      <c r="C81" s="100">
        <v>9467</v>
      </c>
      <c r="D81" s="48">
        <v>1048</v>
      </c>
      <c r="E81" s="49">
        <v>2064</v>
      </c>
    </row>
    <row r="82" spans="2:5" ht="15">
      <c r="B82" s="67">
        <v>41061</v>
      </c>
      <c r="C82" s="100">
        <v>9506</v>
      </c>
      <c r="D82" s="48">
        <v>1061</v>
      </c>
      <c r="E82" s="49">
        <v>2060</v>
      </c>
    </row>
    <row r="83" spans="2:5" ht="15">
      <c r="B83" s="67">
        <v>41091</v>
      </c>
      <c r="C83" s="100">
        <v>9627</v>
      </c>
      <c r="D83" s="48">
        <v>989</v>
      </c>
      <c r="E83" s="49">
        <v>1993</v>
      </c>
    </row>
    <row r="84" spans="2:5" ht="15">
      <c r="B84" s="67">
        <v>41122</v>
      </c>
      <c r="C84" s="100">
        <v>9497</v>
      </c>
      <c r="D84" s="48">
        <v>1030</v>
      </c>
      <c r="E84" s="49">
        <v>1916</v>
      </c>
    </row>
    <row r="85" spans="2:5" ht="15">
      <c r="B85" s="67">
        <v>41153</v>
      </c>
      <c r="C85" s="100">
        <v>8772</v>
      </c>
      <c r="D85" s="48">
        <v>964</v>
      </c>
      <c r="E85" s="49">
        <v>1813</v>
      </c>
    </row>
    <row r="86" spans="2:5" ht="15">
      <c r="B86" s="67">
        <v>41183</v>
      </c>
      <c r="C86" s="100">
        <v>8577</v>
      </c>
      <c r="D86" s="48">
        <v>988</v>
      </c>
      <c r="E86" s="49">
        <v>1834</v>
      </c>
    </row>
    <row r="87" spans="2:5" ht="15">
      <c r="B87" s="67">
        <v>41214</v>
      </c>
      <c r="C87" s="100">
        <v>8893</v>
      </c>
      <c r="D87" s="48">
        <v>955</v>
      </c>
      <c r="E87" s="49">
        <v>1845</v>
      </c>
    </row>
    <row r="88" spans="2:5" ht="15">
      <c r="B88" s="67">
        <v>41244</v>
      </c>
      <c r="C88" s="100">
        <v>9251</v>
      </c>
      <c r="D88" s="48">
        <v>984</v>
      </c>
      <c r="E88" s="49">
        <v>1903</v>
      </c>
    </row>
    <row r="89" spans="2:5" ht="15">
      <c r="B89" s="67">
        <v>41275</v>
      </c>
      <c r="C89" s="100">
        <v>9029</v>
      </c>
      <c r="D89" s="48">
        <v>976</v>
      </c>
      <c r="E89" s="49">
        <v>1785</v>
      </c>
    </row>
    <row r="90" spans="2:5" ht="15">
      <c r="B90" s="67">
        <v>41306</v>
      </c>
      <c r="C90" s="100">
        <v>9572</v>
      </c>
      <c r="D90" s="48">
        <v>1002</v>
      </c>
      <c r="E90" s="49">
        <v>1867</v>
      </c>
    </row>
    <row r="91" spans="2:5" ht="15">
      <c r="B91" s="67">
        <v>41334</v>
      </c>
      <c r="C91" s="100">
        <v>9955</v>
      </c>
      <c r="D91" s="48">
        <v>1002</v>
      </c>
      <c r="E91" s="49">
        <v>1921</v>
      </c>
    </row>
    <row r="92" spans="2:5" ht="15">
      <c r="B92" s="67">
        <v>41365</v>
      </c>
      <c r="C92" s="100">
        <v>10279</v>
      </c>
      <c r="D92" s="48">
        <v>1027</v>
      </c>
      <c r="E92" s="49">
        <v>1942</v>
      </c>
    </row>
    <row r="93" spans="2:5" ht="15">
      <c r="B93" s="67">
        <v>41395</v>
      </c>
      <c r="C93" s="100">
        <v>10760</v>
      </c>
      <c r="D93" s="48">
        <v>1070</v>
      </c>
      <c r="E93" s="49">
        <v>2041</v>
      </c>
    </row>
    <row r="94" spans="2:5" ht="15">
      <c r="B94" s="67">
        <v>41426</v>
      </c>
      <c r="C94" s="100">
        <v>10886</v>
      </c>
      <c r="D94" s="48">
        <v>1038</v>
      </c>
      <c r="E94" s="49">
        <v>2000</v>
      </c>
    </row>
    <row r="95" spans="2:5" ht="15">
      <c r="B95" s="67">
        <v>41456</v>
      </c>
      <c r="C95" s="100">
        <v>10846</v>
      </c>
      <c r="D95" s="48">
        <v>1061</v>
      </c>
      <c r="E95" s="49">
        <v>1993</v>
      </c>
    </row>
    <row r="96" spans="2:5" ht="15">
      <c r="B96" s="67">
        <v>41487</v>
      </c>
      <c r="C96" s="100">
        <v>10782</v>
      </c>
      <c r="D96" s="48">
        <v>999</v>
      </c>
      <c r="E96" s="49">
        <v>1939</v>
      </c>
    </row>
    <row r="97" spans="2:5" ht="15">
      <c r="B97" s="67">
        <v>41518</v>
      </c>
      <c r="C97" s="100">
        <v>10013</v>
      </c>
      <c r="D97" s="48">
        <v>954</v>
      </c>
      <c r="E97" s="49">
        <v>1813</v>
      </c>
    </row>
    <row r="98" spans="2:5" ht="15">
      <c r="B98" s="67">
        <v>41548</v>
      </c>
      <c r="C98" s="100">
        <v>9874</v>
      </c>
      <c r="D98" s="48">
        <v>993</v>
      </c>
      <c r="E98" s="49">
        <v>1860</v>
      </c>
    </row>
    <row r="99" spans="2:5" ht="15">
      <c r="B99" s="67">
        <v>41579</v>
      </c>
      <c r="C99" s="100">
        <v>9987</v>
      </c>
      <c r="D99" s="48">
        <v>1013</v>
      </c>
      <c r="E99" s="49">
        <v>1842</v>
      </c>
    </row>
    <row r="100" spans="2:5" ht="15">
      <c r="B100" s="67">
        <v>41609</v>
      </c>
      <c r="C100" s="100">
        <v>9938</v>
      </c>
      <c r="D100" s="48">
        <v>1037</v>
      </c>
      <c r="E100" s="49">
        <v>1838</v>
      </c>
    </row>
    <row r="101" spans="2:5" ht="15">
      <c r="B101" s="67">
        <v>41640</v>
      </c>
      <c r="C101" s="100">
        <v>9591</v>
      </c>
      <c r="D101" s="48">
        <v>1022</v>
      </c>
      <c r="E101" s="49">
        <v>1765</v>
      </c>
    </row>
    <row r="102" spans="2:5" ht="15">
      <c r="B102" s="67">
        <v>41671</v>
      </c>
      <c r="C102" s="100">
        <v>9760</v>
      </c>
      <c r="D102" s="48">
        <v>1007</v>
      </c>
      <c r="E102" s="49">
        <v>1838</v>
      </c>
    </row>
    <row r="103" spans="2:5" ht="15">
      <c r="B103" s="67">
        <v>41699</v>
      </c>
      <c r="C103" s="100">
        <v>9943</v>
      </c>
      <c r="D103" s="48">
        <v>1071</v>
      </c>
      <c r="E103" s="49">
        <v>1920</v>
      </c>
    </row>
    <row r="104" spans="2:5" ht="15">
      <c r="B104" s="67">
        <v>41730</v>
      </c>
      <c r="C104" s="100">
        <v>10773</v>
      </c>
      <c r="D104" s="48">
        <v>1050</v>
      </c>
      <c r="E104" s="49">
        <v>1942</v>
      </c>
    </row>
    <row r="105" spans="2:5" ht="15">
      <c r="B105" s="67">
        <v>41760</v>
      </c>
      <c r="C105" s="100">
        <v>11241</v>
      </c>
      <c r="D105" s="48">
        <v>1062</v>
      </c>
      <c r="E105" s="49">
        <v>1937</v>
      </c>
    </row>
    <row r="106" spans="2:5" ht="15">
      <c r="B106" s="67">
        <v>41791</v>
      </c>
      <c r="C106" s="100">
        <v>11048</v>
      </c>
      <c r="D106" s="48">
        <v>1005</v>
      </c>
      <c r="E106" s="49">
        <v>1912</v>
      </c>
    </row>
    <row r="107" spans="2:5" ht="15">
      <c r="B107" s="67">
        <v>41821</v>
      </c>
      <c r="C107" s="100">
        <v>11210</v>
      </c>
      <c r="D107" s="48">
        <v>1068</v>
      </c>
      <c r="E107" s="49">
        <v>1951</v>
      </c>
    </row>
    <row r="108" spans="2:5" ht="15">
      <c r="B108" s="67">
        <v>41852</v>
      </c>
      <c r="C108" s="100">
        <v>10856</v>
      </c>
      <c r="D108" s="48">
        <v>992</v>
      </c>
      <c r="E108" s="49">
        <v>1820</v>
      </c>
    </row>
    <row r="109" spans="2:5" ht="15">
      <c r="B109" s="67">
        <v>41883</v>
      </c>
      <c r="C109" s="100">
        <v>10098</v>
      </c>
      <c r="D109" s="48">
        <v>951</v>
      </c>
      <c r="E109" s="49">
        <v>1714</v>
      </c>
    </row>
    <row r="110" spans="2:5" ht="15">
      <c r="B110" s="67">
        <v>41913</v>
      </c>
      <c r="C110" s="100">
        <v>10120</v>
      </c>
      <c r="D110" s="48">
        <v>1018</v>
      </c>
      <c r="E110" s="49">
        <v>1692</v>
      </c>
    </row>
    <row r="111" spans="2:5" ht="15">
      <c r="B111" s="67">
        <v>41944</v>
      </c>
      <c r="C111" s="100">
        <v>10213</v>
      </c>
      <c r="D111" s="69">
        <v>1000</v>
      </c>
      <c r="E111" s="70">
        <v>1760</v>
      </c>
    </row>
    <row r="112" ht="12.75"/>
  </sheetData>
  <sheetProtection/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27"/>
  <sheetViews>
    <sheetView tabSelected="1" view="pageBreakPreview" zoomScaleSheetLayoutView="100" workbookViewId="0" topLeftCell="B8">
      <selection activeCell="H38" sqref="H38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4.140625" style="20" customWidth="1"/>
    <col min="4" max="4" width="13.28125" style="20" customWidth="1"/>
    <col min="5" max="5" width="14.140625" style="20" customWidth="1"/>
    <col min="6" max="6" width="15.57421875" style="20" customWidth="1"/>
    <col min="7" max="7" width="15.28125" style="20" customWidth="1"/>
    <col min="8" max="8" width="13.8515625" style="20" customWidth="1"/>
    <col min="9" max="9" width="10.7109375" style="20" customWidth="1"/>
    <col min="10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25</v>
      </c>
      <c r="C2" s="21"/>
      <c r="D2" s="19"/>
      <c r="E2" s="18"/>
    </row>
    <row r="3" spans="1:5" ht="18.75">
      <c r="A3" s="18"/>
      <c r="B3" s="14" t="s">
        <v>31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99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1:5" ht="15">
      <c r="A8" s="29"/>
      <c r="B8" s="25"/>
      <c r="C8" s="25"/>
      <c r="D8" s="25"/>
      <c r="E8" s="25"/>
    </row>
    <row r="9" s="47" customFormat="1" ht="12.75"/>
    <row r="10" spans="2:9" s="47" customFormat="1" ht="20.25">
      <c r="B10" s="57"/>
      <c r="C10" s="57"/>
      <c r="D10" s="111"/>
      <c r="E10" s="111"/>
      <c r="F10" s="57"/>
      <c r="G10" s="58"/>
      <c r="H10" s="58"/>
      <c r="I10" s="59"/>
    </row>
    <row r="11" spans="4:9" s="47" customFormat="1" ht="12.75">
      <c r="D11" s="60"/>
      <c r="E11" s="60"/>
      <c r="I11" s="61"/>
    </row>
    <row r="12" spans="2:9" s="47" customFormat="1" ht="15">
      <c r="B12" s="62"/>
      <c r="C12" s="63"/>
      <c r="D12" s="63"/>
      <c r="E12" s="63"/>
      <c r="F12" s="64"/>
      <c r="G12" s="64"/>
      <c r="H12" s="64"/>
      <c r="I12" s="65"/>
    </row>
    <row r="13" spans="2:9" s="47" customFormat="1" ht="15">
      <c r="B13" s="62"/>
      <c r="C13" s="63"/>
      <c r="D13" s="63"/>
      <c r="E13" s="63"/>
      <c r="F13" s="64"/>
      <c r="G13" s="64"/>
      <c r="H13" s="64"/>
      <c r="I13" s="65"/>
    </row>
    <row r="14" spans="2:9" s="47" customFormat="1" ht="15">
      <c r="B14" s="62"/>
      <c r="C14" s="63"/>
      <c r="D14" s="63"/>
      <c r="E14" s="63"/>
      <c r="F14" s="64"/>
      <c r="G14" s="64"/>
      <c r="H14" s="64"/>
      <c r="I14" s="65"/>
    </row>
    <row r="15" spans="2:9" s="47" customFormat="1" ht="15">
      <c r="B15" s="62"/>
      <c r="C15" s="63"/>
      <c r="D15" s="63"/>
      <c r="E15" s="63"/>
      <c r="F15" s="64"/>
      <c r="G15" s="64"/>
      <c r="H15" s="64"/>
      <c r="I15" s="65"/>
    </row>
    <row r="16" spans="2:9" s="47" customFormat="1" ht="15">
      <c r="B16" s="62"/>
      <c r="C16" s="63"/>
      <c r="D16" s="63"/>
      <c r="E16" s="63"/>
      <c r="F16" s="64"/>
      <c r="G16" s="64"/>
      <c r="H16" s="64"/>
      <c r="I16" s="65"/>
    </row>
    <row r="17" spans="2:9" s="47" customFormat="1" ht="15">
      <c r="B17" s="62"/>
      <c r="C17" s="63"/>
      <c r="D17" s="63"/>
      <c r="E17" s="63"/>
      <c r="F17" s="64"/>
      <c r="G17" s="64"/>
      <c r="H17" s="64"/>
      <c r="I17" s="65"/>
    </row>
    <row r="18" spans="2:9" s="47" customFormat="1" ht="15">
      <c r="B18" s="62"/>
      <c r="C18" s="63"/>
      <c r="D18" s="63"/>
      <c r="E18" s="63"/>
      <c r="F18" s="64"/>
      <c r="G18" s="64"/>
      <c r="H18" s="64"/>
      <c r="I18" s="65"/>
    </row>
    <row r="19" spans="2:9" s="47" customFormat="1" ht="15">
      <c r="B19" s="62"/>
      <c r="C19" s="63"/>
      <c r="D19" s="63"/>
      <c r="E19" s="63"/>
      <c r="F19" s="64"/>
      <c r="G19" s="64"/>
      <c r="H19" s="64"/>
      <c r="I19" s="65"/>
    </row>
    <row r="20" spans="2:9" s="47" customFormat="1" ht="15">
      <c r="B20" s="62"/>
      <c r="C20" s="66"/>
      <c r="D20" s="66"/>
      <c r="E20" s="66"/>
      <c r="F20" s="64"/>
      <c r="G20" s="64"/>
      <c r="H20" s="64"/>
      <c r="I20" s="65"/>
    </row>
    <row r="21" spans="2:9" s="47" customFormat="1" ht="15">
      <c r="B21" s="62"/>
      <c r="C21" s="66"/>
      <c r="D21" s="66"/>
      <c r="E21" s="66"/>
      <c r="F21" s="64"/>
      <c r="G21" s="64"/>
      <c r="H21" s="64"/>
      <c r="I21" s="65"/>
    </row>
    <row r="22" spans="2:9" s="47" customFormat="1" ht="15">
      <c r="B22" s="62"/>
      <c r="C22" s="66"/>
      <c r="D22" s="66"/>
      <c r="E22" s="66"/>
      <c r="F22" s="64"/>
      <c r="G22" s="64"/>
      <c r="H22" s="64"/>
      <c r="I22" s="65"/>
    </row>
    <row r="23" spans="2:9" s="47" customFormat="1" ht="15">
      <c r="B23" s="62"/>
      <c r="C23" s="66"/>
      <c r="D23" s="66"/>
      <c r="E23" s="66"/>
      <c r="F23" s="64"/>
      <c r="G23" s="64"/>
      <c r="H23" s="64"/>
      <c r="I23" s="65"/>
    </row>
    <row r="24" spans="2:9" s="47" customFormat="1" ht="15">
      <c r="B24" s="62"/>
      <c r="C24" s="66"/>
      <c r="D24" s="66"/>
      <c r="E24" s="66"/>
      <c r="F24" s="64"/>
      <c r="G24" s="64"/>
      <c r="H24" s="64"/>
      <c r="I24" s="65"/>
    </row>
    <row r="25" ht="12.75"/>
    <row r="26" spans="4:8" ht="15">
      <c r="D26" s="31"/>
      <c r="E26" s="30"/>
      <c r="H26" s="31"/>
    </row>
    <row r="27" spans="4:5" ht="15">
      <c r="D27" s="31"/>
      <c r="E27" s="30"/>
    </row>
    <row r="52" ht="16.5" customHeight="1"/>
  </sheetData>
  <sheetProtection/>
  <mergeCells count="1">
    <mergeCell ref="D10:E10"/>
  </mergeCells>
  <printOptions/>
  <pageMargins left="0.787401575" right="0.787401575" top="0.984251969" bottom="0.984251969" header="0.4921259845" footer="0.4921259845"/>
  <pageSetup horizontalDpi="600" verticalDpi="600" orientation="landscape" paperSize="9" scale="94" r:id="rId2"/>
  <headerFooter alignWithMargins="0">
    <oddFooter>&amp;Rpage 3bis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HAZARD Angélique</cp:lastModifiedBy>
  <cp:lastPrinted>2012-04-10T14:35:57Z</cp:lastPrinted>
  <dcterms:created xsi:type="dcterms:W3CDTF">2004-05-25T13:13:48Z</dcterms:created>
  <dcterms:modified xsi:type="dcterms:W3CDTF">2014-12-05T10:10:27Z</dcterms:modified>
  <cp:category/>
  <cp:version/>
  <cp:contentType/>
  <cp:contentStatus/>
</cp:coreProperties>
</file>