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<sst xmlns="http://schemas.openxmlformats.org/spreadsheetml/2006/main" count="68" uniqueCount="45">
  <si>
    <t>LP</t>
  </si>
  <si>
    <t>LEGT</t>
  </si>
  <si>
    <t>Total</t>
  </si>
  <si>
    <t>%  femmes</t>
  </si>
  <si>
    <t>% temps partiel</t>
  </si>
  <si>
    <t>Professeurs de chaire supérieure</t>
  </si>
  <si>
    <t>Agrégés</t>
  </si>
  <si>
    <t>Adjoints et chargés d'enseignement</t>
  </si>
  <si>
    <t>PEGC</t>
  </si>
  <si>
    <t>PLP</t>
  </si>
  <si>
    <t>Total titulaires et stagiaires</t>
  </si>
  <si>
    <t>Maîtres auxiliaires</t>
  </si>
  <si>
    <t>Professeurs contractuels</t>
  </si>
  <si>
    <t>Total général DOM</t>
  </si>
  <si>
    <t>% femmes</t>
  </si>
  <si>
    <t>% temps partiel des titulaires</t>
  </si>
  <si>
    <t>(2) A l'exclusion des enseignants d'un corps du premier degré en SEGPA.</t>
  </si>
  <si>
    <t>Total général</t>
  </si>
  <si>
    <t>Académie</t>
  </si>
  <si>
    <t>SEGPA</t>
  </si>
  <si>
    <t>H/E</t>
  </si>
  <si>
    <t>E/S</t>
  </si>
  <si>
    <t>Guadeloupe</t>
  </si>
  <si>
    <t>Guyane</t>
  </si>
  <si>
    <t>Martinique</t>
  </si>
  <si>
    <t>Collège</t>
  </si>
  <si>
    <t>Lycée post-bac</t>
  </si>
  <si>
    <t>La Réunion</t>
  </si>
  <si>
    <t>Certifiés et assimilés</t>
  </si>
  <si>
    <t>Professeurs de chaire supérieure et agrégés</t>
  </si>
  <si>
    <t>Non-titulaires</t>
  </si>
  <si>
    <t>Sources : MENJVA-MESR DEPP / Bases relais.</t>
  </si>
  <si>
    <t>Total non-titulaires</t>
  </si>
  <si>
    <t>(1) Les stagiaires sont compris dans les corps correspondants.</t>
  </si>
  <si>
    <t>Lycée pré-bac</t>
  </si>
  <si>
    <t>Collège et SEGPA (2)</t>
  </si>
  <si>
    <t>Collège (1)</t>
  </si>
  <si>
    <t xml:space="preserve">Lecture : 1 272 professeurs de chaire supérieure ou agrégés exercent dans les DOM, dont 38,0% sont des femmes et 5,4 % travaillent à temps partiel. En collège, 54,6% des enseignants sont des femmes et 5,9% des titulaires travaillent à temps partiel. </t>
  </si>
  <si>
    <t>(1) Ne sont pas comptabilisés les enseignants d'un corps du premier degré.</t>
  </si>
  <si>
    <t xml:space="preserve">[2] Pourcentages d'enseignants du second degré public devant élèves par corps et type d'établissement dans les DOM en 2010-2011 </t>
  </si>
  <si>
    <t>RERS 12.11 - Les enseignants du second degré public par corps dans les DOM</t>
  </si>
  <si>
    <r>
      <t>[1] Répartition des enseignants du second degré public devant élèves par corps et le ype d'établissement dans les DOM en 2010-2011</t>
    </r>
    <r>
      <rPr>
        <sz val="8"/>
        <rFont val="Arial"/>
        <family val="2"/>
      </rPr>
      <t>(1)</t>
    </r>
  </si>
  <si>
    <r>
      <t xml:space="preserve">[3] Indicateurs d'heures/élève ("H/E") et élèves/strcuture ("E/S") dans le second degré public dans les DOM en 2010-2011 </t>
    </r>
    <r>
      <rPr>
        <sz val="8"/>
        <rFont val="Arial"/>
        <family val="2"/>
      </rPr>
      <t>(1)</t>
    </r>
  </si>
  <si>
    <t>(1) Heures/élève (H/E) et élèves/structure (E/S), voir "Définitions".</t>
  </si>
  <si>
    <t>http://www.education.gouv.fr/statistiques/rers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</si>
</sst>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,##0.0"/>
    <numFmt numFmtId="182" formatCode="0.000000"/>
    <numFmt numFmtId="183" formatCode="#,##0.000000"/>
    <numFmt numFmtId="184" formatCode="0.0000"/>
    <numFmt numFmtId="185" formatCode="0.0%"/>
    <numFmt numFmtId="186" formatCode="0.00000000"/>
    <numFmt numFmtId="187" formatCode="0.0000000"/>
    <numFmt numFmtId="188" formatCode="0.00000"/>
    <numFmt numFmtId="189" formatCode="0.000"/>
    <numFmt numFmtId="190" formatCode="0.000%"/>
    <numFmt numFmtId="191" formatCode="&quot;Vrai&quot;;&quot;Vrai&quot;;&quot;Faux&quot;"/>
    <numFmt numFmtId="192" formatCode="&quot;Actif&quot;;&quot;Actif&quot;;&quot;Inactif&quot;"/>
  </numFmts>
  <fonts count="17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color indexed="10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22" applyFont="1">
      <alignment/>
      <protection/>
    </xf>
    <xf numFmtId="0" fontId="3" fillId="0" borderId="0" xfId="22" applyFont="1">
      <alignment/>
      <protection/>
    </xf>
    <xf numFmtId="0" fontId="5" fillId="0" borderId="0" xfId="22" applyFont="1" applyBorder="1">
      <alignment/>
      <protection/>
    </xf>
    <xf numFmtId="182" fontId="5" fillId="0" borderId="0" xfId="22" applyNumberFormat="1" applyFont="1" applyBorder="1" applyAlignment="1">
      <alignment horizontal="right"/>
      <protection/>
    </xf>
    <xf numFmtId="0" fontId="5" fillId="0" borderId="0" xfId="22" applyFont="1" applyAlignment="1" quotePrefix="1">
      <alignment horizontal="left"/>
      <protection/>
    </xf>
    <xf numFmtId="0" fontId="5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3" fontId="5" fillId="0" borderId="0" xfId="0" applyNumberFormat="1" applyFont="1" applyAlignment="1">
      <alignment horizontal="right"/>
    </xf>
    <xf numFmtId="180" fontId="5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3" fontId="5" fillId="0" borderId="0" xfId="22" applyNumberFormat="1" applyFont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180" fontId="5" fillId="0" borderId="0" xfId="22" applyNumberFormat="1" applyFont="1" applyBorder="1" applyAlignment="1">
      <alignment horizontal="center"/>
      <protection/>
    </xf>
    <xf numFmtId="180" fontId="3" fillId="0" borderId="0" xfId="22" applyNumberFormat="1" applyFont="1" applyBorder="1" applyAlignment="1">
      <alignment horizontal="center"/>
      <protection/>
    </xf>
    <xf numFmtId="0" fontId="5" fillId="0" borderId="0" xfId="22" applyFont="1" applyBorder="1" applyAlignment="1" quotePrefix="1">
      <alignment horizontal="center"/>
      <protection/>
    </xf>
    <xf numFmtId="181" fontId="5" fillId="0" borderId="0" xfId="22" applyNumberFormat="1" applyFont="1" applyBorder="1" applyAlignment="1">
      <alignment horizontal="center"/>
      <protection/>
    </xf>
    <xf numFmtId="182" fontId="5" fillId="0" borderId="0" xfId="22" applyNumberFormat="1" applyFont="1" applyBorder="1" applyAlignment="1">
      <alignment horizontal="center"/>
      <protection/>
    </xf>
    <xf numFmtId="3" fontId="5" fillId="0" borderId="0" xfId="22" applyNumberFormat="1" applyFont="1" applyFill="1">
      <alignment/>
      <protection/>
    </xf>
    <xf numFmtId="0" fontId="3" fillId="0" borderId="0" xfId="22" applyFont="1" applyAlignment="1" quotePrefix="1">
      <alignment horizontal="left"/>
      <protection/>
    </xf>
    <xf numFmtId="180" fontId="3" fillId="0" borderId="0" xfId="22" applyNumberFormat="1" applyFont="1" applyAlignment="1">
      <alignment horizontal="right"/>
      <protection/>
    </xf>
    <xf numFmtId="184" fontId="5" fillId="0" borderId="0" xfId="22" applyNumberFormat="1" applyFont="1" applyAlignment="1">
      <alignment horizontal="right"/>
      <protection/>
    </xf>
    <xf numFmtId="185" fontId="5" fillId="0" borderId="0" xfId="23" applyNumberFormat="1" applyFont="1" applyAlignment="1">
      <alignment/>
    </xf>
    <xf numFmtId="10" fontId="5" fillId="0" borderId="0" xfId="23" applyNumberFormat="1" applyFont="1" applyAlignment="1">
      <alignment/>
    </xf>
    <xf numFmtId="183" fontId="5" fillId="0" borderId="0" xfId="22" applyNumberFormat="1" applyFont="1" applyAlignment="1">
      <alignment horizontal="right"/>
      <protection/>
    </xf>
    <xf numFmtId="185" fontId="5" fillId="0" borderId="0" xfId="23" applyNumberFormat="1" applyFont="1" applyAlignment="1">
      <alignment horizontal="right"/>
    </xf>
    <xf numFmtId="9" fontId="5" fillId="0" borderId="0" xfId="23" applyFont="1" applyAlignment="1">
      <alignment horizontal="right"/>
    </xf>
    <xf numFmtId="180" fontId="9" fillId="0" borderId="0" xfId="22" applyNumberFormat="1" applyFont="1" applyAlignment="1">
      <alignment horizontal="right"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5" fillId="0" borderId="0" xfId="22" applyFont="1" applyBorder="1" applyAlignment="1" quotePrefix="1">
      <alignment horizontal="left"/>
      <protection/>
    </xf>
    <xf numFmtId="0" fontId="11" fillId="0" borderId="0" xfId="22" applyFont="1" applyFill="1" applyBorder="1">
      <alignment/>
      <protection/>
    </xf>
    <xf numFmtId="0" fontId="5" fillId="0" borderId="1" xfId="22" applyFont="1" applyBorder="1">
      <alignment/>
      <protection/>
    </xf>
    <xf numFmtId="0" fontId="6" fillId="2" borderId="0" xfId="22" applyFont="1" applyFill="1" applyBorder="1">
      <alignment/>
      <protection/>
    </xf>
    <xf numFmtId="0" fontId="6" fillId="2" borderId="0" xfId="22" applyFont="1" applyFill="1" applyBorder="1" applyAlignment="1">
      <alignment horizontal="right"/>
      <protection/>
    </xf>
    <xf numFmtId="0" fontId="6" fillId="2" borderId="2" xfId="22" applyFont="1" applyFill="1" applyBorder="1" applyAlignment="1">
      <alignment horizontal="right" wrapText="1"/>
      <protection/>
    </xf>
    <xf numFmtId="0" fontId="6" fillId="2" borderId="2" xfId="22" applyFont="1" applyFill="1" applyBorder="1" applyAlignment="1" quotePrefix="1">
      <alignment horizontal="right" wrapText="1"/>
      <protection/>
    </xf>
    <xf numFmtId="3" fontId="5" fillId="0" borderId="2" xfId="0" applyNumberFormat="1" applyFont="1" applyBorder="1" applyAlignment="1">
      <alignment horizontal="right"/>
    </xf>
    <xf numFmtId="3" fontId="5" fillId="0" borderId="2" xfId="22" applyNumberFormat="1" applyFont="1" applyBorder="1" applyAlignment="1">
      <alignment horizontal="right"/>
      <protection/>
    </xf>
    <xf numFmtId="180" fontId="5" fillId="0" borderId="2" xfId="0" applyNumberFormat="1" applyFont="1" applyBorder="1" applyAlignment="1">
      <alignment horizontal="right"/>
    </xf>
    <xf numFmtId="180" fontId="5" fillId="0" borderId="2" xfId="0" applyNumberFormat="1" applyFont="1" applyFill="1" applyBorder="1" applyAlignment="1">
      <alignment horizontal="right"/>
    </xf>
    <xf numFmtId="3" fontId="11" fillId="0" borderId="2" xfId="22" applyNumberFormat="1" applyFont="1" applyFill="1" applyBorder="1" applyAlignment="1">
      <alignment horizontal="right"/>
      <protection/>
    </xf>
    <xf numFmtId="180" fontId="11" fillId="0" borderId="2" xfId="0" applyNumberFormat="1" applyFont="1" applyFill="1" applyBorder="1" applyAlignment="1">
      <alignment horizontal="right"/>
    </xf>
    <xf numFmtId="180" fontId="5" fillId="0" borderId="2" xfId="22" applyNumberFormat="1" applyFont="1" applyBorder="1" applyAlignment="1">
      <alignment horizontal="right"/>
      <protection/>
    </xf>
    <xf numFmtId="180" fontId="11" fillId="0" borderId="2" xfId="22" applyNumberFormat="1" applyFont="1" applyFill="1" applyBorder="1" applyAlignment="1">
      <alignment horizontal="right"/>
      <protection/>
    </xf>
    <xf numFmtId="3" fontId="6" fillId="2" borderId="2" xfId="22" applyNumberFormat="1" applyFont="1" applyFill="1" applyBorder="1" applyAlignment="1">
      <alignment horizontal="right"/>
      <protection/>
    </xf>
    <xf numFmtId="180" fontId="6" fillId="2" borderId="2" xfId="0" applyNumberFormat="1" applyFont="1" applyFill="1" applyBorder="1" applyAlignment="1">
      <alignment horizontal="right"/>
    </xf>
    <xf numFmtId="180" fontId="6" fillId="2" borderId="2" xfId="22" applyNumberFormat="1" applyFont="1" applyFill="1" applyBorder="1" applyAlignment="1">
      <alignment horizontal="right"/>
      <protection/>
    </xf>
    <xf numFmtId="180" fontId="5" fillId="0" borderId="2" xfId="22" applyNumberFormat="1" applyFont="1" applyBorder="1" applyAlignment="1">
      <alignment horizontal="center"/>
      <protection/>
    </xf>
    <xf numFmtId="180" fontId="3" fillId="0" borderId="2" xfId="22" applyNumberFormat="1" applyFont="1" applyBorder="1" applyAlignment="1">
      <alignment horizontal="center"/>
      <protection/>
    </xf>
    <xf numFmtId="180" fontId="5" fillId="0" borderId="3" xfId="22" applyNumberFormat="1" applyFont="1" applyBorder="1" applyAlignment="1" quotePrefix="1">
      <alignment horizontal="right"/>
      <protection/>
    </xf>
    <xf numFmtId="180" fontId="5" fillId="0" borderId="3" xfId="22" applyNumberFormat="1" applyFont="1" applyBorder="1" applyAlignment="1">
      <alignment horizontal="right"/>
      <protection/>
    </xf>
    <xf numFmtId="180" fontId="5" fillId="0" borderId="3" xfId="22" applyNumberFormat="1" applyFont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2" fillId="0" borderId="0" xfId="22" applyFont="1" applyAlignment="1" quotePrefix="1">
      <alignment horizontal="left"/>
      <protection/>
    </xf>
    <xf numFmtId="180" fontId="6" fillId="2" borderId="2" xfId="22" applyNumberFormat="1" applyFont="1" applyFill="1" applyBorder="1" applyAlignment="1">
      <alignment horizontal="right" wrapText="1"/>
      <protection/>
    </xf>
    <xf numFmtId="0" fontId="4" fillId="0" borderId="0" xfId="22" applyFont="1" applyAlignment="1" quotePrefix="1">
      <alignment horizontal="left"/>
      <protection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5" fillId="0" borderId="2" xfId="22" applyFont="1" applyBorder="1">
      <alignment/>
      <protection/>
    </xf>
    <xf numFmtId="180" fontId="3" fillId="0" borderId="2" xfId="0" applyNumberFormat="1" applyFont="1" applyBorder="1" applyAlignment="1">
      <alignment horizontal="right"/>
    </xf>
    <xf numFmtId="0" fontId="5" fillId="0" borderId="2" xfId="22" applyFont="1" applyBorder="1" applyAlignment="1" quotePrefix="1">
      <alignment horizontal="left"/>
      <protection/>
    </xf>
    <xf numFmtId="0" fontId="11" fillId="0" borderId="2" xfId="22" applyFont="1" applyFill="1" applyBorder="1">
      <alignment/>
      <protection/>
    </xf>
    <xf numFmtId="180" fontId="6" fillId="3" borderId="2" xfId="0" applyNumberFormat="1" applyFont="1" applyFill="1" applyBorder="1" applyAlignment="1">
      <alignment horizontal="right"/>
    </xf>
    <xf numFmtId="0" fontId="6" fillId="2" borderId="2" xfId="22" applyFont="1" applyFill="1" applyBorder="1" applyAlignment="1">
      <alignment horizontal="right"/>
      <protection/>
    </xf>
    <xf numFmtId="0" fontId="6" fillId="2" borderId="2" xfId="22" applyFont="1" applyFill="1" applyBorder="1">
      <alignment/>
      <protection/>
    </xf>
    <xf numFmtId="181" fontId="6" fillId="2" borderId="2" xfId="22" applyNumberFormat="1" applyFont="1" applyFill="1" applyBorder="1">
      <alignment/>
      <protection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6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22" applyFont="1" applyAlignment="1" quotePrefix="1">
      <alignment horizontal="left" wrapText="1"/>
      <protection/>
    </xf>
    <xf numFmtId="0" fontId="5" fillId="0" borderId="0" xfId="22" applyFont="1" applyAlignment="1" quotePrefix="1">
      <alignment horizontal="left" wrapText="1"/>
      <protection/>
    </xf>
    <xf numFmtId="0" fontId="4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3" fillId="0" borderId="0" xfId="17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Alignment="1">
      <alignment vertical="center" wrapText="1"/>
    </xf>
  </cellXfs>
  <cellStyles count="10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Normal_09_08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87" customWidth="1"/>
  </cols>
  <sheetData>
    <row r="1" s="84" customFormat="1" ht="282.75" customHeight="1">
      <c r="A1" s="83"/>
    </row>
    <row r="2" s="86" customFormat="1" ht="12.75">
      <c r="A2" s="85" t="s">
        <v>44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6" sqref="A16"/>
    </sheetView>
  </sheetViews>
  <sheetFormatPr defaultColWidth="11.421875" defaultRowHeight="12.75"/>
  <cols>
    <col min="1" max="1" width="34.28125" style="2" customWidth="1"/>
    <col min="2" max="4" width="8.7109375" style="7" customWidth="1"/>
    <col min="5" max="5" width="8.7109375" style="8" customWidth="1"/>
    <col min="6" max="7" width="8.7109375" style="10" customWidth="1"/>
    <col min="8" max="16384" width="11.421875" style="2" customWidth="1"/>
  </cols>
  <sheetData>
    <row r="1" ht="15">
      <c r="A1" s="31" t="s">
        <v>40</v>
      </c>
    </row>
    <row r="2" spans="1:13" s="3" customFormat="1" ht="37.5" customHeight="1">
      <c r="A2" s="78" t="s">
        <v>41</v>
      </c>
      <c r="B2" s="78"/>
      <c r="C2" s="78"/>
      <c r="D2" s="78"/>
      <c r="E2" s="78"/>
      <c r="F2" s="78"/>
      <c r="G2" s="78"/>
      <c r="I2" s="2"/>
      <c r="J2" s="10"/>
      <c r="K2" s="10"/>
      <c r="L2" s="10"/>
      <c r="M2" s="10"/>
    </row>
    <row r="3" spans="1:13" s="3" customFormat="1" ht="11.25">
      <c r="A3" s="21"/>
      <c r="B3" s="8"/>
      <c r="C3" s="8"/>
      <c r="D3" s="8"/>
      <c r="E3" s="8"/>
      <c r="F3" s="22"/>
      <c r="G3" s="22"/>
      <c r="I3" s="2"/>
      <c r="J3" s="10"/>
      <c r="K3" s="23"/>
      <c r="L3" s="10"/>
      <c r="M3" s="10"/>
    </row>
    <row r="4" spans="1:13" s="3" customFormat="1" ht="11.25">
      <c r="A4" s="21"/>
      <c r="B4" s="8"/>
      <c r="C4" s="8"/>
      <c r="D4" s="8"/>
      <c r="E4" s="8"/>
      <c r="F4" s="22"/>
      <c r="G4" s="22"/>
      <c r="I4" s="2"/>
      <c r="J4" s="10"/>
      <c r="K4" s="10"/>
      <c r="L4" s="10"/>
      <c r="M4" s="10"/>
    </row>
    <row r="5" spans="1:13" s="7" customFormat="1" ht="27.75" customHeight="1">
      <c r="A5" s="36"/>
      <c r="B5" s="37" t="s">
        <v>35</v>
      </c>
      <c r="C5" s="37" t="s">
        <v>0</v>
      </c>
      <c r="D5" s="38" t="s">
        <v>1</v>
      </c>
      <c r="E5" s="37" t="s">
        <v>2</v>
      </c>
      <c r="F5" s="57" t="s">
        <v>3</v>
      </c>
      <c r="G5" s="57" t="s">
        <v>4</v>
      </c>
      <c r="I5" s="2"/>
      <c r="J5" s="10"/>
      <c r="K5" s="10"/>
      <c r="L5" s="10"/>
      <c r="M5" s="10"/>
    </row>
    <row r="6" spans="1:13" ht="14.25" customHeight="1">
      <c r="A6" s="4" t="s">
        <v>29</v>
      </c>
      <c r="B6" s="39">
        <v>194</v>
      </c>
      <c r="C6" s="39">
        <v>25</v>
      </c>
      <c r="D6" s="39">
        <v>1053</v>
      </c>
      <c r="E6" s="40">
        <f>SUM(B6:D6)</f>
        <v>1272</v>
      </c>
      <c r="F6" s="41">
        <v>37.97</v>
      </c>
      <c r="G6" s="42">
        <v>5.35</v>
      </c>
      <c r="H6" s="20"/>
      <c r="J6" s="10"/>
      <c r="K6" s="10"/>
      <c r="L6" s="10"/>
      <c r="M6" s="10"/>
    </row>
    <row r="7" spans="1:13" ht="14.25" customHeight="1">
      <c r="A7" s="32" t="s">
        <v>28</v>
      </c>
      <c r="B7" s="39">
        <v>6476</v>
      </c>
      <c r="C7" s="39">
        <v>191</v>
      </c>
      <c r="D7" s="39">
        <v>3474</v>
      </c>
      <c r="E7" s="40">
        <f>SUM(B7:D7)</f>
        <v>10141</v>
      </c>
      <c r="F7" s="41">
        <v>53.76</v>
      </c>
      <c r="G7" s="42">
        <v>5.7</v>
      </c>
      <c r="H7" s="20"/>
      <c r="J7" s="10"/>
      <c r="K7" s="10"/>
      <c r="L7" s="10"/>
      <c r="M7" s="10"/>
    </row>
    <row r="8" spans="1:13" ht="14.25" customHeight="1">
      <c r="A8" s="4" t="s">
        <v>7</v>
      </c>
      <c r="B8" s="39">
        <v>77</v>
      </c>
      <c r="C8" s="39">
        <v>15</v>
      </c>
      <c r="D8" s="39">
        <v>21</v>
      </c>
      <c r="E8" s="40">
        <f>SUM(B8:D8)</f>
        <v>113</v>
      </c>
      <c r="F8" s="41">
        <v>29.2</v>
      </c>
      <c r="G8" s="42">
        <v>4.4</v>
      </c>
      <c r="H8" s="20"/>
      <c r="I8" s="24"/>
      <c r="J8" s="10"/>
      <c r="K8" s="10"/>
      <c r="L8" s="10"/>
      <c r="M8" s="10"/>
    </row>
    <row r="9" spans="1:13" ht="14.25" customHeight="1">
      <c r="A9" s="4" t="s">
        <v>8</v>
      </c>
      <c r="B9" s="39">
        <v>470</v>
      </c>
      <c r="C9" s="39">
        <v>0</v>
      </c>
      <c r="D9" s="39">
        <v>0</v>
      </c>
      <c r="E9" s="40">
        <f>SUM(B9:D9)</f>
        <v>470</v>
      </c>
      <c r="F9" s="41">
        <v>50</v>
      </c>
      <c r="G9" s="42">
        <v>6.8</v>
      </c>
      <c r="H9" s="20"/>
      <c r="J9" s="10"/>
      <c r="K9" s="10"/>
      <c r="L9" s="10"/>
      <c r="M9" s="10"/>
    </row>
    <row r="10" spans="1:13" ht="14.25" customHeight="1">
      <c r="A10" s="4" t="s">
        <v>9</v>
      </c>
      <c r="B10" s="39">
        <v>146</v>
      </c>
      <c r="C10" s="39">
        <v>2281</v>
      </c>
      <c r="D10" s="39">
        <v>937</v>
      </c>
      <c r="E10" s="40">
        <f>SUM(B10:D10)</f>
        <v>3364</v>
      </c>
      <c r="F10" s="41">
        <v>47.27</v>
      </c>
      <c r="G10" s="42">
        <v>2.7</v>
      </c>
      <c r="H10" s="20"/>
      <c r="J10" s="7"/>
      <c r="K10" s="7"/>
      <c r="L10" s="7"/>
      <c r="M10" s="8"/>
    </row>
    <row r="11" spans="1:13" ht="14.25" customHeight="1">
      <c r="A11" s="33" t="s">
        <v>10</v>
      </c>
      <c r="B11" s="43">
        <f>SUM(B6:B10)</f>
        <v>7363</v>
      </c>
      <c r="C11" s="43">
        <f>SUM(C6:C10)</f>
        <v>2512</v>
      </c>
      <c r="D11" s="43">
        <f>SUM(D6:D10)</f>
        <v>5485</v>
      </c>
      <c r="E11" s="43">
        <f>SUM(E6:E10)</f>
        <v>15360</v>
      </c>
      <c r="F11" s="44">
        <v>50.7</v>
      </c>
      <c r="G11" s="44">
        <v>5</v>
      </c>
      <c r="J11" s="7"/>
      <c r="K11" s="7"/>
      <c r="L11" s="7"/>
      <c r="M11" s="8"/>
    </row>
    <row r="12" spans="1:13" s="3" customFormat="1" ht="14.25" customHeight="1">
      <c r="A12" s="4" t="s">
        <v>11</v>
      </c>
      <c r="B12" s="39">
        <v>39</v>
      </c>
      <c r="C12" s="39">
        <v>16</v>
      </c>
      <c r="D12" s="39">
        <v>17</v>
      </c>
      <c r="E12" s="40">
        <f>SUM(B12:D12)</f>
        <v>72</v>
      </c>
      <c r="F12" s="41">
        <v>47.22</v>
      </c>
      <c r="G12" s="45"/>
      <c r="H12" s="2"/>
      <c r="I12" s="25"/>
      <c r="J12" s="7"/>
      <c r="K12" s="7"/>
      <c r="L12" s="7"/>
      <c r="M12" s="8"/>
    </row>
    <row r="13" spans="1:13" s="3" customFormat="1" ht="14.25" customHeight="1">
      <c r="A13" s="4" t="s">
        <v>12</v>
      </c>
      <c r="B13" s="39">
        <v>733</v>
      </c>
      <c r="C13" s="39">
        <v>354</v>
      </c>
      <c r="D13" s="39">
        <v>382</v>
      </c>
      <c r="E13" s="40">
        <f>SUM(B13:D13)</f>
        <v>1469</v>
      </c>
      <c r="F13" s="41">
        <v>51.6</v>
      </c>
      <c r="G13" s="45"/>
      <c r="H13" s="2"/>
      <c r="I13" s="2"/>
      <c r="J13" s="7"/>
      <c r="K13" s="7"/>
      <c r="L13" s="7"/>
      <c r="M13" s="8"/>
    </row>
    <row r="14" spans="1:13" ht="14.25" customHeight="1">
      <c r="A14" s="33" t="s">
        <v>32</v>
      </c>
      <c r="B14" s="43">
        <f>SUM(B12:B13)</f>
        <v>772</v>
      </c>
      <c r="C14" s="43">
        <f>SUM(C12:C13)</f>
        <v>370</v>
      </c>
      <c r="D14" s="43">
        <f>SUM(D12:D13)</f>
        <v>399</v>
      </c>
      <c r="E14" s="43">
        <f>SUM(E12:E13)</f>
        <v>1541</v>
      </c>
      <c r="F14" s="44">
        <v>51.4</v>
      </c>
      <c r="G14" s="46"/>
      <c r="J14" s="7"/>
      <c r="K14" s="7"/>
      <c r="L14" s="7"/>
      <c r="M14" s="8"/>
    </row>
    <row r="15" spans="1:13" ht="14.25" customHeight="1">
      <c r="A15" s="35" t="s">
        <v>13</v>
      </c>
      <c r="B15" s="47">
        <f>SUM(B14,B11)</f>
        <v>8135</v>
      </c>
      <c r="C15" s="47">
        <f>SUM(C14,C11)</f>
        <v>2882</v>
      </c>
      <c r="D15" s="47">
        <f>SUM(D11,D14)</f>
        <v>5884</v>
      </c>
      <c r="E15" s="47">
        <f>SUM(E11,E14)</f>
        <v>16901</v>
      </c>
      <c r="F15" s="48">
        <v>50.8</v>
      </c>
      <c r="G15" s="49"/>
      <c r="J15" s="7"/>
      <c r="K15" s="7"/>
      <c r="L15" s="7"/>
      <c r="M15" s="8"/>
    </row>
    <row r="16" spans="1:13" s="3" customFormat="1" ht="14.25" customHeight="1">
      <c r="A16" s="4" t="s">
        <v>14</v>
      </c>
      <c r="B16" s="45">
        <v>54.59</v>
      </c>
      <c r="C16" s="45">
        <v>47.99</v>
      </c>
      <c r="D16" s="45">
        <v>46.92</v>
      </c>
      <c r="E16" s="45">
        <v>50.8</v>
      </c>
      <c r="F16" s="50"/>
      <c r="G16" s="51"/>
      <c r="H16" s="2"/>
      <c r="I16" s="2"/>
      <c r="J16" s="7"/>
      <c r="K16" s="7"/>
      <c r="L16" s="7"/>
      <c r="M16" s="8"/>
    </row>
    <row r="17" spans="1:13" s="3" customFormat="1" ht="14.25" customHeight="1" thickBot="1">
      <c r="A17" s="34" t="s">
        <v>15</v>
      </c>
      <c r="B17" s="52">
        <v>5.92</v>
      </c>
      <c r="C17" s="53">
        <v>3.07</v>
      </c>
      <c r="D17" s="53">
        <v>4.69</v>
      </c>
      <c r="E17" s="53">
        <v>5.01</v>
      </c>
      <c r="F17" s="54"/>
      <c r="G17" s="54"/>
      <c r="H17" s="2"/>
      <c r="I17" s="2"/>
      <c r="J17" s="7"/>
      <c r="K17" s="7"/>
      <c r="L17" s="7"/>
      <c r="M17" s="8"/>
    </row>
    <row r="18" spans="1:13" s="3" customFormat="1" ht="14.25" customHeight="1">
      <c r="A18" s="55" t="s">
        <v>33</v>
      </c>
      <c r="B18" s="17"/>
      <c r="C18" s="15"/>
      <c r="D18" s="18"/>
      <c r="E18" s="16"/>
      <c r="F18" s="15"/>
      <c r="G18" s="19"/>
      <c r="I18" s="2"/>
      <c r="J18" s="7"/>
      <c r="K18" s="7"/>
      <c r="L18" s="7"/>
      <c r="M18" s="8"/>
    </row>
    <row r="19" spans="1:13" s="3" customFormat="1" ht="14.25" customHeight="1">
      <c r="A19" s="56" t="s">
        <v>16</v>
      </c>
      <c r="B19" s="7"/>
      <c r="C19" s="7"/>
      <c r="D19" s="7"/>
      <c r="E19" s="8"/>
      <c r="F19" s="9"/>
      <c r="G19" s="5"/>
      <c r="I19" s="2"/>
      <c r="J19" s="7"/>
      <c r="K19" s="7"/>
      <c r="L19" s="7"/>
      <c r="M19" s="8"/>
    </row>
    <row r="20" spans="1:13" ht="14.25" customHeight="1">
      <c r="A20" s="6"/>
      <c r="F20" s="9"/>
      <c r="G20" s="5"/>
      <c r="J20" s="7"/>
      <c r="K20" s="7"/>
      <c r="L20" s="7"/>
      <c r="M20" s="8"/>
    </row>
    <row r="21" spans="1:13" ht="33.75" customHeight="1">
      <c r="A21" s="79" t="s">
        <v>37</v>
      </c>
      <c r="B21" s="79"/>
      <c r="C21" s="79"/>
      <c r="D21" s="79"/>
      <c r="E21" s="79"/>
      <c r="F21" s="79"/>
      <c r="G21" s="79"/>
      <c r="J21" s="7"/>
      <c r="K21" s="7"/>
      <c r="L21" s="7"/>
      <c r="M21" s="8"/>
    </row>
    <row r="22" spans="1:13" ht="14.25" customHeight="1">
      <c r="A22" s="11"/>
      <c r="B22" s="12"/>
      <c r="C22" s="12"/>
      <c r="D22" s="12"/>
      <c r="E22" s="12"/>
      <c r="J22" s="7"/>
      <c r="K22" s="7"/>
      <c r="L22" s="7"/>
      <c r="M22" s="8"/>
    </row>
    <row r="23" spans="1:13" ht="14.25" customHeight="1">
      <c r="A23" s="13" t="s">
        <v>31</v>
      </c>
      <c r="J23" s="7"/>
      <c r="K23" s="7"/>
      <c r="L23" s="7"/>
      <c r="M23" s="8"/>
    </row>
    <row r="24" spans="2:13" ht="11.25">
      <c r="B24" s="12"/>
      <c r="C24" s="12"/>
      <c r="D24" s="12"/>
      <c r="E24" s="12"/>
      <c r="F24" s="26"/>
      <c r="J24" s="7"/>
      <c r="K24" s="7"/>
      <c r="L24" s="7"/>
      <c r="M24" s="8"/>
    </row>
    <row r="25" spans="2:13" ht="11.25">
      <c r="B25" s="10"/>
      <c r="C25" s="10"/>
      <c r="D25" s="10"/>
      <c r="E25" s="27"/>
      <c r="J25" s="7"/>
      <c r="K25" s="7"/>
      <c r="L25" s="7"/>
      <c r="M25" s="8"/>
    </row>
    <row r="26" spans="7:13" ht="11.25">
      <c r="G26" s="27"/>
      <c r="J26" s="7"/>
      <c r="K26" s="7"/>
      <c r="L26" s="7"/>
      <c r="M26" s="8"/>
    </row>
    <row r="27" spans="2:13" ht="11.25">
      <c r="B27" s="27"/>
      <c r="C27" s="27"/>
      <c r="D27" s="27"/>
      <c r="E27" s="27"/>
      <c r="J27" s="7"/>
      <c r="K27" s="7"/>
      <c r="L27" s="7"/>
      <c r="M27" s="8"/>
    </row>
    <row r="28" spans="6:13" ht="11.25">
      <c r="F28" s="28"/>
      <c r="J28" s="7"/>
      <c r="K28" s="7"/>
      <c r="L28" s="7"/>
      <c r="M28" s="8"/>
    </row>
    <row r="29" spans="7:13" ht="11.25">
      <c r="G29" s="28"/>
      <c r="J29" s="7"/>
      <c r="K29" s="7"/>
      <c r="L29" s="7"/>
      <c r="M29" s="8"/>
    </row>
    <row r="30" spans="7:13" ht="11.25">
      <c r="G30" s="28"/>
      <c r="J30" s="7"/>
      <c r="K30" s="7"/>
      <c r="L30" s="7"/>
      <c r="M30" s="8"/>
    </row>
    <row r="31" spans="10:13" ht="11.25">
      <c r="J31" s="7"/>
      <c r="K31" s="7"/>
      <c r="L31" s="7"/>
      <c r="M31" s="8"/>
    </row>
    <row r="32" spans="10:13" ht="11.25">
      <c r="J32" s="7"/>
      <c r="K32" s="7"/>
      <c r="L32" s="7"/>
      <c r="M32" s="8"/>
    </row>
    <row r="33" spans="10:13" ht="11.25">
      <c r="J33" s="7"/>
      <c r="K33" s="7"/>
      <c r="L33" s="7"/>
      <c r="M33" s="8"/>
    </row>
    <row r="34" spans="10:13" ht="11.25">
      <c r="J34" s="7"/>
      <c r="K34" s="7"/>
      <c r="L34" s="7"/>
      <c r="M34" s="8"/>
    </row>
    <row r="35" spans="10:13" ht="11.25">
      <c r="J35" s="7"/>
      <c r="K35" s="7"/>
      <c r="L35" s="7"/>
      <c r="M35" s="8"/>
    </row>
    <row r="36" spans="10:13" ht="11.25">
      <c r="J36" s="7"/>
      <c r="K36" s="7"/>
      <c r="L36" s="7"/>
      <c r="M36" s="8"/>
    </row>
    <row r="37" spans="10:13" ht="11.25">
      <c r="J37" s="7"/>
      <c r="K37" s="7"/>
      <c r="L37" s="7"/>
      <c r="M37" s="8"/>
    </row>
    <row r="38" spans="10:13" ht="11.25">
      <c r="J38" s="7"/>
      <c r="K38" s="7"/>
      <c r="L38" s="7"/>
      <c r="M38" s="8"/>
    </row>
    <row r="39" spans="10:13" ht="11.25">
      <c r="J39" s="7"/>
      <c r="K39" s="7"/>
      <c r="L39" s="7"/>
      <c r="M39" s="8"/>
    </row>
    <row r="40" spans="10:13" ht="11.25">
      <c r="J40" s="7"/>
      <c r="K40" s="7"/>
      <c r="L40" s="7"/>
      <c r="M40" s="8"/>
    </row>
    <row r="41" spans="10:13" ht="11.25">
      <c r="J41" s="7"/>
      <c r="K41" s="7"/>
      <c r="L41" s="7"/>
      <c r="M41" s="8"/>
    </row>
    <row r="42" spans="6:13" ht="11.25">
      <c r="F42" s="29"/>
      <c r="G42" s="29"/>
      <c r="H42" s="30"/>
      <c r="J42" s="7"/>
      <c r="K42" s="7"/>
      <c r="L42" s="7"/>
      <c r="M42" s="8"/>
    </row>
    <row r="43" spans="10:13" ht="11.25">
      <c r="J43" s="7"/>
      <c r="K43" s="7"/>
      <c r="L43" s="7"/>
      <c r="M43" s="8"/>
    </row>
  </sheetData>
  <mergeCells count="2">
    <mergeCell ref="A2:G2"/>
    <mergeCell ref="A21:G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"/>
    </sheetView>
  </sheetViews>
  <sheetFormatPr defaultColWidth="11.421875" defaultRowHeight="12.75"/>
  <cols>
    <col min="1" max="1" width="23.57421875" style="59" customWidth="1"/>
    <col min="2" max="16384" width="11.421875" style="59" customWidth="1"/>
  </cols>
  <sheetData>
    <row r="1" spans="1:5" ht="30.75" customHeight="1">
      <c r="A1" s="78" t="s">
        <v>39</v>
      </c>
      <c r="B1" s="78"/>
      <c r="C1" s="78"/>
      <c r="D1" s="78"/>
      <c r="E1" s="78"/>
    </row>
    <row r="2" spans="1:5" s="1" customFormat="1" ht="12">
      <c r="A2" s="58"/>
      <c r="B2" s="3"/>
      <c r="C2" s="3"/>
      <c r="D2" s="3"/>
      <c r="E2" s="3"/>
    </row>
    <row r="3" spans="1:5" s="1" customFormat="1" ht="12">
      <c r="A3" s="21"/>
      <c r="B3" s="3"/>
      <c r="C3" s="3"/>
      <c r="D3" s="3"/>
      <c r="E3" s="3"/>
    </row>
    <row r="4" spans="1:5" s="1" customFormat="1" ht="15" customHeight="1">
      <c r="A4" s="66"/>
      <c r="B4" s="66" t="s">
        <v>36</v>
      </c>
      <c r="C4" s="66" t="s">
        <v>0</v>
      </c>
      <c r="D4" s="66" t="s">
        <v>1</v>
      </c>
      <c r="E4" s="66" t="s">
        <v>2</v>
      </c>
    </row>
    <row r="5" spans="1:5" s="1" customFormat="1" ht="15" customHeight="1">
      <c r="A5" s="61" t="s">
        <v>5</v>
      </c>
      <c r="B5" s="41">
        <v>0</v>
      </c>
      <c r="C5" s="41">
        <v>0</v>
      </c>
      <c r="D5" s="41">
        <v>0.51</v>
      </c>
      <c r="E5" s="41">
        <v>0.18</v>
      </c>
    </row>
    <row r="6" spans="1:5" s="1" customFormat="1" ht="15" customHeight="1">
      <c r="A6" s="61" t="s">
        <v>6</v>
      </c>
      <c r="B6" s="41">
        <v>2.38</v>
      </c>
      <c r="C6" s="41">
        <v>0.87</v>
      </c>
      <c r="D6" s="41">
        <v>17.39</v>
      </c>
      <c r="E6" s="41">
        <v>7.35</v>
      </c>
    </row>
    <row r="7" spans="1:5" s="1" customFormat="1" ht="15" customHeight="1">
      <c r="A7" s="63" t="s">
        <v>28</v>
      </c>
      <c r="B7" s="41">
        <v>79.61</v>
      </c>
      <c r="C7" s="41">
        <v>6.63</v>
      </c>
      <c r="D7" s="41">
        <v>59.04</v>
      </c>
      <c r="E7" s="41">
        <v>60</v>
      </c>
    </row>
    <row r="8" spans="1:5" s="1" customFormat="1" ht="15" customHeight="1">
      <c r="A8" s="61" t="s">
        <v>7</v>
      </c>
      <c r="B8" s="41">
        <v>0.95</v>
      </c>
      <c r="C8" s="41">
        <v>0.52</v>
      </c>
      <c r="D8" s="41">
        <v>0.36</v>
      </c>
      <c r="E8" s="41">
        <v>0.67</v>
      </c>
    </row>
    <row r="9" spans="1:5" s="1" customFormat="1" ht="15" customHeight="1">
      <c r="A9" s="61" t="s">
        <v>8</v>
      </c>
      <c r="B9" s="41">
        <v>5.78</v>
      </c>
      <c r="C9" s="41">
        <v>0</v>
      </c>
      <c r="D9" s="41">
        <v>0</v>
      </c>
      <c r="E9" s="41">
        <v>2.78</v>
      </c>
    </row>
    <row r="10" spans="1:5" s="1" customFormat="1" ht="15" customHeight="1">
      <c r="A10" s="61" t="s">
        <v>9</v>
      </c>
      <c r="B10" s="41">
        <v>1.79</v>
      </c>
      <c r="C10" s="41">
        <v>79.15</v>
      </c>
      <c r="D10" s="41">
        <v>15.92</v>
      </c>
      <c r="E10" s="41">
        <v>19.9</v>
      </c>
    </row>
    <row r="11" spans="1:5" s="1" customFormat="1" ht="15" customHeight="1">
      <c r="A11" s="64" t="s">
        <v>10</v>
      </c>
      <c r="B11" s="44">
        <f>SUM(B5:B10)</f>
        <v>90.51</v>
      </c>
      <c r="C11" s="44">
        <f>SUM(C5:C10)</f>
        <v>87.17</v>
      </c>
      <c r="D11" s="44">
        <f>SUM(D5:D10)</f>
        <v>93.22</v>
      </c>
      <c r="E11" s="44">
        <f>SUM(E5:E10)</f>
        <v>90.88</v>
      </c>
    </row>
    <row r="12" spans="1:5" s="1" customFormat="1" ht="15" customHeight="1">
      <c r="A12" s="64" t="s">
        <v>30</v>
      </c>
      <c r="B12" s="44">
        <f>0.48+9.01</f>
        <v>9.49</v>
      </c>
      <c r="C12" s="44">
        <f>0.56+12.28</f>
        <v>12.84</v>
      </c>
      <c r="D12" s="44">
        <f>0.29+6.49</f>
        <v>6.78</v>
      </c>
      <c r="E12" s="44">
        <f>0.43+8.69</f>
        <v>9.12</v>
      </c>
    </row>
    <row r="13" spans="1:5" ht="21.75" customHeight="1">
      <c r="A13" s="67" t="s">
        <v>17</v>
      </c>
      <c r="B13" s="68">
        <f>SUM(B11:B12)</f>
        <v>100</v>
      </c>
      <c r="C13" s="68">
        <f>SUM(C11:C12)</f>
        <v>100.01</v>
      </c>
      <c r="D13" s="68">
        <f>SUM(D11:D12)</f>
        <v>100</v>
      </c>
      <c r="E13" s="48">
        <f>SUM(E11:E12)</f>
        <v>100</v>
      </c>
    </row>
    <row r="14" ht="12.75">
      <c r="A14" s="69" t="s">
        <v>38</v>
      </c>
    </row>
    <row r="16" spans="1:5" ht="12.75">
      <c r="A16" s="13" t="s">
        <v>31</v>
      </c>
      <c r="B16" s="60"/>
      <c r="C16" s="60"/>
      <c r="D16" s="60"/>
      <c r="E16" s="60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"/>
    </sheetView>
  </sheetViews>
  <sheetFormatPr defaultColWidth="11.421875" defaultRowHeight="12.75"/>
  <cols>
    <col min="1" max="1" width="11.8515625" style="0" customWidth="1"/>
    <col min="2" max="2" width="5.00390625" style="0" bestFit="1" customWidth="1"/>
    <col min="3" max="3" width="6.00390625" style="0" bestFit="1" customWidth="1"/>
    <col min="4" max="4" width="5.00390625" style="0" bestFit="1" customWidth="1"/>
    <col min="5" max="5" width="6.00390625" style="0" bestFit="1" customWidth="1"/>
    <col min="6" max="6" width="5.00390625" style="0" bestFit="1" customWidth="1"/>
    <col min="7" max="7" width="6.00390625" style="0" bestFit="1" customWidth="1"/>
    <col min="8" max="8" width="6.140625" style="0" customWidth="1"/>
    <col min="9" max="9" width="6.57421875" style="0" customWidth="1"/>
    <col min="10" max="10" width="6.00390625" style="0" customWidth="1"/>
    <col min="11" max="11" width="6.57421875" style="0" customWidth="1"/>
    <col min="12" max="12" width="5.00390625" style="0" bestFit="1" customWidth="1"/>
    <col min="13" max="13" width="6.00390625" style="0" bestFit="1" customWidth="1"/>
  </cols>
  <sheetData>
    <row r="1" spans="1:13" s="14" customFormat="1" ht="37.5" customHeight="1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3" customFormat="1" ht="15.75" customHeight="1">
      <c r="A2" s="81" t="s">
        <v>18</v>
      </c>
      <c r="B2" s="82" t="s">
        <v>25</v>
      </c>
      <c r="C2" s="82"/>
      <c r="D2" s="82" t="s">
        <v>19</v>
      </c>
      <c r="E2" s="82"/>
      <c r="F2" s="82" t="s">
        <v>0</v>
      </c>
      <c r="G2" s="82"/>
      <c r="H2" s="82" t="s">
        <v>34</v>
      </c>
      <c r="I2" s="82"/>
      <c r="J2" s="82" t="s">
        <v>26</v>
      </c>
      <c r="K2" s="82"/>
      <c r="L2" s="82" t="s">
        <v>2</v>
      </c>
      <c r="M2" s="82"/>
    </row>
    <row r="3" spans="1:13" s="13" customFormat="1" ht="15.75" customHeight="1">
      <c r="A3" s="81"/>
      <c r="B3" s="72" t="s">
        <v>20</v>
      </c>
      <c r="C3" s="65" t="s">
        <v>21</v>
      </c>
      <c r="D3" s="72" t="s">
        <v>20</v>
      </c>
      <c r="E3" s="65" t="s">
        <v>21</v>
      </c>
      <c r="F3" s="72" t="s">
        <v>20</v>
      </c>
      <c r="G3" s="65" t="s">
        <v>21</v>
      </c>
      <c r="H3" s="72" t="s">
        <v>20</v>
      </c>
      <c r="I3" s="65" t="s">
        <v>21</v>
      </c>
      <c r="J3" s="72" t="s">
        <v>20</v>
      </c>
      <c r="K3" s="65" t="s">
        <v>21</v>
      </c>
      <c r="L3" s="72" t="s">
        <v>20</v>
      </c>
      <c r="M3" s="65" t="s">
        <v>21</v>
      </c>
    </row>
    <row r="4" spans="1:13" s="13" customFormat="1" ht="15.75" customHeight="1">
      <c r="A4" s="70" t="s">
        <v>22</v>
      </c>
      <c r="B4" s="73">
        <v>1.21</v>
      </c>
      <c r="C4" s="41">
        <v>23.43</v>
      </c>
      <c r="D4" s="73">
        <v>2.35</v>
      </c>
      <c r="E4" s="41">
        <v>13.09</v>
      </c>
      <c r="F4" s="73">
        <v>1.99</v>
      </c>
      <c r="G4" s="41">
        <v>17.91</v>
      </c>
      <c r="H4" s="73">
        <v>1.39</v>
      </c>
      <c r="I4" s="41">
        <v>22.73</v>
      </c>
      <c r="J4" s="73">
        <v>1.79</v>
      </c>
      <c r="K4" s="41">
        <v>17.92</v>
      </c>
      <c r="L4" s="74">
        <v>1.42</v>
      </c>
      <c r="M4" s="62">
        <v>21.39</v>
      </c>
    </row>
    <row r="5" spans="1:13" s="13" customFormat="1" ht="15.75" customHeight="1">
      <c r="A5" s="70" t="s">
        <v>23</v>
      </c>
      <c r="B5" s="73">
        <v>1.26</v>
      </c>
      <c r="C5" s="41">
        <v>21.88</v>
      </c>
      <c r="D5" s="73">
        <v>2.24</v>
      </c>
      <c r="E5" s="41">
        <v>12.92</v>
      </c>
      <c r="F5" s="73">
        <v>1.92</v>
      </c>
      <c r="G5" s="41">
        <v>17.67</v>
      </c>
      <c r="H5" s="73">
        <v>1.51</v>
      </c>
      <c r="I5" s="41">
        <v>20.59</v>
      </c>
      <c r="J5" s="73">
        <v>2.02</v>
      </c>
      <c r="K5" s="41">
        <v>17.04</v>
      </c>
      <c r="L5" s="74">
        <v>1.45</v>
      </c>
      <c r="M5" s="62">
        <v>20.2</v>
      </c>
    </row>
    <row r="6" spans="1:13" s="13" customFormat="1" ht="15.75" customHeight="1">
      <c r="A6" s="70" t="s">
        <v>24</v>
      </c>
      <c r="B6" s="73">
        <v>1.2</v>
      </c>
      <c r="C6" s="41">
        <v>23.64</v>
      </c>
      <c r="D6" s="73">
        <v>2.26</v>
      </c>
      <c r="E6" s="41">
        <v>13.54</v>
      </c>
      <c r="F6" s="73">
        <v>2.23</v>
      </c>
      <c r="G6" s="41">
        <v>15.71</v>
      </c>
      <c r="H6" s="73">
        <v>1.47</v>
      </c>
      <c r="I6" s="41">
        <v>22.68</v>
      </c>
      <c r="J6" s="73">
        <v>1.88</v>
      </c>
      <c r="K6" s="41">
        <v>18.59</v>
      </c>
      <c r="L6" s="74">
        <v>1.52</v>
      </c>
      <c r="M6" s="62">
        <v>20.55</v>
      </c>
    </row>
    <row r="7" spans="1:13" s="13" customFormat="1" ht="15.75" customHeight="1">
      <c r="A7" s="70" t="s">
        <v>27</v>
      </c>
      <c r="B7" s="73">
        <v>1.2</v>
      </c>
      <c r="C7" s="41">
        <v>23.36</v>
      </c>
      <c r="D7" s="73">
        <v>2.18</v>
      </c>
      <c r="E7" s="41">
        <v>13.45</v>
      </c>
      <c r="F7" s="73">
        <v>2.11</v>
      </c>
      <c r="G7" s="41">
        <v>16.24</v>
      </c>
      <c r="H7" s="73">
        <v>1.39</v>
      </c>
      <c r="I7" s="41">
        <v>23.35</v>
      </c>
      <c r="J7" s="73">
        <v>1.65</v>
      </c>
      <c r="K7" s="41">
        <v>19.66</v>
      </c>
      <c r="L7" s="74">
        <v>1.44</v>
      </c>
      <c r="M7" s="62">
        <v>21.07</v>
      </c>
    </row>
    <row r="8" spans="1:13" s="13" customFormat="1" ht="19.5" customHeight="1">
      <c r="A8" s="71" t="s">
        <v>2</v>
      </c>
      <c r="B8" s="75">
        <v>1.21</v>
      </c>
      <c r="C8" s="65">
        <v>23.19</v>
      </c>
      <c r="D8" s="75">
        <v>2.24</v>
      </c>
      <c r="E8" s="65">
        <v>13.31</v>
      </c>
      <c r="F8" s="75">
        <v>2.08</v>
      </c>
      <c r="G8" s="65">
        <v>16.63</v>
      </c>
      <c r="H8" s="75">
        <v>1.42</v>
      </c>
      <c r="I8" s="65">
        <v>22.76</v>
      </c>
      <c r="J8" s="75">
        <v>1.76</v>
      </c>
      <c r="K8" s="65">
        <v>18.81</v>
      </c>
      <c r="L8" s="75">
        <v>1.45</v>
      </c>
      <c r="M8" s="65">
        <v>20.92</v>
      </c>
    </row>
    <row r="9" spans="1:13" s="13" customFormat="1" ht="18.75" customHeight="1">
      <c r="A9" s="77" t="s">
        <v>43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="13" customFormat="1" ht="11.25"/>
    <row r="12" ht="12.75">
      <c r="A12" s="13" t="s">
        <v>31</v>
      </c>
    </row>
  </sheetData>
  <mergeCells count="8">
    <mergeCell ref="A1:M1"/>
    <mergeCell ref="A2:A3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annick vialla</cp:lastModifiedBy>
  <cp:lastPrinted>2011-06-23T15:07:16Z</cp:lastPrinted>
  <dcterms:created xsi:type="dcterms:W3CDTF">1996-10-21T11:03:58Z</dcterms:created>
  <dcterms:modified xsi:type="dcterms:W3CDTF">2011-09-06T09:20:20Z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