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_Osm\Historiques\Publications des séries obs\Archives\Annuelles\Annuelles 2022\annuel définitif\"/>
    </mc:Choice>
  </mc:AlternateContent>
  <xr:revisionPtr revIDLastSave="0" documentId="13_ncr:1_{E16A1E92-CFEC-40C3-8909-17C03B73EEC5}" xr6:coauthVersionLast="36" xr6:coauthVersionMax="36" xr10:uidLastSave="{00000000-0000-0000-0000-000000000000}"/>
  <bookViews>
    <workbookView xWindow="0" yWindow="0" windowWidth="16800" windowHeight="7845" xr2:uid="{4E034477-343B-41C6-B8E0-FB1785163E73}"/>
  </bookViews>
  <sheets>
    <sheet name="Open Dat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neeEnCours">[1]Parametres!$A$20</definedName>
    <definedName name="AnnéeN0">[1]Data1!#REF!</definedName>
    <definedName name="AnnéeN1">[1]Data1!#REF!</definedName>
    <definedName name="cplt">[2]Parametres!$A$27</definedName>
    <definedName name="Data1_CA_11">[1]Data1!$D$8:$Z$8</definedName>
    <definedName name="Data1_CA_11.d">[1]Data1!$D$30:$Z$30</definedName>
    <definedName name="Data1_CA_1112">[1]Data1!$D$61:$Z$61</definedName>
    <definedName name="Data1_CA_1112.c">[1]Data1!$D$64:$Z$64</definedName>
    <definedName name="Data1_CA_1112.c_ENT">[1]Data1!$D$65:$Z$65</definedName>
    <definedName name="Data1_CA_1112.c_GP">[1]Data1!$D$66:$Z$66</definedName>
    <definedName name="Data1_CA_1112.d">[1]Data1!$D$67:$Z$67</definedName>
    <definedName name="Data1_CA_1112.d_ENT">[1]Data1!$D$68:$Z$68</definedName>
    <definedName name="Data1_CA_1112.d_GP">[1]Data1!$D$69:$Z$69</definedName>
    <definedName name="Data1_CA_1112_ENT">[1]Data1!$D$62:$Z$62</definedName>
    <definedName name="Data1_CA_1112_GP">[1]Data1!$D$63:$Z$63</definedName>
    <definedName name="Data1_CA_1116.IP_ENT">[1]Data1!$D$77:$Z$77</definedName>
    <definedName name="Data1_CA_12">[1]Data1!$D$87:$Z$87</definedName>
    <definedName name="Data1_CA_1314">[1]Data1!$D$98:$Z$98</definedName>
    <definedName name="Data1_CA_1314_ENT">[1]Data1!$D$99:$Z$99</definedName>
    <definedName name="Data1_CA_1314_GP">[1]Data1!$D$100:$Z$100</definedName>
    <definedName name="Data1_CA_1316">[1]Data1!$D$120:$Z$120</definedName>
    <definedName name="Data1_CA_1316.abc">[1]Data1!$D$128:$Z$128</definedName>
    <definedName name="Data1_CA_1316.abc_ENT">[1]Data1!$D$129:$Z$129</definedName>
    <definedName name="Data1_CA_1316.abc_GP">[1]Data1!$D$130:$Z$130</definedName>
    <definedName name="Data1_CA_1316.d">[1]Data1!$D$134:$Z$134</definedName>
    <definedName name="Data1_CA_1316.d_ENT">[1]Data1!$D$135:$Z$135</definedName>
    <definedName name="Data1_CA_1316.d_GP">[1]Data1!$D$136:$Z$136</definedName>
    <definedName name="Data1_CA_1316_ENT">[1]Data1!$D$121:$Z$121</definedName>
    <definedName name="Data1_CA_1316_GP">[1]Data1!$D$122:$Z$122</definedName>
    <definedName name="Data1_CA_15">[1]Data1!$D$174:$Z$174</definedName>
    <definedName name="Data1_CA_15_ENT">[1]Data1!$D$175:$Z$175</definedName>
    <definedName name="Data1_CA_15_GP">[1]Data1!$D$176:$Z$176</definedName>
    <definedName name="Data1_CA_16">[1]Data1!$D$196:$Z$196</definedName>
    <definedName name="Data1_CA_16_ENT">[1]Data1!$D$197:$Z$197</definedName>
    <definedName name="Data1_CA_16_GP">[1]Data1!$D$198:$Z$198</definedName>
    <definedName name="Data1_CA_17">[1]Data1!$D$218:$Z$218</definedName>
    <definedName name="Data1_CA_1718">[1]Data1!$D$224:$Z$224</definedName>
    <definedName name="Data1_CA_1718_ENT">[1]Data1!$D$225:$Z$225</definedName>
    <definedName name="Data1_CA_1718_GP">[1]Data1!$D$226:$Z$226</definedName>
    <definedName name="Data1_CA_18">[1]Data1!$D$230:$Z$230</definedName>
    <definedName name="Data1_CA_18_ENT">[1]Data1!$D$231:$Z$231</definedName>
    <definedName name="Data1_CA_18_GP">[1]Data1!$D$232:$Z$232</definedName>
    <definedName name="Data1_CA_21.a">[1]Data1!$D$293:$Z$293</definedName>
    <definedName name="Data1_CA_21.a_ENT">[1]Data1!$D$294:$Z$294</definedName>
    <definedName name="Data1_CA_21.a_GP">[1]Data1!$D$295:$Z$295</definedName>
    <definedName name="Data1_CA_2123">[1]Data1!$D$302:$Z$302</definedName>
    <definedName name="Data1_CA_2123_ENT">[1]Data1!$D$303:$Z$303</definedName>
    <definedName name="Data1_CA_2123_GP">[1]Data1!$D$304:$Z$304</definedName>
    <definedName name="Data1_CA_23">[1]Data1!$D$325:$Z$325</definedName>
    <definedName name="Data1_CA_23.b">[1]Data1!$D$334:$Z$334</definedName>
    <definedName name="Data1_CA_23.b.1">[1]Data1!$D$341:$Z$341</definedName>
    <definedName name="Data1_CA_23.b.2">[1]Data1!$D$350:$Z$350</definedName>
    <definedName name="Data1_CA_23.b.3">[1]Data1!$D$358:$Z$358</definedName>
    <definedName name="Data1_CA_23.b.4">[1]Data1!$D$362:$Z$362</definedName>
    <definedName name="Data1_CA_23.b.4_ENT">[1]Data1!$D$363:$Z$363</definedName>
    <definedName name="Data1_CA_23.b.4_GP">[1]Data1!$D$364:$Z$364</definedName>
    <definedName name="Data1_CA_23.b.5">[1]Data1!$D$379:$Z$379</definedName>
    <definedName name="Data1_CA_23.b.6">[1]Data1!$D$381:$Z$381</definedName>
    <definedName name="Data1_CA_23.b.7">[1]Data1!$D$383:$Z$383</definedName>
    <definedName name="Data1_CA_23.b_ENT">[1]Data1!$D$335:$Z$335</definedName>
    <definedName name="Data1_CA_23.b_GP">[1]Data1!$D$336:$Z$336</definedName>
    <definedName name="Data1_CA_23.GEN_ENT">[1]Data1!$D$388:$Z$388</definedName>
    <definedName name="Data1_CA_23.HQ_ENT">[1]Data1!$D$389:$Z$389</definedName>
    <definedName name="Data1_CA_23_ENT">[1]Data1!$D$326:$Z$326</definedName>
    <definedName name="Data1_CA_23_GP">[1]Data1!$D$327:$Z$327</definedName>
    <definedName name="Data1_CA_24">[1]Data1!$D$390:$Z$390</definedName>
    <definedName name="Data1_CA_24.a">[1]Data1!$D$393:$Z$393</definedName>
    <definedName name="Data1_CA_24.b">[1]Data1!$D$394:$Z$394</definedName>
    <definedName name="Data1_CA_24.c">[1]Data1!$D$395:$Z$395</definedName>
    <definedName name="Data1_CA_24.d">[1]Data1!$D$396:$Z$396</definedName>
    <definedName name="Data1_CA_24.d_ENT">[1]Data1!$D$397:$Z$397</definedName>
    <definedName name="Data1_CA_24.d_GP">[1]Data1!$D$398:$Z$398</definedName>
    <definedName name="Data1_CA_24_ENT">[1]Data1!$D$391:$Z$391</definedName>
    <definedName name="Data1_CA_24_GP">[1]Data1!$D$392:$Z$392</definedName>
    <definedName name="Data1_CA_26.a">[1]Data1!$D$405:$Z$405</definedName>
    <definedName name="Data1_CA_26.a.1">[1]Data1!$D$407:$Z$407</definedName>
    <definedName name="Data1_CA_26.a.2">[1]Data1!$D$408:$Z$408</definedName>
    <definedName name="Data1_CA_26.a.3">[1]Data1!$D$409:$Z$409</definedName>
    <definedName name="Data1_CA_26.b">[1]Data1!$D$410:$Z$410</definedName>
    <definedName name="Data1_CA_31.2">[1]Data1!$D$449:$Z$449</definedName>
    <definedName name="Data1_CA_31.3">[1]Data1!$D$455:$Z$455</definedName>
    <definedName name="Data1_CA_31.3_ENT">[1]Data1!$D$456:$Z$456</definedName>
    <definedName name="Data1_CA_31.3_GP">[1]Data1!$D$457:$Z$457</definedName>
    <definedName name="Data1_CA_3152">[1]Data1!$D$517:$Z$517</definedName>
    <definedName name="Data1_CA_3152.a">[1]Data1!$D$521:$Z$521</definedName>
    <definedName name="Data1_CA_3152.a.1">[1]Data1!$D$524:$Z$524</definedName>
    <definedName name="Data1_CA_3152.a.2">[1]Data1!$D$526:$Z$526</definedName>
    <definedName name="Data1_CA_3152.a.2_ENT">[1]Data1!$D$527:$Z$527</definedName>
    <definedName name="Data1_CA_3152.a.2_GP">[1]Data1!$D$528:$Z$528</definedName>
    <definedName name="Data1_CA_3152.a.4">[1]Data1!$D$530:$Z$530</definedName>
    <definedName name="Data1_CA_3152.a.4_ENT">[1]Data1!$D$531:$Z$531</definedName>
    <definedName name="Data1_CA_3152.a.4_GP">[1]Data1!$D$532:$Z$532</definedName>
    <definedName name="Data1_CA_3152.a.45">[1]Data1!$D$533:$Z$533</definedName>
    <definedName name="Data1_CA_3152.a.45_ENT">[1]Data1!$D$534:$Z$534</definedName>
    <definedName name="Data1_CA_3152.a.45_GP">[1]Data1!$D$535:$Z$535</definedName>
    <definedName name="Data1_CA_3152.a.5">[1]Data1!$D$536:$Z$536</definedName>
    <definedName name="Data1_CA_3152.a.5_ENT">[1]Data1!$D$537:$Z$537</definedName>
    <definedName name="Data1_CA_3152.a.5_GP">[1]Data1!$D$538:$Z$538</definedName>
    <definedName name="Data1_CA_3152.b">[1]Data1!$D$544:$Z$544</definedName>
    <definedName name="Data1_CA_3152.b.2">[1]Data1!$D$547:$Z$547</definedName>
    <definedName name="Data1_CA_3152.b_ENT">[1]Data1!$D$545:$Z$545</definedName>
    <definedName name="Data1_CA_3152.b_GP">[1]Data1!$D$546:$Z$546</definedName>
    <definedName name="Data1_CA_3152.CONT">[1]Data1!$D$552:$Z$552</definedName>
    <definedName name="Data1_CA_3152.CONT_ENT">[1]Data1!$D$553:$Z$553</definedName>
    <definedName name="Data1_CA_3152.CONT_GP">[1]Data1!$D$554:$Z$554</definedName>
    <definedName name="Data1_CA_3152_ENT">[1]Data1!$D$518:$Z$518</definedName>
    <definedName name="Data1_CA_3152_GP">[1]Data1!$D$519:$Z$519</definedName>
    <definedName name="Data1_CA_32">[1]Data1!$D$555:$Z$555</definedName>
    <definedName name="Data1_CA_33">[1]Data1!$D$558:$Z$558</definedName>
    <definedName name="Data1_CA_34">[1]Data1!$D$561:$Z$561</definedName>
    <definedName name="Data1_CA_41.A">[1]Data1!$D$565:$Z$565</definedName>
    <definedName name="Data1_CA_41.F">[1]Data1!$D$568:$Z$568</definedName>
    <definedName name="Data1_CA_41.F_ENT">[1]Data1!$D$569:$Z$569</definedName>
    <definedName name="Data1_CA_41.F_GP">[1]Data1!$D$570:$Z$570</definedName>
    <definedName name="Data1_CA_41.M">[1]Data1!$D$572:$Z$572</definedName>
    <definedName name="Data1_CA_41.M_ENT">[1]Data1!$D$573:$Z$573</definedName>
    <definedName name="Data1_CA_41.M_GP">[1]Data1!$D$574:$Z$574</definedName>
    <definedName name="Data1_CA_4161.a.M">[1]Data1!$D$602:$Z$602</definedName>
    <definedName name="Data1_CA_4161.b.M">[1]Data1!$D$603:$Z$603</definedName>
    <definedName name="Data1_CA_4161.F">[1]Data1!$D$604:$Z$604</definedName>
    <definedName name="Data1_CA_4161.F_ENT">[1]Data1!$D$605:$Z$605</definedName>
    <definedName name="Data1_CA_4161.F_GP">[1]Data1!$D$606:$Z$606</definedName>
    <definedName name="Data1_CA_4161.M">[1]Data1!$D$616:$Z$616</definedName>
    <definedName name="Data1_CA_4161.M_ENT">[1]Data1!$D$617:$Z$617</definedName>
    <definedName name="Data1_CA_4161.M_GP">[1]Data1!$D$618:$Z$618</definedName>
    <definedName name="Data1_CA_42.A">[1]Data1!$D$627:$Z$627</definedName>
    <definedName name="Data1_CA_42.F">[1]Data1!$D$636:$Z$636</definedName>
    <definedName name="Data1_CA_42.M">[1]Data1!$D$640:$Z$640</definedName>
    <definedName name="Data1_CA_42.M_ENT">[1]Data1!$D$641:$Z$641</definedName>
    <definedName name="Data1_CA_42.M_GP">[1]Data1!$D$642:$Z$642</definedName>
    <definedName name="Data1_CA_43.a.A">[1]Data1!$D$658:$Z$658</definedName>
    <definedName name="Data1_CA_43.a.F">[1]Data1!$D$663:$Z$663</definedName>
    <definedName name="Data1_CA_43.a.F_ENT">[1]Data1!$D$664:$Z$664</definedName>
    <definedName name="Data1_CA_43.a.F_GP">[1]Data1!$D$665:$Z$665</definedName>
    <definedName name="Data1_CA_43.a.M">[1]Data1!$D$668:$Z$668</definedName>
    <definedName name="Data1_CA_43.a.M_ENT">[1]Data1!$D$669:$Z$669</definedName>
    <definedName name="Data1_CA_43.a.M_GP">[1]Data1!$D$670:$Z$670</definedName>
    <definedName name="Data1_CA_43.b.A">[1]Data1!$D$677:$Z$677</definedName>
    <definedName name="Data1_CA_43.b.F">[1]Data1!$D$680:$Z$680</definedName>
    <definedName name="Data1_CA_43.b.F_ENT">[1]Data1!$D$681:$Z$681</definedName>
    <definedName name="Data1_CA_43.b.F_GP">[1]Data1!$D$682:$Z$682</definedName>
    <definedName name="Data1_CA_44.A">[1]Data1!$D$688:$Z$688</definedName>
    <definedName name="Data1_CA_45.a">[1]Data1!$D$693:$Z$693</definedName>
    <definedName name="Data1_CA_45.M_ENT">[1]Data1!$D$696:$Z$696</definedName>
    <definedName name="Data1_CA_45.M_GP">[1]Data1!$D$697:$Z$697</definedName>
    <definedName name="Data1_CA_45AM">[1]Data1!$D$699:$Z$699</definedName>
    <definedName name="Data1_CA_51.ef">[1]Data1!$D$789:$Z$789</definedName>
    <definedName name="Data1_CA_51.g">[1]Data1!$D$796:$Z$796</definedName>
    <definedName name="Data1_CA_5152.abc_OPE">[1]Data1!$D$803:$Z$803</definedName>
    <definedName name="Data1_CA_5152.Cu_OPE">[1]Data1!$D$807:$Z$807</definedName>
    <definedName name="Data1_CA_5152.FO.a_OPE">[1]Data1!$D$812:$Z$812</definedName>
    <definedName name="Data1_CA_5152.FttE.a_OPE">[1]Data1!$D$815:$Z$815</definedName>
    <definedName name="Data1_CA_5152.FttO.a_OPE">[1]Data1!$D$820:$Z$820</definedName>
    <definedName name="Data1_CA_5152.FttO.p_OPE">[1]Data1!$D$822:$Z$822</definedName>
    <definedName name="Data1_CA_5152.HSC_OPE">[1]Data1!$D$824:$Z$824</definedName>
    <definedName name="Data1_CA_5152.xdsl_OPE">[1]Data1!$D$828:$Z$828</definedName>
    <definedName name="Data1_CA_5152_ENT">[1]Data1!$D$799:$Z$799</definedName>
    <definedName name="Data1_CA_5152_OPE">[1]Data1!$D$800:$Z$800</definedName>
    <definedName name="Data1_CA_61.A">[1]Data1!$D$938:$Z$938</definedName>
    <definedName name="Data1_CA_61.F">[1]Data1!$D$947:$Z$947</definedName>
    <definedName name="Data1_CA_61.F_ENT">[1]Data1!$D$948:$Z$948</definedName>
    <definedName name="Data1_CA_61.F_GP">[1]Data1!$D$949:$Z$949</definedName>
    <definedName name="Data1_CA_61.M">[1]Data1!$D$952:$Z$952</definedName>
    <definedName name="Data1_CA_61.M_ENT">[1]Data1!$D$953:$Z$953</definedName>
    <definedName name="Data1_CA_61.M_GP">[1]Data1!$D$954:$Z$954</definedName>
    <definedName name="Data1_CA_62">[1]Data1!$D$972:$Z$972</definedName>
    <definedName name="Data1_CA_62_ENT">[1]Data1!$D$973:$Z$973</definedName>
    <definedName name="Data1_CA_62_GP">[1]Data1!$D$974:$Z$974</definedName>
    <definedName name="Data1_CA_63">[1]Data1!$D$976:$Z$976</definedName>
    <definedName name="Data1_CA_63.a">[1]Data1!$D$979:$Z$979</definedName>
    <definedName name="Data1_CA_63.b">[1]Data1!$D$980:$Z$980</definedName>
    <definedName name="Data1_CA_63.c">[1]Data1!$D$981:$Z$981</definedName>
    <definedName name="Data1_CA_63_ENT">[1]Data1!$D$977:$Z$977</definedName>
    <definedName name="Data1_CA_63_GP">[1]Data1!$D$978:$Z$978</definedName>
    <definedName name="Data1_CA_64.F">[1]Data1!$D$985:$Z$985</definedName>
    <definedName name="Data1_CA_64.F_ENT">[1]Data1!$D$986:$Z$986</definedName>
    <definedName name="Data1_CA_64.F_GP">[1]Data1!$D$987:$Z$987</definedName>
    <definedName name="Data1_CA_64.M">[1]Data1!$D$989:$Z$989</definedName>
    <definedName name="Data1_CA_64.M_ENT">[1]Data1!$D$990:$Z$990</definedName>
    <definedName name="Data1_CA_64.M_GP">[1]Data1!$D$991:$Z$991</definedName>
    <definedName name="Data1_CA_71">[1]Data1!$D$994:$Z$994</definedName>
    <definedName name="Data1_CA_7172">[1]Data1!$D$995:$Z$995</definedName>
    <definedName name="Data1_CA_72">[1]Data1!$D$996:$Z$996</definedName>
    <definedName name="Data1_CA_81">[1]Data1!$D$997:$Z$997</definedName>
    <definedName name="Data1_CA_81.a">[1]Data1!$D$999:$Z$999</definedName>
    <definedName name="Data1_CA_81.abc.1">[1]Data1!$D$1000:$Z$1000</definedName>
    <definedName name="Data1_CA_81.b">[1]Data1!$D$1002:$Z$1002</definedName>
    <definedName name="Data1_CA_81.c">[1]Data1!$D$1006:$Z$1006</definedName>
    <definedName name="Data1_CA_81.d">[1]Data1!$D$1008:$Z$1008</definedName>
    <definedName name="Data1_CA_81.e">[1]Data1!$D$1020:$Z$1020</definedName>
    <definedName name="Data1_CA_81.f">[1]Data1!$D$1022:$Z$1022</definedName>
    <definedName name="Data1_CA_81.f.1">[1]Data1!$D$1024:$Z$1024</definedName>
    <definedName name="Data1_CA_81.f.2">[1]Data1!$D$1029:$Z$1029</definedName>
    <definedName name="Data1_CA_81.g">[1]Data1!$D$1034:$Z$1034</definedName>
    <definedName name="Data1_CA_81.i">[1]Data1!$D$1042:$Z$1042</definedName>
    <definedName name="Data1_CA_81.i.g">[1]Data1!$D$1044:$Z$1044</definedName>
    <definedName name="Data1_CA_8182">[1]Data1!$D$1048:$Z$1048</definedName>
    <definedName name="Data1_CA_8183">[1]Data1!$D$1055:$Z$1055</definedName>
    <definedName name="Data1_CA_82">[1]Data1!$D$1059:$Z$1059</definedName>
    <definedName name="Data1_CA_83">[1]Data1!$D$1061:$Z$1061</definedName>
    <definedName name="Data1_CA_84.a">[1]Data1!$D$1071:$Z$1071</definedName>
    <definedName name="Data1_CA_84.b">[1]Data1!$D$1073:$Z$1073</definedName>
    <definedName name="Data1_CA_84.b.AN">[1]Data1!$D$1091:$Z$1091</definedName>
    <definedName name="Data1_CA_8422">[1]Data1!$D$1095:$Z$1095</definedName>
    <definedName name="Data1_CA_85">[1]Data1!$D$1097:$Z$1097</definedName>
    <definedName name="Data1_CA_85.a">[1]Data1!$D$1100:$Z$1100</definedName>
    <definedName name="Data1_CA_85.ab">[1]Data1!$D$1103:$Z$1103</definedName>
    <definedName name="Data1_CA_85.b">[1]Data1!$D$1104:$Z$1104</definedName>
    <definedName name="Data1_CA_85.c">[1]Data1!$D$1107:$Z$1107</definedName>
    <definedName name="Data1_CA_86">[1]Data1!$D$1109:$Z$1109</definedName>
    <definedName name="Data1_CA_90.a">[1]Data1!$D$1120:$Z$1120</definedName>
    <definedName name="Data1_CA_90.a.HD">[1]Data1!$D$1122:$Z$1122</definedName>
    <definedName name="Data1_CA_90.a.THD">[1]Data1!$D$1124:$Z$1124</definedName>
    <definedName name="Data1_CA_91.AUT">[1]Data1!$D$1126:$Z$1126</definedName>
    <definedName name="Data1_CA_91.COFI">[1]Data1!$D$1127:$Z$1127</definedName>
    <definedName name="Data1_CA_91.FttE.p">[1]Data1!$D$1129:$Z$1129</definedName>
    <definedName name="Data1_CA_91.FttH.p">[1]Data1!$D$1131:$Z$1131</definedName>
    <definedName name="Data1_CA_91.FttHp.p">[1]Data1!$D$1133:$Z$1133</definedName>
    <definedName name="Data1_CA_91.p">[1]Data1!$D$1135:$Z$1135</definedName>
    <definedName name="Data1_CHE_64">[1]Data1!$D$983:$Z$983</definedName>
    <definedName name="Data1_DP_4161">[1]Data1!$D$598:$Z$598</definedName>
    <definedName name="Data1_DP_42">[1]Data1!$D$625:$Z$625</definedName>
    <definedName name="Data1_DP_43.a">[1]Data1!$D$652:$Z$652</definedName>
    <definedName name="Data1_DP_43.b">[1]Data1!$D$676:$Z$676</definedName>
    <definedName name="Data1_DP_45.M">[1]Data1!$D$698:$Z$698</definedName>
    <definedName name="Data1_E_1">[1]Data1!$D$3:$Z$3</definedName>
    <definedName name="Data1_E_1.a">[1]Data1!$D$6:$Z$6</definedName>
    <definedName name="Data1_E_1.b">[1]Data1!$D$7:$Z$7</definedName>
    <definedName name="Data1_E_2">[1]Data1!$D$283:$Z$283</definedName>
    <definedName name="Data1_FRRD_1">[1]Data1!$D$4:$Z$4</definedName>
    <definedName name="Data1_I_0">[1]Data1!$D$2:$Z$2</definedName>
    <definedName name="Data1_I_1">[1]Data1!$D$5:$Z$5</definedName>
    <definedName name="Data1_I_2">[1]Data1!$D$284:$Z$284</definedName>
    <definedName name="Data1_I_3">[1]Data1!$D$418:$Z$418</definedName>
    <definedName name="Data1_I_a">[1]Data1!$D$1137:$Z$1137</definedName>
    <definedName name="Data1_I_b">[1]Data1!$D$1168:$Z$1168</definedName>
    <definedName name="Data1_I_FM">[1]Data1!$D$1182:$Z$1182</definedName>
    <definedName name="Data1_PA_11">[1]Data1!$D$9:$Z$9</definedName>
    <definedName name="Data1_PA_11.4.5">[1]Data1!$D$12:$Z$12</definedName>
    <definedName name="Data1_PA_11.4.5_ENT">[1]Data1!$D$13:$Z$13</definedName>
    <definedName name="Data1_PA_11.4.5_GP">[1]Data1!$D$14:$Z$14</definedName>
    <definedName name="Data1_PA_11.a">[1]Data1!$D$15:$Z$15</definedName>
    <definedName name="Data1_PA_11.a_ENT">[1]Data1!$D$16:$Z$16</definedName>
    <definedName name="Data1_PA_11.a_GP">[1]Data1!$D$17:$Z$17</definedName>
    <definedName name="Data1_PA_11.abc">[1]Data1!$D$18:$Z$18</definedName>
    <definedName name="Data1_PA_11.abc.1">[1]Data1!$D$21:$Z$21</definedName>
    <definedName name="Data1_PA_11.abc.1_ENT">[1]Data1!$D$22:$Z$22</definedName>
    <definedName name="Data1_PA_11.abc.1_GP">[1]Data1!$D$23:$Z$23</definedName>
    <definedName name="Data1_PA_11.abc_ENT">[1]Data1!$D$19:$Z$19</definedName>
    <definedName name="Data1_PA_11.abc_GP">[1]Data1!$D$20:$Z$20</definedName>
    <definedName name="Data1_PA_11.b">[1]Data1!$D$24:$Z$24</definedName>
    <definedName name="Data1_PA_11.b_ENT">[1]Data1!$D$25:$Z$25</definedName>
    <definedName name="Data1_PA_11.b_GP">[1]Data1!$D$26:$Z$26</definedName>
    <definedName name="Data1_PA_11.d">[1]Data1!$D$31:$Z$31</definedName>
    <definedName name="Data1_PA_11.d.1">[1]Data1!$D$34:$Z$34</definedName>
    <definedName name="Data1_PA_11.d.1_ENT">[1]Data1!$D$35:$Z$35</definedName>
    <definedName name="Data1_PA_11.d.1_GP">[1]Data1!$D$36:$Z$36</definedName>
    <definedName name="Data1_PA_11.d_ENT">[1]Data1!$D$32:$Z$32</definedName>
    <definedName name="Data1_PA_11.d_GP">[1]Data1!$D$33:$Z$33</definedName>
    <definedName name="Data1_PA_11.e">[1]Data1!$D$37:$Z$37</definedName>
    <definedName name="Data1_PA_11.e_ENT">[1]Data1!$D$38:$Z$38</definedName>
    <definedName name="Data1_PA_11.e_GP">[1]Data1!$D$39:$Z$39</definedName>
    <definedName name="Data1_PA_11.f">[1]Data1!$D$40:$Z$40</definedName>
    <definedName name="Data1_PA_11.f_ENT">[1]Data1!$D$41:$Z$41</definedName>
    <definedName name="Data1_PA_11.f_GP">[1]Data1!$D$42:$Z$42</definedName>
    <definedName name="Data1_PA_11.g">[1]Data1!$D$43:$Z$43</definedName>
    <definedName name="Data1_PA_11.g.1">[1]Data1!$D$46:$Z$46</definedName>
    <definedName name="Data1_PA_11.g.1_ENT">[1]Data1!$D$47:$Z$47</definedName>
    <definedName name="Data1_PA_11.g.1_GP">[1]Data1!$D$48:$Z$48</definedName>
    <definedName name="Data1_PA_11.g.2">[1]Data1!$D$50:$Z$50</definedName>
    <definedName name="Data1_PA_11.g.2_ENT">[1]Data1!$D$51:$Z$51</definedName>
    <definedName name="Data1_PA_11.g.2_GP">[1]Data1!$D$52:$Z$52</definedName>
    <definedName name="Data1_PA_11.g_ENT">[1]Data1!$D$44:$Z$44</definedName>
    <definedName name="Data1_PA_11.g_GP">[1]Data1!$D$45:$Z$45</definedName>
    <definedName name="Data1_PA_11.IP_ENT">[1]Data1!$D$56:$Z$56</definedName>
    <definedName name="Data1_PA_11.j">[1]Data1!$D$57:$Z$57</definedName>
    <definedName name="Data1_PA_11.j_ENT">[1]Data1!$D$58:$Z$58</definedName>
    <definedName name="Data1_PA_11.j_GP">[1]Data1!$D$59:$Z$59</definedName>
    <definedName name="Data1_PA_11_ENT">[1]Data1!$D$10:$Z$10</definedName>
    <definedName name="Data1_PA_11_GP">[1]Data1!$D$11:$Z$11</definedName>
    <definedName name="Data1_PA_17">[1]Data1!$D$222:$Z$222</definedName>
    <definedName name="Data1_PA_2123">[1]Data1!$D$306:$Z$306</definedName>
    <definedName name="Data1_PA_2123_ENT">[1]Data1!$D$307:$Z$307</definedName>
    <definedName name="Data1_PA_2123_GP">[1]Data1!$D$308:$Z$308</definedName>
    <definedName name="Data1_PA_23.b">[1]Data1!$D$338:$Z$338</definedName>
    <definedName name="Data1_PA_23.b.1">[1]Data1!$D$344:$Z$344</definedName>
    <definedName name="Data1_PA_23.b.2">[1]Data1!$D$353:$Z$353</definedName>
    <definedName name="Data1_PA_23.b.3">[1]Data1!$D$361:$Z$361</definedName>
    <definedName name="Data1_PA_23.b.4">[1]Data1!$D$365:$Z$365</definedName>
    <definedName name="Data1_PA_23.b.4.1">[1]Data1!$D$368:$Z$368</definedName>
    <definedName name="Data1_PA_23.b.4.2">[1]Data1!$D$369:$Z$369</definedName>
    <definedName name="Data1_PA_23.b.4.3">[1]Data1!$D$370:$Z$370</definedName>
    <definedName name="Data1_PA_23.b.4.3.SUP100">[1]Data1!$D$371:$Z$371</definedName>
    <definedName name="Data1_PA_23.b.4.3.SUP30">[1]Data1!$D$372:$Z$372</definedName>
    <definedName name="Data1_PA_23.b.4.4">[1]Data1!$D$373:$Z$373</definedName>
    <definedName name="Data1_PA_23.b.4.4_ENT">[1]Data1!$D$374:$Z$374</definedName>
    <definedName name="Data1_PA_23.b.4.4_GP">[1]Data1!$D$375:$Z$375</definedName>
    <definedName name="Data1_PA_23.b.4.FO">[1]Data1!$D$376:$Z$376</definedName>
    <definedName name="Data1_PA_23.b.4.FO_ENT">[1]Data1!$D$377:$Z$377</definedName>
    <definedName name="Data1_PA_23.b.4.FO_GP">[1]Data1!$D$378:$Z$378</definedName>
    <definedName name="Data1_PA_23.b.4_ENT">[1]Data1!$D$366:$Z$366</definedName>
    <definedName name="Data1_PA_23.b.4_GP">[1]Data1!$D$367:$Z$367</definedName>
    <definedName name="Data1_PA_23.b.5">[1]Data1!$D$380:$Z$380</definedName>
    <definedName name="Data1_PA_23.b.6">[1]Data1!$D$382:$Z$382</definedName>
    <definedName name="Data1_PA_23.b.7">[1]Data1!$D$384:$Z$384</definedName>
    <definedName name="Data1_PA_23.b.8">[1]Data1!$D$385:$Z$385</definedName>
    <definedName name="Data1_PA_23.b_ENT">[1]Data1!$D$339:$Z$339</definedName>
    <definedName name="Data1_PA_23.b_GP">[1]Data1!$D$340:$Z$340</definedName>
    <definedName name="Data1_PA_25.a">[1]Data1!$D$402:$Z$402</definedName>
    <definedName name="Data1_PA_26.a">[1]Data1!$D$406:$Z$406</definedName>
    <definedName name="Data1_PA_26.b">[1]Data1!$D$411:$Z$411</definedName>
    <definedName name="Data1_PA_26.c">[1]Data1!$D$412:$Z$412</definedName>
    <definedName name="Data1_PA_26.d">[1]Data1!$D$413:$Z$413</definedName>
    <definedName name="Data1_PA_31">[1]Data1!$D$423:$Z$423</definedName>
    <definedName name="Data1_PA_31.a">[1]Data1!$D$464:$Z$464</definedName>
    <definedName name="Data1_PA_31.a.1">[1]Data1!$D$470:$Z$470</definedName>
    <definedName name="Data1_PA_31.a.2_ENT">[1]Data1!$D$473:$Z$473</definedName>
    <definedName name="Data1_PA_31.a.2_GP">[1]Data1!$D$474:$Z$474</definedName>
    <definedName name="Data1_PA_31.a.PAL">[1]Data1!$D$479:$Z$479</definedName>
    <definedName name="Data1_PA_31.a_ENT">[1]Data1!$D$465:$Z$465</definedName>
    <definedName name="Data1_PA_31.a_GP">[1]Data1!$D$466:$Z$466</definedName>
    <definedName name="Data1_PA_31.b">[1]Data1!$D$482:$Z$482</definedName>
    <definedName name="Data1_PA_31.b.1">[1]Data1!$D$488:$Z$488</definedName>
    <definedName name="Data1_PA_31.b.2">[1]Data1!$D$491:$Z$491</definedName>
    <definedName name="Data1_PA_31.c.M">[1]Data1!$D$499:$Z$499</definedName>
    <definedName name="Data1_PA_51.ef">[1]Data1!$D$790:$Z$790</definedName>
    <definedName name="Data1_PA_51.g">[1]Data1!$D$797:$Z$797</definedName>
    <definedName name="Data1_PA_5152.abc_ENT">[1]Data1!$D$804:$Z$804</definedName>
    <definedName name="Data1_PA_5152.abc_OPE">[1]Data1!$D$805:$Z$805</definedName>
    <definedName name="Data1_PA_5152.ADSL_ENT">[1]Data1!$D$806:$Z$806</definedName>
    <definedName name="Data1_PA_5152.Cu_ENT">[1]Data1!$D$808:$Z$808</definedName>
    <definedName name="Data1_PA_5152.Cu_OPE">[1]Data1!$D$809:$Z$809</definedName>
    <definedName name="Data1_PA_5152.FO.a_OPE">[1]Data1!$D$813:$Z$813</definedName>
    <definedName name="Data1_PA_5152.FO_ENT">[1]Data1!$D$810:$Z$810</definedName>
    <definedName name="Data1_PA_5152.FO_OPE">[1]Data1!$D$811:$Z$811</definedName>
    <definedName name="Data1_PA_5152.FttE.a_OPE">[1]Data1!$D$816:$Z$816</definedName>
    <definedName name="Data1_PA_5152.FttE_ENT">[1]Data1!$D$814:$Z$814</definedName>
    <definedName name="Data1_PA_5152.FttH_ENT">[1]Data1!$D$817:$Z$817</definedName>
    <definedName name="Data1_PA_5152.FttHp_ENT">[1]Data1!$D$818:$Z$818</definedName>
    <definedName name="Data1_PA_5152.FttO.a_OPE">[1]Data1!$D$821:$Z$821</definedName>
    <definedName name="Data1_PA_5152.FttO.p_OPE">[1]Data1!$D$823:$Z$823</definedName>
    <definedName name="Data1_PA_5152.FttO_ENT">[1]Data1!$D$819:$Z$819</definedName>
    <definedName name="Data1_PA_5152.HSC_OPE">[1]Data1!$D$825:$Z$825</definedName>
    <definedName name="Data1_PA_5152.SDSL_ENT">[1]Data1!$D$826:$Z$826</definedName>
    <definedName name="Data1_PA_5152.SI_ENT">[1]Data1!$D$827:$Z$827</definedName>
    <definedName name="Data1_PA_5152.xdsl_ENT">[1]Data1!$D$829:$Z$829</definedName>
    <definedName name="Data1_PA_5152.xdsl_OPE">[1]Data1!$D$830:$Z$830</definedName>
    <definedName name="Data1_PA_5152_ENT">[1]Data1!$D$801:$Z$801</definedName>
    <definedName name="Data1_PA_5152_OPE">[1]Data1!$D$802:$Z$802</definedName>
    <definedName name="Data1_PA_52.h.1">[1]Data1!$D$905:$Z$905</definedName>
    <definedName name="Data1_PA_53.a.1">[1]Data1!$D$934:$Z$934</definedName>
    <definedName name="Data1_PA_81.abc.1">[1]Data1!$D$1001:$Z$1001</definedName>
    <definedName name="Data1_PA_84.b">[1]Data1!$D$1076:$Z$1076</definedName>
    <definedName name="Data1_PA_84.b.AN">[1]Data1!$D$1094:$Z$1094</definedName>
    <definedName name="Data1_PA_85">[1]Data1!$D$1099:$Z$1099</definedName>
    <definedName name="Data1_PA_85.a">[1]Data1!$D$1102:$Z$1102</definedName>
    <definedName name="Data1_PA_85.b">[1]Data1!$D$1106:$Z$1106</definedName>
    <definedName name="Data1_PA_90.a">[1]Data1!$D$1121:$Z$1121</definedName>
    <definedName name="Data1_PA_90.a.HD">[1]Data1!$D$1123:$Z$1123</definedName>
    <definedName name="Data1_PA_90.a.THD">[1]Data1!$D$1125:$Z$1125</definedName>
    <definedName name="Data1_PA_91.COFI">[1]Data1!$D$1128:$Z$1128</definedName>
    <definedName name="Data1_PA_91.FttE.p">[1]Data1!$D$1130:$Z$1130</definedName>
    <definedName name="Data1_PA_91.FttH.p">[1]Data1!$D$1132:$Z$1132</definedName>
    <definedName name="Data1_PA_91.FttHp.p">[1]Data1!$D$1134:$Z$1134</definedName>
    <definedName name="Data1_PA_91.p">[1]Data1!$D$1136:$Z$1136</definedName>
    <definedName name="Data1_VO_1314">[1]Data1!$D$102:$Z$102</definedName>
    <definedName name="Data1_VO_1314.abc">[1]Data1!$D$109:$Z$109</definedName>
    <definedName name="Data1_VO_1314.abc_ENT">[1]Data1!$D$110:$Z$110</definedName>
    <definedName name="Data1_VO_1314.abc_GP">[1]Data1!$D$111:$Z$111</definedName>
    <definedName name="Data1_VO_1314.d">[1]Data1!$D$116:$Z$116</definedName>
    <definedName name="Data1_VO_1314.d_ENT">[1]Data1!$D$117:$Z$117</definedName>
    <definedName name="Data1_VO_1314.d_GP">[1]Data1!$D$118:$Z$118</definedName>
    <definedName name="Data1_VO_1314_ENT">[1]Data1!$D$103:$Z$103</definedName>
    <definedName name="Data1_VO_1314_GP">[1]Data1!$D$104:$Z$104</definedName>
    <definedName name="Data1_VO_1316">[1]Data1!$D$124:$Z$124</definedName>
    <definedName name="Data1_VO_1316.abc">[1]Data1!$D$131:$Z$131</definedName>
    <definedName name="Data1_VO_1316.abc_ENT">[1]Data1!$D$132:$Z$132</definedName>
    <definedName name="Data1_VO_1316.abc_GP">[1]Data1!$D$133:$Z$133</definedName>
    <definedName name="Data1_VO_1316.d">[1]Data1!$D$138:$Z$138</definedName>
    <definedName name="Data1_VO_1316.d_ENT">[1]Data1!$D$139:$Z$139</definedName>
    <definedName name="Data1_VO_1316.d_GP">[1]Data1!$D$140:$Z$140</definedName>
    <definedName name="Data1_VO_1316.IP_ENT">[1]Data1!$D$142:$Z$142</definedName>
    <definedName name="Data1_VO_1316_ENT">[1]Data1!$D$125:$Z$125</definedName>
    <definedName name="Data1_VO_1316_GP">[1]Data1!$D$126:$Z$126</definedName>
    <definedName name="Data1_VO_15">[1]Data1!$D$178:$Z$178</definedName>
    <definedName name="Data1_VO_15.abc">[1]Data1!$D$185:$Z$185</definedName>
    <definedName name="Data1_VO_15.abc_ENT">[1]Data1!$D$186:$Z$186</definedName>
    <definedName name="Data1_VO_15.abc_GP">[1]Data1!$D$187:$Z$187</definedName>
    <definedName name="Data1_VO_15.d">[1]Data1!$D$192:$Z$192</definedName>
    <definedName name="Data1_VO_15.d_ENT">[1]Data1!$D$193:$Z$193</definedName>
    <definedName name="Data1_VO_15.d_GP">[1]Data1!$D$194:$Z$194</definedName>
    <definedName name="Data1_VO_15_ENT">[1]Data1!$D$179:$Z$179</definedName>
    <definedName name="Data1_VO_15_GP">[1]Data1!$D$180:$Z$180</definedName>
    <definedName name="Data1_VO_16">[1]Data1!$D$200:$Z$200</definedName>
    <definedName name="Data1_VO_16.abc">[1]Data1!$D$207:$Z$207</definedName>
    <definedName name="Data1_VO_16.abc_ENT">[1]Data1!$D$208:$Z$208</definedName>
    <definedName name="Data1_VO_16.abc_GP">[1]Data1!$D$209:$Z$209</definedName>
    <definedName name="Data1_VO_16.d">[1]Data1!$D$214:$Z$214</definedName>
    <definedName name="Data1_VO_16.d_ENT">[1]Data1!$D$215:$Z$215</definedName>
    <definedName name="Data1_VO_16.d_GP">[1]Data1!$D$216:$Z$216</definedName>
    <definedName name="Data1_VO_16_ENT">[1]Data1!$D$201:$Z$201</definedName>
    <definedName name="Data1_VO_16_GP">[1]Data1!$D$202:$Z$202</definedName>
    <definedName name="Data1_VO_17">[1]Data1!$D$223:$Z$223</definedName>
    <definedName name="Data1_VO_1718">[1]Data1!$D$227:$Z$227</definedName>
    <definedName name="Data1_VO_1718_ENT">[1]Data1!$D$228:$Z$228</definedName>
    <definedName name="Data1_VO_1718_GP">[1]Data1!$D$229:$Z$229</definedName>
    <definedName name="Data1_VO_18">[1]Data1!$D$235:$Z$235</definedName>
    <definedName name="Data1_VO_18_ENT">[1]Data1!$D$236:$Z$236</definedName>
    <definedName name="Data1_VO_18_GP">[1]Data1!$D$237:$Z$237</definedName>
    <definedName name="Data1_VO_21.a">[1]Data1!$D$296:$Z$296</definedName>
    <definedName name="Data1_VO_2123">[1]Data1!$D$309:$Z$309</definedName>
    <definedName name="Data1_VO_2126.h">[1]Data1!$D$316:$Z$316</definedName>
    <definedName name="Data1_VO_31">[1]Data1!$D$426:$Z$426</definedName>
    <definedName name="Data1_VO_31.11">[1]Data1!$D$434:$Z$434</definedName>
    <definedName name="Data1_VO_31.11_ENT">[1]Data1!$D$435:$Z$435</definedName>
    <definedName name="Data1_VO_31.11_GP">[1]Data1!$D$436:$Z$436</definedName>
    <definedName name="Data1_VO_31.12">[1]Data1!$D$438:$Z$438</definedName>
    <definedName name="Data1_VO_31.12_ENT">[1]Data1!$D$439:$Z$439</definedName>
    <definedName name="Data1_VO_31.12_GP">[1]Data1!$D$440:$Z$440</definedName>
    <definedName name="Data1_VO_31.13">[1]Data1!$D$445:$Z$445</definedName>
    <definedName name="Data1_VO_31.13_ENT">[1]Data1!$D$446:$Z$446</definedName>
    <definedName name="Data1_VO_31.13_GP">[1]Data1!$D$447:$Z$447</definedName>
    <definedName name="Data1_VO_31.14">[1]Data1!$D$448:$Z$448</definedName>
    <definedName name="Data1_VO_31.2">[1]Data1!$D$452:$Z$452</definedName>
    <definedName name="Data1_VO_31.2_ENT">[1]Data1!$D$453:$Z$453</definedName>
    <definedName name="Data1_VO_31.2_GP">[1]Data1!$D$454:$Z$454</definedName>
    <definedName name="Data1_VO_31.3">[1]Data1!$D$458:$Z$458</definedName>
    <definedName name="Data1_VO_31.3_ENT">[1]Data1!$D$459:$Z$459</definedName>
    <definedName name="Data1_VO_31.3_GP">[1]Data1!$D$460:$Z$460</definedName>
    <definedName name="Data1_VO_31.a">[1]Data1!$D$467:$Z$467</definedName>
    <definedName name="Data1_VO_31.b">[1]Data1!$D$485:$Z$485</definedName>
    <definedName name="Data1_VO_31.w">[1]Data1!$D$512:$Z$512</definedName>
    <definedName name="Data1_VO_31_ENT">[1]Data1!$D$427:$Z$427</definedName>
    <definedName name="Data1_VO_31_GP">[1]Data1!$D$428:$Z$428</definedName>
    <definedName name="Data1_VO_41.A">[1]Data1!$D$567:$Z$567</definedName>
    <definedName name="Data1_VO_41.F">[1]Data1!$D$571:$Z$571</definedName>
    <definedName name="Data1_VO_41.M">[1]Data1!$D$575:$Z$575</definedName>
    <definedName name="Data1_VO_4161.F">[1]Data1!$D$607:$Z$607</definedName>
    <definedName name="Data1_VO_4161.M">[1]Data1!$D$619:$Z$619</definedName>
    <definedName name="Data1_VO_42.A">[1]Data1!$D$631:$Z$631</definedName>
    <definedName name="Data1_VO_42.F">[1]Data1!$D$639:$Z$639</definedName>
    <definedName name="Data1_VO_42.M">[1]Data1!$D$643:$Z$643</definedName>
    <definedName name="Data1_VO_43.a.A">[1]Data1!$D$662:$Z$662</definedName>
    <definedName name="Data1_VO_43.a.F">[1]Data1!$D$667:$Z$667</definedName>
    <definedName name="Data1_VO_43.a.M">[1]Data1!$D$672:$Z$672</definedName>
    <definedName name="Data1_VO_43.b.A">[1]Data1!$D$679:$Z$679</definedName>
    <definedName name="Data1_VO_43.b.F">[1]Data1!$D$684:$Z$684</definedName>
    <definedName name="Data1_VO_44.A">[1]Data1!$D$690:$Z$690</definedName>
    <definedName name="Data1_VO_44.F">[1]Data1!$D$692:$Z$692</definedName>
    <definedName name="Data1_VO_45AM">[1]Data1!$D$700:$Z$700</definedName>
    <definedName name="Data1_VO_52.g">[1]Data1!$D$875:$Z$875</definedName>
    <definedName name="Data1_VO_52.g.1">[1]Data1!$D$878:$Z$878</definedName>
    <definedName name="Data1_VO_52.g.1_ENT">[1]Data1!$D$879:$Z$879</definedName>
    <definedName name="Data1_VO_52.g.1_GP">[1]Data1!$D$880:$Z$880</definedName>
    <definedName name="Data1_VO_52.g.1a">[1]Data1!$D$881:$Z$881</definedName>
    <definedName name="Data1_VO_52.g.1a_ENT">[1]Data1!$D$882:$Z$882</definedName>
    <definedName name="Data1_VO_52.g.1a_GP">[1]Data1!$D$883:$Z$883</definedName>
    <definedName name="Data1_VO_52.g.1b">[1]Data1!$D$884:$Z$884</definedName>
    <definedName name="Data1_VO_52.g.1INT">[1]Data1!$D$887:$Z$887</definedName>
    <definedName name="Data1_VO_52.g.1RO">[1]Data1!$D$888:$Z$888</definedName>
    <definedName name="Data1_VO_52.g.1RO_ENT">[1]Data1!$D$889:$Z$889</definedName>
    <definedName name="Data1_VO_52.g.1RO_GP">[1]Data1!$D$890:$Z$890</definedName>
    <definedName name="Data1_VO_52.g.2">[1]Data1!$D$892:$Z$892</definedName>
    <definedName name="Data1_VO_52.g.2_ENT">[1]Data1!$D$893:$Z$893</definedName>
    <definedName name="Data1_VO_52.g.2_GP">[1]Data1!$D$894:$Z$894</definedName>
    <definedName name="Data1_VO_52.g_ENT">[1]Data1!$D$876:$Z$876</definedName>
    <definedName name="Data1_VO_52.g_GP">[1]Data1!$D$877:$Z$877</definedName>
    <definedName name="Data1_VO_52.h">[1]Data1!$D$902:$Z$902</definedName>
    <definedName name="Data1_VO_52.h.a">[1]Data1!$D$906:$Z$906</definedName>
    <definedName name="Data1_VO_52.h.a.4G">[1]Data1!$D$909:$Z$909</definedName>
    <definedName name="Data1_VO_52.h.a.4G_ENT">[1]Data1!$D$910:$Z$910</definedName>
    <definedName name="Data1_VO_52.h.a.4G_GP">[1]Data1!$D$911:$Z$911</definedName>
    <definedName name="Data1_VO_52.h.a_ENT">[1]Data1!$D$907:$Z$907</definedName>
    <definedName name="Data1_VO_52.h.a_GP">[1]Data1!$D$908:$Z$908</definedName>
    <definedName name="Data1_VO_52.h.a2">[1]Data1!$D$915:$Z$915</definedName>
    <definedName name="Data1_VO_52.h.a2.forf">[1]Data1!$D$918:$Z$918</definedName>
    <definedName name="Data1_VO_52.h.a2.forf_ENT">[1]Data1!$D$919:$Z$919</definedName>
    <definedName name="Data1_VO_52.h.a2.forf_GP">[1]Data1!$D$920:$Z$920</definedName>
    <definedName name="Data1_VO_52.h.a2_ENT">[1]Data1!$D$916:$Z$916</definedName>
    <definedName name="Data1_VO_52.h.a2_GP">[1]Data1!$D$917:$Z$917</definedName>
    <definedName name="Data1_VO_52.h.b">[1]Data1!$D$921:$Z$921</definedName>
    <definedName name="Data1_VO_52.h.b.4G">[1]Data1!$D$922:$Z$922</definedName>
    <definedName name="Data1_VO_52.h.b2">[1]Data1!$D$924:$Z$924</definedName>
    <definedName name="Data1_VO_52.h.RO">[1]Data1!$D$925:$Z$925</definedName>
    <definedName name="Data1_VO_52.h.RO_ENT">[1]Data1!$D$926:$Z$926</definedName>
    <definedName name="Data1_VO_52.h.RO_GP">[1]Data1!$D$927:$Z$927</definedName>
    <definedName name="Data1_VO_52.h_ENT">[1]Data1!$D$903:$Z$903</definedName>
    <definedName name="Data1_VO_52.h_GP">[1]Data1!$D$904:$Z$904</definedName>
    <definedName name="Data1_VO_61.A">[1]Data1!$D$940:$Z$940</definedName>
    <definedName name="Data1_VO_61.F">[1]Data1!$D$951:$Z$951</definedName>
    <definedName name="Data1_VO_61.M">[1]Data1!$D$956:$Z$956</definedName>
    <definedName name="Data1_VO_61.NAP.AT">[1]Data1!$D$957:$Z$957</definedName>
    <definedName name="Data1_VO_81">[1]Data1!$D$998:$Z$998</definedName>
    <definedName name="Data1_VO_81.b">[1]Data1!$D$1003:$Z$1003</definedName>
    <definedName name="Data1_VO_81.c">[1]Data1!$D$1007:$Z$1007</definedName>
    <definedName name="Data1_VO_81.d">[1]Data1!$D$1009:$Z$1009</definedName>
    <definedName name="Data1_VO_81.e">[1]Data1!$D$1021:$Z$1021</definedName>
    <definedName name="Data1_VO_81.f">[1]Data1!$D$1023:$Z$1023</definedName>
    <definedName name="Data1_VO_81.f.1">[1]Data1!$D$1027:$Z$1027</definedName>
    <definedName name="Data1_VO_81.f.1i">[1]Data1!$D$1028:$Z$1028</definedName>
    <definedName name="Data1_VO_81.f.2">[1]Data1!$D$1032:$Z$1032</definedName>
    <definedName name="Data1_VO_81.g">[1]Data1!$D$1035:$Z$1035</definedName>
    <definedName name="Data1_VO_81.i">[1]Data1!$D$1043:$Z$1043</definedName>
    <definedName name="Data1_VO_81.i.g">[1]Data1!$D$1045:$Z$1045</definedName>
    <definedName name="Data1_VO_8182">[1]Data1!$D$1051:$Z$1051</definedName>
    <definedName name="Data1_VO_8183">[1]Data1!$D$1058:$Z$1058</definedName>
    <definedName name="Data1_VO_82">[1]Data1!$D$1060:$Z$1060</definedName>
    <definedName name="Data1_VO_83">[1]Data1!$D$1064:$Z$1064</definedName>
    <definedName name="Data1_VO_83.Data">[1]Data1!$D$1065:$Z$1065</definedName>
    <definedName name="Data1_VO_83.SMS">[1]Data1!$D$1066:$Z$1066</definedName>
    <definedName name="Data1_VO_8422">[1]Data1!$D$1096:$Z$1096</definedName>
    <definedName name="Data1_VO_86">[1]Data1!$D$1111:$Z$1111</definedName>
    <definedName name="Data1_VO_86.Data">[1]Data1!$D$1118:$Z$1118</definedName>
    <definedName name="Data1_VO_86.SMS">[1]Data1!$D$1119:$Z$1119</definedName>
    <definedName name="Data2_PA_31.a.1">[1]Data2!$D$16:$AV$16</definedName>
    <definedName name="Data2_PA_31.a.2_ENT">[1]Data2!$D$24:$AV$24</definedName>
    <definedName name="Data2_PA_31.a.2_GP">[1]Data2!$D$25:$AV$25</definedName>
    <definedName name="Data2_PA_31.a.4_ENT">[1]Data2!$D$32:$AV$32</definedName>
    <definedName name="Data2_PA_31.a.4_GP">[1]Data2!$D$33:$AV$33</definedName>
    <definedName name="Data2_PA_31.a_ENT">[1]Data2!$D$6:$AV$6</definedName>
    <definedName name="Data2_PA_31.a_GP">[1]Data2!$D$7:$AV$7</definedName>
    <definedName name="Data2_PA_31.b">[1]Data2!$D$59:$AV$59</definedName>
    <definedName name="Data2_PA_31.b.1">[1]Data2!$D$63:$AV$63</definedName>
    <definedName name="Data2_PA_31.b.1.I">[1]Data2!$D$64:$AV$64</definedName>
    <definedName name="Data2_PA_31.b.2">[1]Data2!$D$65:$AV$65</definedName>
    <definedName name="Data3_PA_31.a.1">[1]Data3!$D$14:$AV$14</definedName>
    <definedName name="Data3_PA_31.a.2_ENT">[1]Data3!$D$52:$AV$52</definedName>
    <definedName name="Data3_PA_31.a.2_GP">[1]Data3!$D$53:$AV$53</definedName>
    <definedName name="Data3_PA_31.a_ENT">[1]Data3!$D$6:$AV$6</definedName>
    <definedName name="Data3_PA_31.a_GP">[1]Data3!$D$7:$AV$7</definedName>
    <definedName name="Data3_PA_31.b">[1]Data3!$D$225:$AV$225</definedName>
    <definedName name="Data3_PA_31.b.1">[1]Data3!$D$229:$AV$229</definedName>
    <definedName name="Data3_PA_31.b.1.I">[1]Data3!$D$232:$AV$232</definedName>
    <definedName name="Data3_PA_31.b.2">[1]Data3!$D$243:$AV$243</definedName>
    <definedName name="Data4_I_F">[1]Data4!$D$291:$AV$291</definedName>
    <definedName name="Data4_I_F.BL">[1]Data4!$D$305:$AV$305</definedName>
    <definedName name="Data4_I_F.BL.Coax">[1]Data4!$D$306:$AV$306</definedName>
    <definedName name="Data4_I_F.BL.Coll">[1]Data4!$D$307:$AV$307</definedName>
    <definedName name="Data4_I_F.BL.CoreN">[1]Data4!$D$308:$AV$308</definedName>
    <definedName name="Data4_I_F.BL.Cu">[1]Data4!$D$309:$AV$309</definedName>
    <definedName name="Data4_I_F.BL.Fo">[1]Data4!$D$310:$AV$310</definedName>
    <definedName name="Data4_I_F.BL.Foa">[1]Data4!$D$311:$AV$311</definedName>
    <definedName name="Data4_I_FM">[1]Data4!$D$313:$AV$313</definedName>
    <definedName name="Data4_I_FM.Box">[1]Data4!$D$319:$AV$319</definedName>
    <definedName name="Data4_I_FM.Coll">[1]Data4!$D$320:$AV$320</definedName>
    <definedName name="Data4_I_FM.COM">[1]Data4!$D$321:$AV$321</definedName>
    <definedName name="Data4_I_FM.CoreN">[1]Data4!$D$322:$AV$322</definedName>
    <definedName name="Data4_I_FM.Fixe">[1]Data4!$D$323:$AV$323</definedName>
    <definedName name="Data4_I_FM.Mobile">[1]Data4!$D$324:$AV$324</definedName>
    <definedName name="Data4_I_M">[1]Data4!$D$327:$AV$327</definedName>
    <definedName name="Data4_I_M.AI">[1]Data4!$D$328:$AV$328</definedName>
    <definedName name="Data4_I_M.AS">[1]Data4!$D$329:$AV$329</definedName>
    <definedName name="Data4_I_M.BL">[1]Data4!$D$330:$AV$330</definedName>
    <definedName name="Data4_I_M.BL.2G">[1]Data4!$D$331:$AV$331</definedName>
    <definedName name="Data4_I_M.BL.2G.a">[1]Data4!$D$332:$AV$332</definedName>
    <definedName name="Data4_I_M.BL.2G.b">[1]Data4!$D$333:$AV$333</definedName>
    <definedName name="Data4_I_M.BL.3G">[1]Data4!$D$334:$AV$334</definedName>
    <definedName name="Data4_I_M.BL.3G.a">[1]Data4!$D$335:$AV$335</definedName>
    <definedName name="Data4_I_M.BL.3G.b">[1]Data4!$D$336:$AV$336</definedName>
    <definedName name="Data4_I_M.BL.4G">[1]Data4!$D$337:$AV$337</definedName>
    <definedName name="Data4_I_M.BL.4G.a">[1]Data4!$D$338:$AV$338</definedName>
    <definedName name="Data4_I_M.BL.4G.b">[1]Data4!$D$339:$AV$339</definedName>
    <definedName name="Data4_I_M.BL.5G">[1]Data4!$D$340:$AV$340</definedName>
    <definedName name="Data4_I_M.BL.5G.a">[1]Data4!$D$341:$AV$341</definedName>
    <definedName name="Data4_I_M.BL.5G.b">[1]Data4!$D$342:$AV$342</definedName>
    <definedName name="Data4_I_M.Coll">[1]Data4!$D$343:$AV$343</definedName>
    <definedName name="Data4_I_M.CoreN">[1]Data4!$D$344:$AV$344</definedName>
    <definedName name="Data4_I_M.E">[1]Data4!$D$345:$AV$345</definedName>
    <definedName name="Data4_I_M.TR">[1]Data4!$D$346:$AV$346</definedName>
    <definedName name="Data4_PA_17">[1]Data4!$D$67:$AV$67</definedName>
    <definedName name="Data4_PA_23.b.1">[1]Data4!$D$84:$AV$84</definedName>
    <definedName name="Data4_PA_23.b.2">[1]Data4!$D$87:$AV$87</definedName>
    <definedName name="Data4_PA_23.b.3">[1]Data4!$D$89:$AV$89</definedName>
    <definedName name="Data4_PA_23.b.4.1">[1]Data4!$D$92:$AV$92</definedName>
    <definedName name="Data4_PA_23.b.4.2">[1]Data4!$D$93:$AV$93</definedName>
    <definedName name="Data4_PA_23.b.4.3">[1]Data4!$D$94:$AV$94</definedName>
    <definedName name="Data4_PA_23.b.4.3.SUP100">[1]Data4!$D$95:$AV$95</definedName>
    <definedName name="Data4_PA_23.b.4.3.SUP30">[1]Data4!$D$96:$AV$96</definedName>
    <definedName name="Data4_PA_23.b.4.4">[1]Data4!$D$97:$AV$97</definedName>
    <definedName name="Data4_PA_23.b.4.5">[1]Data4!$D$98:$AV$98</definedName>
    <definedName name="Data4_PA_23.b.4.6">[1]Data4!$D$99:$AV$99</definedName>
    <definedName name="Data4_PA_23.b.4.FttE">[1]Data4!$D$100:$AV$100</definedName>
    <definedName name="Data4_PA_23.b.4.FttH">[1]Data4!$D$101:$AV$101</definedName>
    <definedName name="Data4_PA_23.b.4.FttHp">[1]Data4!$D$102:$AV$102</definedName>
    <definedName name="Data4_PA_23.b.4.FttO">[1]Data4!$D$103:$AV$103</definedName>
    <definedName name="Data4_PA_23.b.5">[1]Data4!$D$105:$AV$105</definedName>
    <definedName name="Data4_PA_23.b.6">[1]Data4!$D$107:$AV$107</definedName>
    <definedName name="Data4_PA_23.b.7">[1]Data4!$D$109:$AV$109</definedName>
    <definedName name="Data4_PA_23.b.8">[1]Data4!$D$110:$AV$110</definedName>
    <definedName name="Data4_PA_23.b.ADSL">[1]Data4!$D$111:$AV$111</definedName>
    <definedName name="Data4_PA_23.b.FttE">[1]Data4!$D$112:$AV$112</definedName>
    <definedName name="Data4_PA_23.b.FttH">[1]Data4!$D$113:$AV$113</definedName>
    <definedName name="Data4_PA_23.b.FttHp">[1]Data4!$D$114:$AV$114</definedName>
    <definedName name="Data4_PA_23.b.FttO">[1]Data4!$D$115:$AV$115</definedName>
    <definedName name="Data4_PA_23.b.SDSL">[1]Data4!$D$116:$AV$116</definedName>
    <definedName name="Data4_PA_26.a">[1]Data4!$D$120:$AV$120</definedName>
    <definedName name="Data4_PA_26.b">[1]Data4!$D$122:$AV$122</definedName>
    <definedName name="Data4_PA_26.c">[1]Data4!$D$124:$AV$124</definedName>
    <definedName name="Data4_PA_26.d">[1]Data4!$D$125:$AV$125</definedName>
    <definedName name="Data4_PA_52.h.1">[1]Data4!$D$211:$AV$211</definedName>
    <definedName name="Data4_PA_53.a.1">[1]Data4!$D$221:$AV$221</definedName>
    <definedName name="Data4_PA_53.a.2">[1]Data4!$D$224:$AV$224</definedName>
    <definedName name="Data4_PA_53.a.3">[1]Data4!$D$227:$AV$227</definedName>
    <definedName name="Data4_PA_MF">[1]Data4!$D$347:$AV$347</definedName>
    <definedName name="Data5_I_a">[1]Data5!$D$78:$K$78</definedName>
    <definedName name="Data5_I_b">[1]Data5!$D$79:$K$79</definedName>
    <definedName name="Data6_CA_1116.abc">[3]Data6!$D$93:$F$93</definedName>
    <definedName name="Data6_CA_1116.abc.GUA">[3]Data6!$D$88:$F$88</definedName>
    <definedName name="Data6_CA_1116.abc.GUY">[3]Data6!$D$89:$F$89</definedName>
    <definedName name="Data6_CA_1116.abc.MAR">[3]Data6!$D$87:$F$87</definedName>
    <definedName name="Data6_CA_1116.abc.MAY">[3]Data6!$D$90:$F$90</definedName>
    <definedName name="Data6_CA_1116.abc.REU">[3]Data6!$D$91:$F$91</definedName>
    <definedName name="Data6_CA_1116.abc.SPM">[3]Data6!$D$92:$F$92</definedName>
    <definedName name="Data6_CA_1123.d">[3]Data6!$D$106:$F$106</definedName>
    <definedName name="Data6_CA_1123.d.GUA">[3]Data6!$D$101:$F$101</definedName>
    <definedName name="Data6_CA_1123.d.MAR">[3]Data6!$D$100:$F$100</definedName>
    <definedName name="Data6_CA_1123.d_GUY">[3]Data6!$D$102:$F$102</definedName>
    <definedName name="Data6_CA_1123.d_MAY">[3]Data6!$D$103:$F$103</definedName>
    <definedName name="Data6_CA_1123.d_REU">[3]Data6!$D$104:$F$104</definedName>
    <definedName name="Data6_CA_1123.d_SPM">[3]Data6!$D$105:$F$105</definedName>
    <definedName name="Data6_CA_2123">[3]Data6!$D$11:$F$11</definedName>
    <definedName name="Data6_CA_2123.GUA">[3]Data6!$D$95:$F$95</definedName>
    <definedName name="Data6_CA_2123.GUY">[3]Data6!$D$96:$F$96</definedName>
    <definedName name="Data6_CA_2123.MAR">[3]Data6!$D$94:$F$94</definedName>
    <definedName name="Data6_CA_2123.MAY">[3]Data6!$D$97:$F$97</definedName>
    <definedName name="Data6_CA_2123.REU">[3]Data6!$D$98:$F$98</definedName>
    <definedName name="Data6_CA_2123.SPM">[3]Data6!$D$99:$F$99</definedName>
    <definedName name="Data6_DDP_84.b.AC">[3]Data6!$D$155:$F$155</definedName>
    <definedName name="Data6_DDP_84.b.AC.GUA">[3]Data6!$D$150:$F$150</definedName>
    <definedName name="Data6_DDP_84.b.AC.GUY">[3]Data6!$D$151:$F$151</definedName>
    <definedName name="Data6_DDP_84.b.AC.MAR">[3]Data6!$D$149:$F$149</definedName>
    <definedName name="Data6_DDP_84.b.AC.MAY">[3]Data6!$D$152:$F$152</definedName>
    <definedName name="Data6_DDP_84.b.AC.REU">[3]Data6!$D$153:$F$153</definedName>
    <definedName name="Data6_DDP_84.b.AN">[3]Data6!$D$2:$F$2</definedName>
    <definedName name="Data6_DDP_84.b.AN.GUA">[3]Data6!$D$157:$F$157</definedName>
    <definedName name="Data6_DDP_84.b.AN.GUY">[3]Data6!$D$158:$F$158</definedName>
    <definedName name="Data6_DDP_84.b.AN.MAR">[3]Data6!$D$156:$F$156</definedName>
    <definedName name="Data6_DDP_84.b.AN.MAY">[3]Data6!$D$159:$F$159</definedName>
    <definedName name="Data6_DDP_84.b.AN.REU">[3]Data6!$D$160:$F$160</definedName>
    <definedName name="Data6_PA_11">[3]Data6!$D$3:$F$3</definedName>
    <definedName name="Data6_PA_11.abc">[3]Data6!$D$4:$F$4</definedName>
    <definedName name="Data6_PA_11.abc.GUA">[3]Data6!$D$27:$F$27</definedName>
    <definedName name="Data6_PA_11.abc.GUY">[3]Data6!$D$28:$F$28</definedName>
    <definedName name="Data6_PA_11.abc.MAR">[3]Data6!$D$26:$F$26</definedName>
    <definedName name="Data6_PA_11.abc.MAY">[3]Data6!$D$29:$F$29</definedName>
    <definedName name="Data6_PA_11.abc.REU">[3]Data6!$D$30:$F$30</definedName>
    <definedName name="Data6_PA_11.d">[3]Data6!$D$5:$F$5</definedName>
    <definedName name="Data6_PA_11.d.GUA">[3]Data6!$D$33:$F$33</definedName>
    <definedName name="Data6_PA_11.d.GUY">[3]Data6!$D$34:$F$34</definedName>
    <definedName name="Data6_PA_11.d.MAR">[3]Data6!$D$32:$F$32</definedName>
    <definedName name="Data6_PA_11.d.MAY">[3]Data6!$D$35:$F$35</definedName>
    <definedName name="Data6_PA_11.d.REU">[3]Data6!$D$36:$F$36</definedName>
    <definedName name="Data6_PA_11.d.SPM">[3]Data6!$D$37:$F$37</definedName>
    <definedName name="Data6_PA_11.g">[3]Data6!$D$6:$F$6</definedName>
    <definedName name="Data6_PA_11.g.GUA">[3]Data6!$D$39:$F$39</definedName>
    <definedName name="Data6_PA_11.g.GUY">[3]Data6!$D$40:$F$40</definedName>
    <definedName name="Data6_PA_11.g.MAR">[3]Data6!$D$38:$F$38</definedName>
    <definedName name="Data6_PA_11.g.MAY">[3]Data6!$D$41:$F$41</definedName>
    <definedName name="Data6_PA_11.g.REU">[3]Data6!$D$42:$F$42</definedName>
    <definedName name="Data6_PA_11.g.SPM">[3]Data6!$D$43:$F$43</definedName>
    <definedName name="Data6_PA_11.GUA">[3]Data6!$D$21:$F$21</definedName>
    <definedName name="Data6_PA_11.GUY">[3]Data6!$D$22:$F$22</definedName>
    <definedName name="Data6_PA_11.h">[3]Data6!$D$7:$F$7</definedName>
    <definedName name="Data6_PA_11.h.GUA">[3]Data6!$D$138:$F$138</definedName>
    <definedName name="Data6_PA_11.h.GUY">[3]Data6!$D$139:$F$139</definedName>
    <definedName name="Data6_PA_11.h.MAR">[3]Data6!$D$137:$F$137</definedName>
    <definedName name="Data6_PA_11.h.MAY">[3]Data6!$D$140:$F$140</definedName>
    <definedName name="Data6_PA_11.h.REU">[3]Data6!$D$141:$F$141</definedName>
    <definedName name="Data6_PA_11.i">[3]Data6!$D$8:$F$8</definedName>
    <definedName name="Data6_PA_11.i.GUA">[3]Data6!$D$144:$F$144</definedName>
    <definedName name="Data6_PA_11.i.GUY">[3]Data6!$D$145:$F$145</definedName>
    <definedName name="Data6_PA_11.i.MAR">[3]Data6!$D$143:$F$143</definedName>
    <definedName name="Data6_PA_11.i.MAY">[3]Data6!$D$146:$F$146</definedName>
    <definedName name="Data6_PA_11.i.REU">[3]Data6!$D$147:$F$147</definedName>
    <definedName name="Data6_PA_11.MAR">[3]Data6!$D$20:$F$20</definedName>
    <definedName name="Data6_PA_11.MAY">[3]Data6!$D$23:$F$23</definedName>
    <definedName name="Data6_PA_11.REU">[3]Data6!$D$24:$F$24</definedName>
    <definedName name="Data6_PA_11.SPM">[3]Data6!$D$25:$F$25</definedName>
    <definedName name="Data6_PA_2123">[3]Data6!$D$12:$F$12</definedName>
    <definedName name="Data6_PA_2123.GUA">[3]Data6!$D$45:$F$45</definedName>
    <definedName name="Data6_PA_2123.GUY">[3]Data6!$D$46:$F$46</definedName>
    <definedName name="Data6_PA_2123.MAR">[3]Data6!$D$44:$F$44</definedName>
    <definedName name="Data6_PA_2123.MAY">[3]Data6!$D$47:$F$47</definedName>
    <definedName name="Data6_PA_2123.REU">[3]Data6!$D$48:$F$48</definedName>
    <definedName name="Data6_PA_2123.SPM">[3]Data6!$D$49:$F$49</definedName>
    <definedName name="Data6_PA_23.b">[3]Data6!$D$13:$F$13</definedName>
    <definedName name="Data6_PA_23.b.1">[3]Data6!$D$14:$F$14</definedName>
    <definedName name="Data6_PA_23.b.1.GUA">[3]Data6!$D$57:$F$57</definedName>
    <definedName name="Data6_PA_23.b.1.GUY">[3]Data6!$D$58:$F$58</definedName>
    <definedName name="Data6_PA_23.b.1.MAR">[3]Data6!$D$56:$F$56</definedName>
    <definedName name="Data6_PA_23.b.1.MAY">[3]Data6!$D$59:$F$59</definedName>
    <definedName name="Data6_PA_23.b.1.REU">[3]Data6!$D$60:$F$60</definedName>
    <definedName name="Data6_PA_23.b.1.SPM">[3]Data6!$D$61:$F$61</definedName>
    <definedName name="Data6_PA_23.b.2">[3]Data6!$D$15:$F$15</definedName>
    <definedName name="Data6_PA_23.b.2.GUA">[3]Data6!$D$63:$F$63</definedName>
    <definedName name="Data6_PA_23.b.2.GUY">[3]Data6!$D$64:$F$64</definedName>
    <definedName name="Data6_PA_23.b.2.MAR">[3]Data6!$D$62:$F$62</definedName>
    <definedName name="Data6_PA_23.b.2.MAY">[3]Data6!$D$65:$F$65</definedName>
    <definedName name="Data6_PA_23.b.2.REU">[3]Data6!$D$66:$F$66</definedName>
    <definedName name="Data6_PA_23.b.2.SPM">[3]Data6!$D$67:$F$67</definedName>
    <definedName name="Data6_PA_23.b.3567">[3]Data6!$D$162:$F$162</definedName>
    <definedName name="Data6_PA_23.b.3567.GUA">[3]Data6!$D$69:$F$69</definedName>
    <definedName name="Data6_PA_23.b.3567.GUY">[3]Data6!$D$70:$F$70</definedName>
    <definedName name="Data6_PA_23.b.3567.MAR">[3]Data6!$D$68:$F$68</definedName>
    <definedName name="Data6_PA_23.b.3567.MAY">[3]Data6!$D$71:$F$71</definedName>
    <definedName name="Data6_PA_23.b.3567.REU">[3]Data6!$D$72:$F$72</definedName>
    <definedName name="Data6_PA_23.b.3567.SPM">[3]Data6!$D$73:$F$73</definedName>
    <definedName name="Data6_PA_23.b.4">[3]Data6!$D$16:$F$16</definedName>
    <definedName name="Data6_PA_23.b.4.GUA">[3]Data6!$D$75:$F$75</definedName>
    <definedName name="Data6_PA_23.b.4.GUY">[3]Data6!$D$76:$F$76</definedName>
    <definedName name="Data6_PA_23.b.4.MAR">[3]Data6!$D$74:$F$74</definedName>
    <definedName name="Data6_PA_23.b.4.MAY">[3]Data6!$D$77:$F$77</definedName>
    <definedName name="Data6_PA_23.b.4.REU">[3]Data6!$D$78:$F$78</definedName>
    <definedName name="Data6_PA_23.b.4.SPM">[3]Data6!$D$79:$F$79</definedName>
    <definedName name="Data6_PA_23.b.GUA">[3]Data6!$D$51:$F$51</definedName>
    <definedName name="Data6_PA_23.b.GUY">[3]Data6!$D$52:$F$52</definedName>
    <definedName name="Data6_PA_23.b.MAR">[3]Data6!$D$50:$F$50</definedName>
    <definedName name="Data6_PA_23.b.MAY">[3]Data6!$D$53:$F$53</definedName>
    <definedName name="Data6_PA_23.b.REU">[3]Data6!$D$54:$F$54</definedName>
    <definedName name="Data6_PA_23.b.SPM">[3]Data6!$D$55:$F$55</definedName>
    <definedName name="Data6_PA_26">[3]Data6!$D$86:$F$86</definedName>
    <definedName name="Data6_PA_26.GUA">[3]Data6!$D$81:$F$81</definedName>
    <definedName name="Data6_PA_26.GUY">[3]Data6!$D$82:$F$82</definedName>
    <definedName name="Data6_PA_26.MAR">[3]Data6!$D$80:$F$80</definedName>
    <definedName name="Data6_PA_26.MAY">[3]Data6!$D$83:$F$83</definedName>
    <definedName name="Data6_PA_26.REU">[3]Data6!$D$84:$F$84</definedName>
    <definedName name="Data6_PA_26.SPM">[3]Data6!$D$85:$F$85</definedName>
    <definedName name="Data6_PA_31.c.F">[3]Data6!$D$17:$F$17</definedName>
    <definedName name="Data6_PA_31.c.F.GUA">[3]Data6!$D$132:$F$132</definedName>
    <definedName name="Data6_PA_31.c.F.MAR">[3]Data6!$D$131:$F$131</definedName>
    <definedName name="Data6_PA_31.c.GUY.F">[3]Data6!$D$133:$F$133</definedName>
    <definedName name="Data6_PA_31.c.MAY.F">[3]Data6!$D$134:$F$134</definedName>
    <definedName name="Data6_PA_31.c.REU.F">[3]Data6!$D$135:$F$135</definedName>
    <definedName name="Data6_PA_31.c.SPM.F">[3]Data6!$D$136:$F$136</definedName>
    <definedName name="Data6_VO_1316.abc">[3]Data6!$D$19:$F$19</definedName>
    <definedName name="Data6_VO_1316.abc.GUA">[3]Data6!$D$108:$F$108</definedName>
    <definedName name="Data6_VO_1316.abc.GUY">[3]Data6!$D$109:$F$109</definedName>
    <definedName name="Data6_VO_1316.abc.MAR">[3]Data6!$D$107:$F$107</definedName>
    <definedName name="Data6_VO_1316.abc.MAY">[3]Data6!$D$110:$F$110</definedName>
    <definedName name="Data6_VO_1316.abc.REU">[3]Data6!$D$111:$F$111</definedName>
    <definedName name="Data6_VO_1316.abc.SPM">[3]Data6!$D$112:$F$112</definedName>
    <definedName name="Data6_VO_1316.d">[3]Data6!$D$9:$F$9</definedName>
    <definedName name="Data6_VO_1316.d.GUA">[3]Data6!$D$120:$F$120</definedName>
    <definedName name="Data6_VO_1316.d.GUY">[3]Data6!$D$121:$F$121</definedName>
    <definedName name="Data6_VO_1316.d.MAR">[3]Data6!$D$119:$F$119</definedName>
    <definedName name="Data6_VO_1316.d.MAY">[3]Data6!$D$122:$F$122</definedName>
    <definedName name="Data6_VO_1316.d.REU">[3]Data6!$D$123:$F$123</definedName>
    <definedName name="Data6_VO_1316.d.SPM">[3]Data6!$D$124:$F$124</definedName>
    <definedName name="Data6_VO_16.abc">[3]Data6!$D$18:$F$18</definedName>
    <definedName name="Data6_VO_16.abc.GUA">[3]Data6!$D$114:$F$114</definedName>
    <definedName name="Data6_VO_16.abc.GUY">[3]Data6!$D$115:$F$115</definedName>
    <definedName name="Data6_VO_16.abc.MAR">[3]Data6!$D$113:$F$113</definedName>
    <definedName name="Data6_VO_16.abc.MAY">[3]Data6!$D$116:$F$116</definedName>
    <definedName name="Data6_VO_16.abc.REU">[3]Data6!$D$117:$F$117</definedName>
    <definedName name="Data6_VO_16.abc.SPM">[3]Data6!$D$118:$F$118</definedName>
    <definedName name="Data6_VO_16.d">[3]Data6!$D$10:$F$10</definedName>
    <definedName name="Data6_VO_16.d.GUA">[3]Data6!$D$126:$F$126</definedName>
    <definedName name="Data6_VO_16.d.GUY">[3]Data6!$D$127:$F$127</definedName>
    <definedName name="Data6_VO_16.d.MAR">[3]Data6!$D$125:$F$125</definedName>
    <definedName name="Data6_VO_16.d.MAY">[3]Data6!$D$128:$F$128</definedName>
    <definedName name="Data6_VO_16.d.REU">[3]Data6!$D$129:$F$129</definedName>
    <definedName name="Data6_VO_16.d.SPM">[3]Data6!$D$130:$F$130</definedName>
    <definedName name="longueur">[4]Parametres!$A$21</definedName>
    <definedName name="NB">[1]Parametres!$A$42</definedName>
    <definedName name="nbtrim_HD">[5]Parametres!$A$24</definedName>
    <definedName name="nbval">[5]Parametres!$A$26</definedName>
    <definedName name="NEW">[1]Parametres!$A$41</definedName>
    <definedName name="NPLUS">[3]Parametres!$A$26</definedName>
    <definedName name="NVV">[1]Parametres!$A$43</definedName>
    <definedName name="OBS_CA_31_ENT">#REF!</definedName>
    <definedName name="OBS_CA_31_GP">#REF!</definedName>
    <definedName name="OBS_PA_11.b_TOTAL">#REF!</definedName>
    <definedName name="OBS_PA_11.c_TOTAL">#REF!</definedName>
    <definedName name="OBS_PA_23.b.4.FttH_TOTAL">'[1]Séries annuelles'!$T$376</definedName>
    <definedName name="OBS_PA_23.b4.1_TOTAL">#REF!</definedName>
    <definedName name="OBS_PA_23.b4.2_TOTAL">#REF!</definedName>
    <definedName name="OBS_PA_23.b4.3_TOTAL">#REF!</definedName>
    <definedName name="OBS_PA_23.T109">#REF!</definedName>
    <definedName name="OBS_PA_23.T209">#REF!</definedName>
    <definedName name="OBS_PA_23.T309">#REF!</definedName>
    <definedName name="OBS_PA_23.T408">#REF!</definedName>
    <definedName name="OBS_PA_52.h.1_TOTAL">#REF!</definedName>
    <definedName name="OBS_VO_23.Res.T109">#REF!</definedName>
    <definedName name="OBS_VO_23.Res.T209">#REF!</definedName>
    <definedName name="OBS_VO_23.Res.T309">#REF!</definedName>
    <definedName name="OBS_VO_23.Res.T409">#REF!</definedName>
    <definedName name="OBS_VO_23.VB.T109">#REF!</definedName>
    <definedName name="OBS_VO_23.VB.T209">#REF!</definedName>
    <definedName name="OBS_VO_23.VB.T309">#REF!</definedName>
    <definedName name="OBS_VO_23.VB.T409">#REF!</definedName>
    <definedName name="OBS_VO_23.VN.T109">#REF!</definedName>
    <definedName name="OBS_VO_23.VN.T209">#REF!</definedName>
    <definedName name="OBS_VO_23.VN.T309">#REF!</definedName>
    <definedName name="OBS_VO_23.VN.T409">#REF!</definedName>
    <definedName name="one">[4]Parametres!$A$20</definedName>
    <definedName name="prof_100">[1]Parametres!$A$40</definedName>
    <definedName name="prof_85">[1]Parametres!$A$25</definedName>
    <definedName name="prof_86">[1]Parametres!$A$26</definedName>
    <definedName name="prof_88">[1]Parametres!$A$28</definedName>
    <definedName name="prof_89">[1]Parametres!$A$29</definedName>
    <definedName name="prof_90">[1]Parametres!$A$30</definedName>
    <definedName name="prof_92">[1]Parametres!$A$32</definedName>
    <definedName name="prof_93">[1]Parametres!$A$33</definedName>
    <definedName name="prof_94">[1]Parametres!$A$34</definedName>
    <definedName name="prof_95">[1]Parametres!$A$35</definedName>
    <definedName name="prof_96">[1]Parametres!$A$36</definedName>
    <definedName name="prof_97">[1]Parametres!$A$37</definedName>
    <definedName name="prof_99">[1]Parametres!$A$39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2" i="1" l="1"/>
  <c r="A332" i="1"/>
  <c r="AE329" i="1"/>
  <c r="AE328" i="1"/>
  <c r="AE324" i="1"/>
  <c r="AE323" i="1"/>
  <c r="AE320" i="1"/>
  <c r="AE319" i="1"/>
  <c r="AE317" i="1"/>
  <c r="AE316" i="1"/>
  <c r="AE315" i="1"/>
  <c r="AE313" i="1"/>
  <c r="AE307" i="1"/>
  <c r="AE305" i="1"/>
  <c r="AE304" i="1"/>
  <c r="AE303" i="1"/>
  <c r="AE302" i="1"/>
  <c r="AE298" i="1"/>
  <c r="AE297" i="1"/>
  <c r="AE295" i="1"/>
  <c r="AE290" i="1"/>
  <c r="AE288" i="1"/>
  <c r="AE287" i="1"/>
  <c r="AE286" i="1"/>
  <c r="AE282" i="1"/>
  <c r="AE280" i="1"/>
  <c r="AE279" i="1"/>
  <c r="AE278" i="1"/>
  <c r="AE277" i="1"/>
  <c r="AE276" i="1"/>
  <c r="AE274" i="1"/>
  <c r="AE273" i="1"/>
  <c r="AE272" i="1"/>
  <c r="AE271" i="1"/>
  <c r="AE270" i="1"/>
  <c r="AE264" i="1"/>
  <c r="AE263" i="1"/>
  <c r="AE262" i="1"/>
  <c r="AE261" i="1"/>
  <c r="AE260" i="1"/>
  <c r="AE255" i="1"/>
  <c r="AE254" i="1"/>
  <c r="AE253" i="1"/>
  <c r="AE252" i="1"/>
  <c r="AE251" i="1"/>
  <c r="AC251" i="1"/>
  <c r="AB251" i="1"/>
  <c r="AA251" i="1"/>
  <c r="Z251" i="1"/>
  <c r="Y251" i="1"/>
  <c r="AE249" i="1"/>
  <c r="AE248" i="1"/>
  <c r="AE247" i="1"/>
  <c r="AE246" i="1"/>
  <c r="AE245" i="1"/>
  <c r="AE243" i="1"/>
  <c r="AE242" i="1"/>
  <c r="AE241" i="1"/>
  <c r="AE240" i="1"/>
  <c r="AE239" i="1"/>
  <c r="AE238" i="1"/>
  <c r="AE237" i="1"/>
  <c r="AE233" i="1"/>
  <c r="AE232" i="1"/>
  <c r="AE231" i="1"/>
  <c r="AE229" i="1"/>
  <c r="AE227" i="1"/>
  <c r="AE226" i="1"/>
  <c r="AE221" i="1"/>
  <c r="AE219" i="1"/>
  <c r="AE218" i="1"/>
  <c r="AE216" i="1"/>
  <c r="AE215" i="1"/>
  <c r="AE214" i="1"/>
  <c r="AE213" i="1"/>
  <c r="A212" i="1"/>
  <c r="AE211" i="1"/>
  <c r="AE209" i="1"/>
  <c r="AE208" i="1"/>
  <c r="AE207" i="1"/>
  <c r="AE206" i="1"/>
  <c r="AE203" i="1"/>
  <c r="AE202" i="1"/>
  <c r="AE200" i="1"/>
  <c r="AE199" i="1"/>
  <c r="AE197" i="1"/>
  <c r="AE196" i="1"/>
  <c r="AE194" i="1"/>
  <c r="AE193" i="1"/>
  <c r="AE192" i="1"/>
  <c r="AE191" i="1"/>
  <c r="AE190" i="1"/>
  <c r="AE188" i="1"/>
  <c r="AE186" i="1"/>
  <c r="AE185" i="1"/>
  <c r="AE184" i="1"/>
  <c r="AE182" i="1"/>
  <c r="AE181" i="1"/>
  <c r="AE180" i="1"/>
  <c r="AE179" i="1"/>
  <c r="AE178" i="1"/>
  <c r="AE173" i="1"/>
  <c r="AE172" i="1"/>
  <c r="AE171" i="1"/>
  <c r="AE170" i="1"/>
  <c r="AE168" i="1"/>
  <c r="AE167" i="1"/>
  <c r="AE166" i="1"/>
  <c r="AE165" i="1"/>
  <c r="AE164" i="1"/>
  <c r="AE163" i="1"/>
  <c r="AE161" i="1"/>
  <c r="AE160" i="1"/>
  <c r="AE159" i="1"/>
  <c r="AE158" i="1"/>
  <c r="AE157" i="1"/>
  <c r="AE156" i="1"/>
  <c r="AE154" i="1"/>
  <c r="AE153" i="1"/>
  <c r="AE152" i="1"/>
  <c r="AE151" i="1"/>
  <c r="AE150" i="1"/>
  <c r="AE149" i="1"/>
  <c r="AE148" i="1"/>
  <c r="AE147" i="1"/>
  <c r="AE146" i="1"/>
  <c r="AE145" i="1"/>
  <c r="AE144" i="1"/>
  <c r="AA144" i="1"/>
  <c r="AA156" i="1" s="1"/>
  <c r="AA163" i="1" s="1"/>
  <c r="AA170" i="1" s="1"/>
  <c r="Z144" i="1"/>
  <c r="Z156" i="1" s="1"/>
  <c r="Z163" i="1" s="1"/>
  <c r="Z170" i="1" s="1"/>
  <c r="AE142" i="1"/>
  <c r="AE141" i="1"/>
  <c r="AC141" i="1"/>
  <c r="AB141" i="1"/>
  <c r="AA141" i="1"/>
  <c r="Z141" i="1"/>
  <c r="Y141" i="1"/>
  <c r="A140" i="1"/>
  <c r="AE139" i="1"/>
  <c r="AE137" i="1"/>
  <c r="AE136" i="1"/>
  <c r="AE135" i="1"/>
  <c r="AE134" i="1"/>
  <c r="AC134" i="1"/>
  <c r="AC144" i="1" s="1"/>
  <c r="AC156" i="1" s="1"/>
  <c r="AC163" i="1" s="1"/>
  <c r="AC170" i="1" s="1"/>
  <c r="AB134" i="1"/>
  <c r="AB144" i="1" s="1"/>
  <c r="AB156" i="1" s="1"/>
  <c r="AB163" i="1" s="1"/>
  <c r="AB170" i="1" s="1"/>
  <c r="AA134" i="1"/>
  <c r="Z134" i="1"/>
  <c r="Y134" i="1"/>
  <c r="Y144" i="1" s="1"/>
  <c r="Y156" i="1" s="1"/>
  <c r="Y163" i="1" s="1"/>
  <c r="Y170" i="1" s="1"/>
  <c r="AE132" i="1"/>
  <c r="AE131" i="1"/>
  <c r="AE130" i="1"/>
  <c r="AE129" i="1"/>
  <c r="Q129" i="1"/>
  <c r="P129" i="1"/>
  <c r="O129" i="1"/>
  <c r="N129" i="1"/>
  <c r="AE128" i="1"/>
  <c r="AE126" i="1"/>
  <c r="AE125" i="1"/>
  <c r="AC125" i="1"/>
  <c r="AC128" i="1" s="1"/>
  <c r="AB125" i="1"/>
  <c r="AB128" i="1" s="1"/>
  <c r="AA125" i="1"/>
  <c r="AA128" i="1" s="1"/>
  <c r="Z125" i="1"/>
  <c r="Z128" i="1" s="1"/>
  <c r="Y125" i="1"/>
  <c r="Y128" i="1" s="1"/>
  <c r="X125" i="1"/>
  <c r="A124" i="1"/>
  <c r="AE123" i="1"/>
  <c r="AE122" i="1"/>
  <c r="AE121" i="1"/>
  <c r="AE119" i="1"/>
  <c r="AE118" i="1"/>
  <c r="AE113" i="1"/>
  <c r="AE112" i="1"/>
  <c r="AE109" i="1"/>
  <c r="AE108" i="1"/>
  <c r="AE107" i="1"/>
  <c r="AE106" i="1"/>
  <c r="AE105" i="1"/>
  <c r="R105" i="1"/>
  <c r="Q105" i="1"/>
  <c r="P105" i="1"/>
  <c r="O105" i="1"/>
  <c r="AE104" i="1"/>
  <c r="AE103" i="1"/>
  <c r="AE102" i="1"/>
  <c r="AE101" i="1"/>
  <c r="AE100" i="1"/>
  <c r="AE95" i="1"/>
  <c r="AE91" i="1"/>
  <c r="AE89" i="1"/>
  <c r="AE88" i="1"/>
  <c r="AE86" i="1"/>
  <c r="AE85" i="1"/>
  <c r="AE83" i="1"/>
  <c r="AE82" i="1"/>
  <c r="AE80" i="1"/>
  <c r="AE79" i="1"/>
  <c r="AE77" i="1"/>
  <c r="AE76" i="1"/>
  <c r="AE74" i="1"/>
  <c r="AE73" i="1"/>
  <c r="AE71" i="1"/>
  <c r="AE70" i="1"/>
  <c r="AE68" i="1"/>
  <c r="AE67" i="1"/>
  <c r="AE66" i="1"/>
  <c r="AE65" i="1"/>
  <c r="A64" i="1"/>
  <c r="AE63" i="1"/>
  <c r="AE60" i="1"/>
  <c r="AE58" i="1"/>
  <c r="AE57" i="1"/>
  <c r="AE56" i="1"/>
  <c r="AE55" i="1"/>
  <c r="AE54" i="1"/>
  <c r="AE52" i="1"/>
  <c r="AE45" i="1"/>
  <c r="AE44" i="1"/>
  <c r="AE43" i="1"/>
  <c r="AE42" i="1"/>
  <c r="AC42" i="1"/>
  <c r="AB42" i="1"/>
  <c r="AA42" i="1"/>
  <c r="Z42" i="1"/>
  <c r="Y42" i="1"/>
  <c r="AE40" i="1"/>
  <c r="AE39" i="1"/>
  <c r="AE37" i="1"/>
  <c r="AE36" i="1"/>
  <c r="AE35" i="1"/>
  <c r="AE34" i="1"/>
  <c r="AE30" i="1"/>
  <c r="AE29" i="1"/>
  <c r="AE28" i="1"/>
  <c r="AE27" i="1"/>
  <c r="AE26" i="1"/>
  <c r="AE25" i="1"/>
  <c r="AE24" i="1"/>
  <c r="AE23" i="1"/>
  <c r="AE17" i="1"/>
  <c r="AE16" i="1"/>
  <c r="AE15" i="1"/>
  <c r="AE14" i="1"/>
  <c r="AE12" i="1"/>
  <c r="AE11" i="1"/>
  <c r="AE7" i="1"/>
  <c r="AE6" i="1"/>
  <c r="AE5" i="1"/>
  <c r="AE3" i="1"/>
  <c r="AE46" i="1" l="1"/>
  <c r="AE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Géraldine Olivier</author>
  </authors>
  <commentList>
    <comment ref="T55" authorId="0" shapeId="0" xr:uid="{B16CA076-826A-4E88-BAE7-A4594BC4BEF8}">
      <text>
        <r>
          <rPr>
            <b/>
            <sz val="9"/>
            <color indexed="81"/>
            <rFont val="Tahoma"/>
            <family val="2"/>
          </rPr>
          <t>Fusion FT/Orange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<sst xmlns="http://schemas.openxmlformats.org/spreadsheetml/2006/main" count="894" uniqueCount="438">
  <si>
    <t xml:space="preserve">I. Key figures of electronic communications operators </t>
  </si>
  <si>
    <t>I. Chiffres clés de l'activité des opérateurs de communications électroniques</t>
  </si>
  <si>
    <r>
      <t xml:space="preserve">Employment </t>
    </r>
    <r>
      <rPr>
        <sz val="9"/>
        <rFont val="Arial"/>
        <family val="2"/>
      </rPr>
      <t>(former regulatory framework)</t>
    </r>
  </si>
  <si>
    <t>Units</t>
  </si>
  <si>
    <r>
      <t>Emplois</t>
    </r>
    <r>
      <rPr>
        <sz val="9"/>
        <rFont val="Arial"/>
        <family val="2"/>
      </rPr>
      <t xml:space="preserve"> (champ : ancien cadre réglementaire)</t>
    </r>
  </si>
  <si>
    <t>Unités</t>
  </si>
  <si>
    <t xml:space="preserve"> </t>
  </si>
  <si>
    <t>Employment</t>
  </si>
  <si>
    <t>Emplois directs</t>
  </si>
  <si>
    <t>of which executive employees</t>
  </si>
  <si>
    <t>dont cadres</t>
  </si>
  <si>
    <t>of which non-executive employees</t>
  </si>
  <si>
    <t>dont non cadres</t>
  </si>
  <si>
    <t>Source ARCEP - 1998 to 2021 annual surveys.</t>
  </si>
  <si>
    <t>Source ARCEP - Enquêtes annuelles 1998 à 2021.</t>
  </si>
  <si>
    <r>
      <t xml:space="preserve">Investment during the year </t>
    </r>
    <r>
      <rPr>
        <sz val="9"/>
        <rFont val="Arial"/>
        <family val="2"/>
      </rPr>
      <t>(former regulatory framework)</t>
    </r>
  </si>
  <si>
    <t xml:space="preserve">Millions of € </t>
  </si>
  <si>
    <r>
      <t>Investissements</t>
    </r>
    <r>
      <rPr>
        <sz val="9"/>
        <rFont val="Arial"/>
        <family val="2"/>
      </rPr>
      <t xml:space="preserve"> (champ : ancien cadre réglementaire)</t>
    </r>
  </si>
  <si>
    <t>Millions d'€</t>
  </si>
  <si>
    <t>Investment during the year</t>
  </si>
  <si>
    <t>Investissements au cours de l'exercice</t>
  </si>
  <si>
    <t>of which investment (amounts paid for mobile telephony licences excluded)</t>
  </si>
  <si>
    <t>dont investissements hors licences</t>
  </si>
  <si>
    <t>Investment in ultra-fast broadband local loops</t>
  </si>
  <si>
    <t>Millions of €</t>
  </si>
  <si>
    <t>Investissements dans les boucles locales très haut débit</t>
  </si>
  <si>
    <t>of which fixed ultra-fast broadband</t>
  </si>
  <si>
    <t>dont très haut débit fixe</t>
  </si>
  <si>
    <t>of which mobile ultra-fast broadband (4G/5G)*</t>
  </si>
  <si>
    <t>dont très haut débit mobile (4G/5G)*</t>
  </si>
  <si>
    <t>* Investments in equipment enabling at least 4G or 5G usage</t>
  </si>
  <si>
    <t>* Investissements dans les équipements permettant d'utiliser a minima les réseaux 4G ou 5G</t>
  </si>
  <si>
    <t xml:space="preserve">II. Retail market of electronic communications </t>
  </si>
  <si>
    <t>II. Marché de détail des communications électroniques</t>
  </si>
  <si>
    <t xml:space="preserve">&lt;-- Ancienne norme comptable </t>
  </si>
  <si>
    <t>Nouvelle norme comptable</t>
  </si>
  <si>
    <t>Revenue received from the customers</t>
  </si>
  <si>
    <t>Revenus perçus auprès du client final</t>
  </si>
  <si>
    <t>Evolution annuelle</t>
  </si>
  <si>
    <t>Fixed services (capacity services included)</t>
  </si>
  <si>
    <t xml:space="preserve">Millions of €  </t>
  </si>
  <si>
    <t xml:space="preserve">Services fixes (y compris accès de haute qualité et réseaux intersites) </t>
  </si>
  <si>
    <t>Millions d'€ HT</t>
  </si>
  <si>
    <t>Mobile services (MtoM included)</t>
  </si>
  <si>
    <t>Services mobiles (y compris les recettes MtoM)</t>
  </si>
  <si>
    <t>Advanced services and directory services</t>
  </si>
  <si>
    <t>Services à valeur ajoutée (y compris renseignements téléphoniques)</t>
  </si>
  <si>
    <t>Electronic communications services total revenue</t>
  </si>
  <si>
    <t>Total revenus des services de communications électroniques</t>
  </si>
  <si>
    <t>Others Revenue</t>
  </si>
  <si>
    <t>Revenus annexes</t>
  </si>
  <si>
    <t>of which sales and rental of fixed terminals and equipments</t>
  </si>
  <si>
    <t>dont vente et location de terminaux fixes</t>
  </si>
  <si>
    <t>of which sales and rental of mobile terminals and equipments</t>
  </si>
  <si>
    <t>dont vente et location de terminaux mobiles</t>
  </si>
  <si>
    <t>Entire retail market revenue</t>
  </si>
  <si>
    <t xml:space="preserve">Total des revenus des opérateurs sur le marché final </t>
  </si>
  <si>
    <t>Internet: estimation ARCEP,Observatoire des marchés pour les données de 1998 à 2003</t>
  </si>
  <si>
    <t>Transport de données: estimation ARCEP pour 1998 et 1999, source enquête de branche ARCEP/INSEE sur les communications électroniques pour les données 2000 à 2003</t>
  </si>
  <si>
    <t>Traffic sent by customers</t>
  </si>
  <si>
    <t>Volumes émis par les clients finals</t>
  </si>
  <si>
    <t xml:space="preserve">Total fixed telephony </t>
  </si>
  <si>
    <t>Millions of minutes</t>
  </si>
  <si>
    <t>Téléphonie fixe</t>
  </si>
  <si>
    <t>Millions de minutes</t>
  </si>
  <si>
    <t>Total mobile telephony</t>
  </si>
  <si>
    <t>Téléphonie mobile</t>
  </si>
  <si>
    <t>Total traffic on fixed and mobile networks</t>
  </si>
  <si>
    <t>Total des volumes émis sur les réseaux mobiles et fixe</t>
  </si>
  <si>
    <t>Number of interpersonnal SMS sent</t>
  </si>
  <si>
    <t>Millions of units</t>
  </si>
  <si>
    <t>Nombre de SMS émis</t>
  </si>
  <si>
    <t>Millions d'unités</t>
  </si>
  <si>
    <t>Traffics of data consumed on mobile networks</t>
  </si>
  <si>
    <t>Teraoctets</t>
  </si>
  <si>
    <t xml:space="preserve">Volume de données mobiles consommées </t>
  </si>
  <si>
    <t>Téraoctets</t>
  </si>
  <si>
    <t>Subscriptions</t>
  </si>
  <si>
    <t>Abonnements</t>
  </si>
  <si>
    <t>Number of subscriptions to fixed telephony service</t>
  </si>
  <si>
    <t>Abonnements à un service de téléphonie fixe</t>
  </si>
  <si>
    <t>Internet subscriptions (low, high and very high speed networks)</t>
  </si>
  <si>
    <t>Abonnements à Internet (bas, haut et très haut débit)</t>
  </si>
  <si>
    <t>Total number of SIM cards (MtoM cards excluded)</t>
  </si>
  <si>
    <t>Nombre de cartes SIM mobiles en service (hors cartes MtoM)</t>
  </si>
  <si>
    <t>Total number of SIM cards (MtoM cards included)</t>
  </si>
  <si>
    <t>Nombre de cartes SIM mobiles en service (y compris cartes MtoM)</t>
  </si>
  <si>
    <t>III. Indicators of networks</t>
  </si>
  <si>
    <t>III. Indicateurs physiques</t>
  </si>
  <si>
    <t>Fixed services</t>
  </si>
  <si>
    <t>Services fixes</t>
  </si>
  <si>
    <t>Number of fixed lines</t>
  </si>
  <si>
    <t>Nombre de lignes supportant le service téléphonique fixe</t>
  </si>
  <si>
    <t>Subscription on narrow band access</t>
  </si>
  <si>
    <t>Abonnements sur des lignes bas débit 
(lignes analogiques, numériques ou par le câble)</t>
  </si>
  <si>
    <t>of which access resales</t>
  </si>
  <si>
    <t>dont abonnement issus de la VGAST</t>
  </si>
  <si>
    <t>Subscription on broadband access</t>
  </si>
  <si>
    <t>Abonnements à la voix sur large bande</t>
  </si>
  <si>
    <t>of which DSL lines without narrowband access</t>
  </si>
  <si>
    <t>dont sur lignes xDSL sans abonnement RTC</t>
  </si>
  <si>
    <t>Abonnements au service téléphonique sur réseaux fixes</t>
  </si>
  <si>
    <t>Number of call-by-call carrier selection</t>
  </si>
  <si>
    <t>Abonnements à la sélection appel par appel</t>
  </si>
  <si>
    <t>Number of carrier pre-selection</t>
  </si>
  <si>
    <t>Abonnements à la présélection</t>
  </si>
  <si>
    <t xml:space="preserve">Number of indirect connections </t>
  </si>
  <si>
    <t>Abonnements à la sélection du transporteur</t>
  </si>
  <si>
    <t>Subscriptions to a television service tied to an internet access</t>
  </si>
  <si>
    <t xml:space="preserve">Nombre d'accès à la TV couplés à l'accès internet </t>
  </si>
  <si>
    <t>of which subscriptions to TV services by xDSL</t>
  </si>
  <si>
    <t>dont nombre d'accès à la TV par xDSL</t>
  </si>
  <si>
    <t>of which subscriptions to TV services by Ftth, cable or satelite</t>
  </si>
  <si>
    <t>dont nombre d'accès à la TV via le Ftth, le câble, le satellite</t>
  </si>
  <si>
    <t>Number of fixed numbers ported during the year</t>
  </si>
  <si>
    <t>Nombre de numéros fixes conservés au cours de l'année</t>
  </si>
  <si>
    <t>Communications from fixed lines</t>
  </si>
  <si>
    <t>Communications au départ des postes fixes</t>
  </si>
  <si>
    <t>National calls</t>
  </si>
  <si>
    <t>Communications nationales</t>
  </si>
  <si>
    <t>International calls</t>
  </si>
  <si>
    <t>Communications internationales</t>
  </si>
  <si>
    <t>Calls to mobiles</t>
  </si>
  <si>
    <t xml:space="preserve">Communications vers mobiles </t>
  </si>
  <si>
    <t>All calls from fixed lines (traffics public payphones and cards excluded)</t>
  </si>
  <si>
    <t>Ensemble des volumes de téléphonie fixe au départ des postes fixes (hors la publiphonie et les cartes)</t>
  </si>
  <si>
    <t>Broadband and ultra-fast broadband</t>
  </si>
  <si>
    <t>Communications sur accès Haut et très haut débit</t>
  </si>
  <si>
    <t>All calls originating on voice-over-broadband traffics</t>
  </si>
  <si>
    <t>Communications en VLB au départ des postes fixes</t>
  </si>
  <si>
    <t>Narrowband</t>
  </si>
  <si>
    <t xml:space="preserve">Communications en Bas débit </t>
  </si>
  <si>
    <t>All calls originating on PSTN/ISDN</t>
  </si>
  <si>
    <t>Communications en RTC au départ des postes fixes</t>
  </si>
  <si>
    <t xml:space="preserve">Public payphones and fixed cards </t>
  </si>
  <si>
    <t>Publiphonie et cartes de téléphonie fixe</t>
  </si>
  <si>
    <t xml:space="preserve">Public payphones and cards traffics </t>
  </si>
  <si>
    <t xml:space="preserve">Volumes des communications </t>
  </si>
  <si>
    <t>Number of public payphones at end of year</t>
  </si>
  <si>
    <t xml:space="preserve">Nombre de publiphones au 31 décembre </t>
  </si>
  <si>
    <t>en unités</t>
  </si>
  <si>
    <t>Low-speed Internet traffics</t>
  </si>
  <si>
    <t>Volumes Internet bas débit</t>
  </si>
  <si>
    <t>Low-speed Internet subscriptions*</t>
  </si>
  <si>
    <r>
      <t>Nombre d'abonnements* à internet bas débit</t>
    </r>
    <r>
      <rPr>
        <sz val="9"/>
        <rFont val="Arial"/>
        <family val="2"/>
      </rPr>
      <t xml:space="preserve"> </t>
    </r>
  </si>
  <si>
    <t>*Source : AFA until 2002</t>
  </si>
  <si>
    <t>* Source : AFA jusqu'en 2002. Chiffres des fournisseurs d'accès suivants : 9 online, AOL France, Club Internet, Free (RTC uniquement), InterPC, NC, Noos, Tiscali France, UPC France, Wanadoo. Sont comptabilisés les comptes d'accès gratuits ou facturés à l'usage.</t>
  </si>
  <si>
    <t>Broadband (&lt; 30 Mbit/s)</t>
  </si>
  <si>
    <t>Accès à haut débit (&lt; 30 Mbit/s)</t>
  </si>
  <si>
    <t>-</t>
  </si>
  <si>
    <t>of wich xDSL (&lt; 30 Mbit/s)</t>
  </si>
  <si>
    <t>dont nombre d'abonnements DSL haut débit (&lt; 30 Mbit/s)</t>
  </si>
  <si>
    <t>of wich other broadband access</t>
  </si>
  <si>
    <t>dont autres abonnements à haut débit</t>
  </si>
  <si>
    <t>Ultra-fast broadband</t>
  </si>
  <si>
    <t>Accès à très haut débit (≥ 30 Mbit/s)</t>
  </si>
  <si>
    <t>of which with a flow rate &gt; 100 Mbit/s</t>
  </si>
  <si>
    <t>Abonnements dont le débit est &gt; 100 Mbit/s</t>
  </si>
  <si>
    <t>of wich fiber to the home (FTTH)</t>
  </si>
  <si>
    <t>dont nombre d'abonnements à la fibre optique de bout en bout</t>
  </si>
  <si>
    <t>of which with a flow rate superior to 100 Mbit/s</t>
  </si>
  <si>
    <t>dont avec terminaison en câble coaxial dont le débit est ≥ 100 Mbit/s</t>
  </si>
  <si>
    <t>of which with a flow rate between 30 Mbit/s &amp; 100 Mbit/s (*)</t>
  </si>
  <si>
    <t>Abonnements dont le débit est compris entre 30 et 100 Mbit/s (*)</t>
  </si>
  <si>
    <t>Broadband and ultra-fast broadband internet subscriptions</t>
  </si>
  <si>
    <t>Abonnements Internet à haut et très haut débit</t>
  </si>
  <si>
    <t>(*) including VDSL2 subscriptions with a flow rate &gt;= 30 Mbit/s</t>
  </si>
  <si>
    <t>(*) (VDSL2 et terminaison en cable coaxial, 4G fixe)</t>
  </si>
  <si>
    <t>Retail leased lines and data networking on business market</t>
  </si>
  <si>
    <t>Nombre d'accès de haute qualité et pour les réseaux intersites souscrits par les entreprises</t>
  </si>
  <si>
    <t>Mobile services</t>
  </si>
  <si>
    <t>Services mobiles</t>
  </si>
  <si>
    <t>Contract subscribers (MtoM cards excluded)</t>
  </si>
  <si>
    <t>Abonnements et forfaits (hors MtoM)</t>
  </si>
  <si>
    <t>of which blocked contract subscribers</t>
  </si>
  <si>
    <t>dont forfaits bloqués</t>
  </si>
  <si>
    <t>Prepaid cards</t>
  </si>
  <si>
    <t>Cartes prépayées</t>
  </si>
  <si>
    <t xml:space="preserve">of which active prepaid cards </t>
  </si>
  <si>
    <t>dont cartes prépayées actives</t>
  </si>
  <si>
    <t>Nombre de cartes SIM (hors cartes MtoM)</t>
  </si>
  <si>
    <t>Number of mobile subscriptions tied with fixed services</t>
  </si>
  <si>
    <t>Nombre de cartes SIM couplées aux services fixes</t>
  </si>
  <si>
    <t xml:space="preserve">Number of dedicated internet data cards </t>
  </si>
  <si>
    <t>Cartes internet exclusives</t>
  </si>
  <si>
    <t xml:space="preserve">of which contract subsscribers </t>
  </si>
  <si>
    <t xml:space="preserve">dont abonnements et forfaits </t>
  </si>
  <si>
    <t>of which prepaid cards</t>
  </si>
  <si>
    <t xml:space="preserve">dont cartes prépayées </t>
  </si>
  <si>
    <t>of which active prepaid cards</t>
  </si>
  <si>
    <t xml:space="preserve">Active 3G users </t>
  </si>
  <si>
    <t xml:space="preserve">Parc actif 3G </t>
  </si>
  <si>
    <t xml:space="preserve">Active 4G users </t>
  </si>
  <si>
    <t xml:space="preserve">Parc actif 4G </t>
  </si>
  <si>
    <t xml:space="preserve">Active 5G users </t>
  </si>
  <si>
    <t xml:space="preserve">Parc actif 5G </t>
  </si>
  <si>
    <t>Amount of numbers ported during the year</t>
  </si>
  <si>
    <t>Nombre de numéros conservés au cours de l'année</t>
  </si>
  <si>
    <t xml:space="preserve">Total number of MtoM cards </t>
  </si>
  <si>
    <t xml:space="preserve">Nombre de cartes "MtoM" </t>
  </si>
  <si>
    <t>Mobile telephony traffics</t>
  </si>
  <si>
    <t>Trafic de téléphonie au départ des mobiles</t>
  </si>
  <si>
    <t>Calls to national fixed lines</t>
  </si>
  <si>
    <t>Communications mobiles vers fixe national</t>
  </si>
  <si>
    <t>Calls to national mobile lines</t>
  </si>
  <si>
    <t>Communications mobiles vers mobiles nationaux</t>
  </si>
  <si>
    <t>of which on-net calls</t>
  </si>
  <si>
    <t>dont communications on-net</t>
  </si>
  <si>
    <t>of which off-net calls</t>
  </si>
  <si>
    <t>dont communications vers mobiles tiers</t>
  </si>
  <si>
    <t>Outgoing internationals calls</t>
  </si>
  <si>
    <t>Communications vers l’international</t>
  </si>
  <si>
    <t xml:space="preserve">Roaming out </t>
  </si>
  <si>
    <t>Roaming out</t>
  </si>
  <si>
    <t>Total mobile telephony traffics</t>
  </si>
  <si>
    <t>Volumes de communications au départ des mobiles</t>
  </si>
  <si>
    <t>Contract subscribers</t>
  </si>
  <si>
    <t>Abonnements et forfaits</t>
  </si>
  <si>
    <t>of which voice over WiFi calls</t>
  </si>
  <si>
    <t>dont communications mobiles en voix sur Wifi</t>
  </si>
  <si>
    <t>Interpersonal messages</t>
  </si>
  <si>
    <t>Messagerie interpersonnelle</t>
  </si>
  <si>
    <t>Number of interpersonal SMS</t>
  </si>
  <si>
    <t>SMS</t>
  </si>
  <si>
    <t>of which from contract subscribers</t>
  </si>
  <si>
    <t>dont abonnements et forfaits</t>
  </si>
  <si>
    <t>of which from prepaid cards</t>
  </si>
  <si>
    <t>dont cartes prépayées</t>
  </si>
  <si>
    <t xml:space="preserve">Number of interpersonal MMS </t>
  </si>
  <si>
    <t>MMS</t>
  </si>
  <si>
    <t>Number of interpersonal messages sent</t>
  </si>
  <si>
    <t>Nombre de SMS et MMS interpersonnels émis</t>
  </si>
  <si>
    <t>Mobile data consumption</t>
  </si>
  <si>
    <t>Consommation de données mobiles</t>
  </si>
  <si>
    <t>Traffic of data from contract subscribers</t>
  </si>
  <si>
    <t>Volume de données abonnements et forfaits</t>
  </si>
  <si>
    <t>Traffic of data from prepaid cards</t>
  </si>
  <si>
    <t>Volume de données cartes prépayées</t>
  </si>
  <si>
    <t>Traffic of data consumed on mobile networks</t>
  </si>
  <si>
    <t>Volume de données consommées sur les réseaux mobiles</t>
  </si>
  <si>
    <t>of which from dedicated internet data SIM cards</t>
  </si>
  <si>
    <t>dont à partir de cartes SIM internet/data exclusives</t>
  </si>
  <si>
    <t>of which from active 4G users</t>
  </si>
  <si>
    <t>dont par les clients actifs en 4G</t>
  </si>
  <si>
    <t>Roaming-out traffic</t>
  </si>
  <si>
    <t>Trafic en roaming-out</t>
  </si>
  <si>
    <t>Mobile telephony traffic</t>
  </si>
  <si>
    <t xml:space="preserve">Trafic de communications </t>
  </si>
  <si>
    <t>Interpersonal messages sent</t>
  </si>
  <si>
    <t>Mobile data traffic</t>
  </si>
  <si>
    <t>Trafic de données consommées</t>
  </si>
  <si>
    <t>IV. Indicators of revenue</t>
  </si>
  <si>
    <t>IV. Indicateurs de revenus</t>
  </si>
  <si>
    <t>Communications vers mobiles</t>
  </si>
  <si>
    <t>All calls from fixed lines Revenue</t>
  </si>
  <si>
    <t>Revenus des communications depuis les lignes fixes (RTC + VLB)</t>
  </si>
  <si>
    <t>Access fees, subscriptions and additional services Revenue (PSTN/ISDN)</t>
  </si>
  <si>
    <t>Revenus d'accès, abonnements et services supplémentaires</t>
  </si>
  <si>
    <t>All calls from fixed lines Revenue on PSTN/ISDN</t>
  </si>
  <si>
    <t>Revenus des communications au départ des postes fixes RTC</t>
  </si>
  <si>
    <t>Public payphones and fixed cards Revenue</t>
  </si>
  <si>
    <t>Revenus des autres services bas débit (internet, publiphonie, cartes)</t>
  </si>
  <si>
    <t>Revenu of low-speed services</t>
  </si>
  <si>
    <t>Revenus du bas débit</t>
  </si>
  <si>
    <r>
      <t>H</t>
    </r>
    <r>
      <rPr>
        <b/>
        <sz val="9"/>
        <color rgb="FF0C0C0C"/>
        <rFont val="Arial"/>
        <family val="2"/>
      </rPr>
      <t>igh and very high speed services</t>
    </r>
  </si>
  <si>
    <t>Haut et très haut débit</t>
  </si>
  <si>
    <t>Voice-over-broadband traffic Revenue (billing beyond the package)</t>
  </si>
  <si>
    <r>
      <t xml:space="preserve">Revenus des communications en voix sur large bande </t>
    </r>
    <r>
      <rPr>
        <sz val="7"/>
        <rFont val="Arial"/>
        <family val="2"/>
      </rPr>
      <t>(facturées au-delà du forfait)</t>
    </r>
  </si>
  <si>
    <t>Voice-over-broadband internet Revenue</t>
  </si>
  <si>
    <t xml:space="preserve">Revenus des accès internet VLB haut et très haut débit </t>
  </si>
  <si>
    <t>"Other internet services " Revenue*</t>
  </si>
  <si>
    <t>Revenus "autres services liés à l’accès Internet" *</t>
  </si>
  <si>
    <t>Revenu of high-speed services</t>
  </si>
  <si>
    <t>Revenus du haut et très haut débit</t>
  </si>
  <si>
    <t>* "other internet services" : include revenus from content services (high and very high speed services) charged by the operator such as revenue from subscriptions to a television service, services for downloading music or video on demand.</t>
  </si>
  <si>
    <t>* "Autres services liés à l'accès internet" : inclus les revenus des services de contenus liés aux accès haut et très haut débit facturés par l’opérateur de CE (recettes des abonnements à un service de télévision, des services de téléchargement de musique ou de vidéo à la demande).</t>
  </si>
  <si>
    <t>Retail leased lines and data networking (*)</t>
  </si>
  <si>
    <t>Revenu issu de la vente des accès de haute qualité et des accès pour les réseaux intersites (*)</t>
  </si>
  <si>
    <t>(*) Operators sales on the final market, sales of capacity services (leased line, data transport)  to others operators are the wholesale market.</t>
  </si>
  <si>
    <t>(*) Ventes des opérateurs aux entreprises sur le marché final, les ventes d'accès aux réseaux intersites, services de capacité aux opérateurs relèvent du marché de gros.</t>
  </si>
  <si>
    <t>Total traffic and internet revenues (payphones and fixed cards included)</t>
  </si>
  <si>
    <t>Total revenus fixes (téléphonie, Internet, publiphonie et cartes, accès de haute qualité et réseaux intersites)</t>
  </si>
  <si>
    <t>Value-added services from fixed telephony network</t>
  </si>
  <si>
    <t>SVA vocaux au départ des clients des opérateurs fixes</t>
  </si>
  <si>
    <t>Contract subscribers revenue (excluded MtoM cards)</t>
  </si>
  <si>
    <t>Revenus des abonnements et forfaits (hors cartes MtoM)</t>
  </si>
  <si>
    <t>Prepaid cards revenue</t>
  </si>
  <si>
    <t>Revenus des cartes prépayées</t>
  </si>
  <si>
    <t>Total mobile services Revenue (MtoM excluded)</t>
  </si>
  <si>
    <r>
      <t xml:space="preserve">Revenus des services mobiles </t>
    </r>
    <r>
      <rPr>
        <b/>
        <sz val="8"/>
        <rFont val="Arial"/>
        <family val="2"/>
      </rPr>
      <t>(hors cartes MtoM)</t>
    </r>
  </si>
  <si>
    <t>of which outgoing internationals calls</t>
  </si>
  <si>
    <t>dont communications vers l'international</t>
  </si>
  <si>
    <t>of which roaming out (calls, sms, data)</t>
  </si>
  <si>
    <t>dont roaming-out (voix, sms, data)</t>
  </si>
  <si>
    <t>Value-added services from mobile telephony network</t>
  </si>
  <si>
    <r>
      <t xml:space="preserve">Services à valeur ajoutée </t>
    </r>
    <r>
      <rPr>
        <b/>
        <sz val="8"/>
        <rFont val="Arial"/>
        <family val="2"/>
      </rPr>
      <t>au départ des clients des opérateurs mobiles</t>
    </r>
  </si>
  <si>
    <t xml:space="preserve">of which the value-added "voice" services  </t>
  </si>
  <si>
    <t>dont services à valeur ajoutée vocaux</t>
  </si>
  <si>
    <t xml:space="preserve">of which the value-added "data" services  </t>
  </si>
  <si>
    <t>dont services à valeur ajoutée "data"</t>
  </si>
  <si>
    <t>Directory services revenue</t>
  </si>
  <si>
    <t>Revenu des opérateurs attributaires - services de renseignements</t>
  </si>
  <si>
    <t>MtoM cards revenue</t>
  </si>
  <si>
    <t>Revenu des cartes MtoM</t>
  </si>
  <si>
    <t>V. Average monthly indicators</t>
  </si>
  <si>
    <t>V. Indicateurs de consommation moyenne mensuelle</t>
  </si>
  <si>
    <t>Average monthly revenue per contract on PSTN/ISDN (telephony)</t>
  </si>
  <si>
    <t>€</t>
  </si>
  <si>
    <t xml:space="preserve">Facture mensuelle moyenne par abonnement au RTC </t>
  </si>
  <si>
    <t>€ HT</t>
  </si>
  <si>
    <t>Average monthly revenue per contract (low-speed Internet)</t>
  </si>
  <si>
    <t>Facture mensuelle internet bas débit</t>
  </si>
  <si>
    <t>Average monthly revenue per high and very high speed networks contract (internet, telephony)</t>
  </si>
  <si>
    <t>Facture mensuelle internet haut ou très haut débit (internet, téléphonie, télévision)</t>
  </si>
  <si>
    <t>Average monthly outgoing traffic per contract on PSTN/ISDN</t>
  </si>
  <si>
    <t>minutes</t>
  </si>
  <si>
    <t>Trafic mensuel moyen par abonnement fixe RTC</t>
  </si>
  <si>
    <t>Average monthly outgoing traffic per contract (voice-over-broadband)</t>
  </si>
  <si>
    <t>Trafic mensuel moyen par abonnement fixe en VLB</t>
  </si>
  <si>
    <r>
      <t xml:space="preserve">Excluded MtoM cards for the revenue, excluded MtoM cards and Number of dedicated data cards for the traffic, and </t>
    </r>
    <r>
      <rPr>
        <u/>
        <sz val="7"/>
        <rFont val="Arial"/>
        <family val="2"/>
      </rPr>
      <t>value added services excluded</t>
    </r>
    <r>
      <rPr>
        <sz val="7"/>
        <rFont val="Arial"/>
        <family val="2"/>
      </rPr>
      <t>.</t>
    </r>
  </si>
  <si>
    <r>
      <t xml:space="preserve">Hors cartes MtoM en revenu, hors cartes MtoM et cartes internet exclusives en volume de minutes, </t>
    </r>
    <r>
      <rPr>
        <u/>
        <sz val="7"/>
        <rFont val="Arial"/>
        <family val="2"/>
      </rPr>
      <t>et hors SVA en minutes et en revenus</t>
    </r>
    <r>
      <rPr>
        <sz val="7"/>
        <rFont val="Arial"/>
        <family val="2"/>
      </rPr>
      <t>.</t>
    </r>
  </si>
  <si>
    <t>Cartes SIM (hors MtoM)</t>
  </si>
  <si>
    <t>Average monthly revenue per user</t>
  </si>
  <si>
    <t xml:space="preserve">Facture mensuelle moyenne par carte </t>
  </si>
  <si>
    <t>Average monthly outgoing traffic per user</t>
  </si>
  <si>
    <t>Trafic vocal mensuel moyen par carte</t>
  </si>
  <si>
    <t xml:space="preserve">Average monthly number of interpersonnal SMS sent per user </t>
  </si>
  <si>
    <t>units</t>
  </si>
  <si>
    <t>Nombre mensuel moyen de SMS émis par carte</t>
  </si>
  <si>
    <t>unités</t>
  </si>
  <si>
    <t>Average monthly mobile data consumption per user</t>
  </si>
  <si>
    <t>Gigaoctets</t>
  </si>
  <si>
    <t>Trafic de données mensuel moyen par carte</t>
  </si>
  <si>
    <t>Average monthly mobile data consumption per active 4G user</t>
  </si>
  <si>
    <t>Trafic de données mensuel moyen par carte active 4G</t>
  </si>
  <si>
    <t>Trafic de données mensuel moyen par carte internet exclusives</t>
  </si>
  <si>
    <t>Forfaits</t>
  </si>
  <si>
    <t xml:space="preserve">Number of interpersonnal SMS sent per user </t>
  </si>
  <si>
    <t xml:space="preserve">Nombre mensuel moyen de SMS émis par carte </t>
  </si>
  <si>
    <t xml:space="preserve">Average monthly revenue per user </t>
  </si>
  <si>
    <t>VI. Services de roaming-in</t>
  </si>
  <si>
    <t>Roaming-in revenue</t>
  </si>
  <si>
    <t>millions of euros</t>
  </si>
  <si>
    <t>Revenu du roaming-in</t>
  </si>
  <si>
    <t>millions d'euros HT</t>
  </si>
  <si>
    <t>millions of minutes</t>
  </si>
  <si>
    <t xml:space="preserve">Volume de communications  </t>
  </si>
  <si>
    <t>millions de minutes</t>
  </si>
  <si>
    <t xml:space="preserve">Millions de SMS </t>
  </si>
  <si>
    <t>Terooctets</t>
  </si>
  <si>
    <t xml:space="preserve">Volume de données  </t>
  </si>
  <si>
    <t>Térooctets</t>
  </si>
  <si>
    <t>VI. Business market</t>
  </si>
  <si>
    <t>VI. Marché entreprise</t>
  </si>
  <si>
    <t>Fixed services to the business market</t>
  </si>
  <si>
    <t>Services fixes des entreprises</t>
  </si>
  <si>
    <t>Number of subscriptions by businesses to fixed services</t>
  </si>
  <si>
    <t>Nombre d'abonnements fixes des entreprises</t>
  </si>
  <si>
    <t>Subscriptions on narrow band access (analog, digital lines, cable networks)</t>
  </si>
  <si>
    <t>Voice-over-broadband subscriptions</t>
  </si>
  <si>
    <t>Subscriptions by businesses to fixed telephony service</t>
  </si>
  <si>
    <t>Abonnement des entreprises au service téléphonique fixe</t>
  </si>
  <si>
    <t>Revenue from fixed services to the business market</t>
  </si>
  <si>
    <t>Revenu des services fixes des entreprises</t>
  </si>
  <si>
    <t>Revenue from narrow band</t>
  </si>
  <si>
    <r>
      <t>Revenu du bas débit</t>
    </r>
    <r>
      <rPr>
        <sz val="8"/>
        <rFont val="Arial"/>
        <family val="2"/>
      </rPr>
      <t xml:space="preserve"> (accès, communications RTC, internet, cartes fixes)</t>
    </r>
  </si>
  <si>
    <t>Revenue from fast and ultra-fast broadband</t>
  </si>
  <si>
    <r>
      <t xml:space="preserve">Revenu du haut et très haut débit </t>
    </r>
    <r>
      <rPr>
        <sz val="8"/>
        <rFont val="Arial"/>
        <family val="2"/>
      </rPr>
      <t>(internet, comm. VLB, autres revenus liés à l'accès internet)</t>
    </r>
  </si>
  <si>
    <t>Revenue from retail leased lines and data networking</t>
  </si>
  <si>
    <t>Revenu issu de la vente des accès de haute qualité et des accès pour les réseaux intersites des entreprises</t>
  </si>
  <si>
    <t>Revenu des services fixes du marché des entreprises</t>
  </si>
  <si>
    <t>Fixed telephony traffic from businesses</t>
  </si>
  <si>
    <t>Trafic de téléphonie fixe des entreprises</t>
  </si>
  <si>
    <t>Communications vers fixe national</t>
  </si>
  <si>
    <t>Calls to mobile lines</t>
  </si>
  <si>
    <t>Calls from fixed lines by businesses</t>
  </si>
  <si>
    <t>Communications des entreprises depuis les lignes fixes</t>
  </si>
  <si>
    <t>of which on PSTN/ISDN</t>
  </si>
  <si>
    <t>dont communications RTC</t>
  </si>
  <si>
    <t>of which on voice-over-broadband</t>
  </si>
  <si>
    <t>dont communications au départ des "box" en VLB</t>
  </si>
  <si>
    <t>Internet access subscribed by businesses</t>
  </si>
  <si>
    <t>Accès internet des entreprises</t>
  </si>
  <si>
    <t>Number of narrow band access</t>
  </si>
  <si>
    <t>Nombre d'accès internet bas débit</t>
  </si>
  <si>
    <t>Calls from narrow band access</t>
  </si>
  <si>
    <t>Volume de minutes internet bas débit</t>
  </si>
  <si>
    <t>Accès internet haut débit et très haut débit</t>
  </si>
  <si>
    <t>Number of fast and ultra-fast broadband access</t>
  </si>
  <si>
    <t xml:space="preserve">Nombre d'accès internet haut et très haut débit </t>
  </si>
  <si>
    <t>Retail leased lines and data networking access</t>
  </si>
  <si>
    <t>Accès de haute qualité et accès pour les réseaux intersites des entreprises</t>
  </si>
  <si>
    <t>Number of access sold to businesses</t>
  </si>
  <si>
    <t>Nombre total d'accès vendus aux entreprises</t>
  </si>
  <si>
    <t>Mobile services to the business market</t>
  </si>
  <si>
    <t>Services mobiles des entreprises</t>
  </si>
  <si>
    <t>Number of SIM cards subscribed by businesses</t>
  </si>
  <si>
    <t>Nombre de cartes mobile des entreprises</t>
  </si>
  <si>
    <t>Number of standard cards (voice &amp; voice/data)</t>
  </si>
  <si>
    <t>Abonnements "classiques" (voix et voix/data)</t>
  </si>
  <si>
    <t>Number of dedicated internet data cards</t>
  </si>
  <si>
    <t>Total number of SIM cards (MtoM excluded)</t>
  </si>
  <si>
    <t>Nombre de cartes mobiles (hors cartes MtoM)</t>
  </si>
  <si>
    <t>Mobile traffic by businesses</t>
  </si>
  <si>
    <t>Volume de trafic mobile des entreprises</t>
  </si>
  <si>
    <t>On-net calls</t>
  </si>
  <si>
    <t>Communications mobiles on-net</t>
  </si>
  <si>
    <t>Off-net calls</t>
  </si>
  <si>
    <t>Communications mobiles vers réseaux mobiles tiers</t>
  </si>
  <si>
    <t>Communications mobiles vers l’international</t>
  </si>
  <si>
    <t>Communications en roaming out</t>
  </si>
  <si>
    <t>Total mobile traffic</t>
  </si>
  <si>
    <t>Number of interpersonnal MMS sent</t>
  </si>
  <si>
    <t>Nombre de MMS émis</t>
  </si>
  <si>
    <t>Number of messages sent</t>
  </si>
  <si>
    <t xml:space="preserve">Nombre de messages émis </t>
  </si>
  <si>
    <t>dont volume de données consommées par les cartes actives en 4G</t>
  </si>
  <si>
    <t>Total revenue from mobile services (MtoM excluded)</t>
  </si>
  <si>
    <t>Revenus des services mobiles (hors cartes MtoM)</t>
  </si>
  <si>
    <t>Total revenue from mobile services (MtoM included)</t>
  </si>
  <si>
    <t>Revenus des services mobiles (y compris cartes MtoM)</t>
  </si>
  <si>
    <t>Advanced services to the business market</t>
  </si>
  <si>
    <t>Services à valeur ajoutée des entreprises</t>
  </si>
  <si>
    <t>Revenues from advanced services (*)</t>
  </si>
  <si>
    <t>Revenus des services à valeur ajoutée  (*)</t>
  </si>
  <si>
    <t>(*) directory services excluded</t>
  </si>
  <si>
    <t>(*) hors services de renseignements</t>
  </si>
  <si>
    <t>Adjustments may be made to past data.</t>
  </si>
  <si>
    <t xml:space="preserve">Des rectifications peuvent être faites sur l'historique. </t>
  </si>
  <si>
    <t>For futher information on definitions, please refer to the below publications and descrption of indicators.</t>
  </si>
  <si>
    <t>Pour une information plus complète sur les définitions utilisées, le lecteur pourra utilement se reporter aux publications de l'Observatoire des marchés et à la notice explicative.</t>
  </si>
  <si>
    <t>Link to publications</t>
  </si>
  <si>
    <t xml:space="preserve">Le lien vers les publications </t>
  </si>
  <si>
    <t>Link to the description of indicators</t>
  </si>
  <si>
    <t>Le lien vers la notice</t>
  </si>
  <si>
    <t>Average monthly mobile data consumption from dedicated data SIM cards</t>
  </si>
  <si>
    <t xml:space="preserve">dont investissements dans les boucles locales 5G </t>
  </si>
  <si>
    <t>4h21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</si>
</sst>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#,##0.000"/>
    <numFmt numFmtId="168" formatCode="_-* #,##0.000\ _€_-;\-* #,##0.000\ _€_-;_-* &quot;-&quot;??\ _€_-;_-@_-"/>
    <numFmt numFmtId="169" formatCode="0.000"/>
    <numFmt numFmtId="170" formatCode="_-* #,##0.000000\ _€_-;\-* #,##0.000000\ _€_-;_-* &quot;-&quot;??\ _€_-;_-@_-"/>
    <numFmt numFmtId="171" formatCode="#,##0.0"/>
    <numFmt numFmtId="172" formatCode="h&quot;h&quot;mm"/>
    <numFmt numFmtId="173" formatCode="#,##0_ ;\-#,##0\ 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C0000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7.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9"/>
      <color rgb="FF0C0C0C"/>
      <name val="Arial"/>
      <family val="2"/>
    </font>
    <font>
      <sz val="11"/>
      <name val="Arial"/>
      <family val="2"/>
    </font>
    <font>
      <u/>
      <sz val="7"/>
      <name val="Arial"/>
      <family val="2"/>
    </font>
    <font>
      <b/>
      <sz val="11"/>
      <color theme="5" tint="0.59999389629810485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C0000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rgb="FFCCCCFF"/>
        <bgColor indexed="64"/>
      </patternFill>
    </fill>
    <fill>
      <patternFill patternType="lightUp"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6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54"/>
      </patternFill>
    </fill>
    <fill>
      <patternFill patternType="solid">
        <fgColor theme="0"/>
        <bgColor indexed="54"/>
      </patternFill>
    </fill>
    <fill>
      <patternFill patternType="lightUp">
        <bgColor theme="5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Up">
        <bgColor theme="0" tint="-0.249977111117893"/>
      </patternFill>
    </fill>
    <fill>
      <patternFill patternType="solid">
        <fgColor indexed="4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bgColor theme="9" tint="-0.249977111117893"/>
      </patternFill>
    </fill>
    <fill>
      <patternFill patternType="lightUp">
        <bgColor theme="2" tint="-9.9978637043366805E-2"/>
      </patternFill>
    </fill>
    <fill>
      <patternFill patternType="lightUp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C00000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" fillId="0" borderId="0"/>
  </cellStyleXfs>
  <cellXfs count="558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12" fillId="6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9" fillId="4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/>
    </xf>
    <xf numFmtId="3" fontId="12" fillId="4" borderId="5" xfId="0" applyNumberFormat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left" vertical="center" wrapText="1" indent="1"/>
    </xf>
    <xf numFmtId="3" fontId="6" fillId="4" borderId="3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2" fillId="5" borderId="0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top" wrapText="1"/>
    </xf>
    <xf numFmtId="164" fontId="6" fillId="0" borderId="0" xfId="0" applyNumberFormat="1" applyFont="1" applyFill="1" applyAlignment="1">
      <alignment vertical="center"/>
    </xf>
    <xf numFmtId="3" fontId="6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11" fillId="8" borderId="3" xfId="0" applyFont="1" applyFill="1" applyBorder="1" applyAlignment="1">
      <alignment horizontal="center"/>
    </xf>
    <xf numFmtId="3" fontId="12" fillId="9" borderId="2" xfId="0" applyNumberFormat="1" applyFont="1" applyFill="1" applyBorder="1" applyAlignment="1">
      <alignment horizontal="right" vertical="center" wrapText="1"/>
    </xf>
    <xf numFmtId="3" fontId="12" fillId="8" borderId="2" xfId="0" applyNumberFormat="1" applyFont="1" applyFill="1" applyBorder="1" applyAlignment="1">
      <alignment horizontal="right" vertical="center" wrapText="1"/>
    </xf>
    <xf numFmtId="3" fontId="12" fillId="8" borderId="9" xfId="0" applyNumberFormat="1" applyFont="1" applyFill="1" applyBorder="1" applyAlignment="1">
      <alignment horizontal="right" vertical="center" wrapText="1"/>
    </xf>
    <xf numFmtId="3" fontId="12" fillId="8" borderId="10" xfId="0" applyNumberFormat="1" applyFont="1" applyFill="1" applyBorder="1" applyAlignment="1">
      <alignment horizontal="right" vertical="center" wrapText="1"/>
    </xf>
    <xf numFmtId="3" fontId="12" fillId="8" borderId="3" xfId="0" applyNumberFormat="1" applyFont="1" applyFill="1" applyBorder="1" applyAlignment="1">
      <alignment horizontal="right" vertical="center" wrapText="1"/>
    </xf>
    <xf numFmtId="164" fontId="12" fillId="8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3" fontId="6" fillId="3" borderId="7" xfId="0" applyNumberFormat="1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wrapText="1" indent="1"/>
    </xf>
    <xf numFmtId="3" fontId="6" fillId="3" borderId="5" xfId="0" applyNumberFormat="1" applyFont="1" applyFill="1" applyBorder="1" applyAlignment="1">
      <alignment horizontal="right" vertical="center" wrapText="1"/>
    </xf>
    <xf numFmtId="2" fontId="9" fillId="8" borderId="3" xfId="0" applyNumberFormat="1" applyFont="1" applyFill="1" applyBorder="1" applyAlignment="1">
      <alignment wrapText="1"/>
    </xf>
    <xf numFmtId="3" fontId="12" fillId="8" borderId="5" xfId="0" applyNumberFormat="1" applyFont="1" applyFill="1" applyBorder="1" applyAlignment="1">
      <alignment horizontal="right" vertical="center" wrapText="1"/>
    </xf>
    <xf numFmtId="166" fontId="6" fillId="10" borderId="0" xfId="3" applyNumberFormat="1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center" vertical="center"/>
    </xf>
    <xf numFmtId="166" fontId="6" fillId="0" borderId="3" xfId="3" applyNumberFormat="1" applyFont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168" fontId="6" fillId="0" borderId="3" xfId="3" applyNumberFormat="1" applyFont="1" applyFill="1" applyBorder="1" applyAlignment="1">
      <alignment horizontal="right" vertical="center" wrapText="1"/>
    </xf>
    <xf numFmtId="167" fontId="6" fillId="3" borderId="5" xfId="0" applyNumberFormat="1" applyFont="1" applyFill="1" applyBorder="1" applyAlignment="1">
      <alignment horizontal="righ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16" fillId="11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9" fillId="11" borderId="3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horizontal="center" vertical="center" wrapText="1"/>
    </xf>
    <xf numFmtId="169" fontId="12" fillId="11" borderId="3" xfId="0" applyNumberFormat="1" applyFont="1" applyFill="1" applyBorder="1" applyAlignment="1">
      <alignment horizontal="right" vertical="center" wrapText="1"/>
    </xf>
    <xf numFmtId="164" fontId="12" fillId="11" borderId="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167" fontId="12" fillId="0" borderId="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69" fontId="6" fillId="0" borderId="3" xfId="0" applyNumberFormat="1" applyFont="1" applyBorder="1" applyAlignment="1">
      <alignment horizontal="right" vertical="center" wrapText="1"/>
    </xf>
    <xf numFmtId="169" fontId="6" fillId="5" borderId="3" xfId="0" applyNumberFormat="1" applyFont="1" applyFill="1" applyBorder="1" applyAlignment="1">
      <alignment horizontal="right" vertical="center" wrapText="1"/>
    </xf>
    <xf numFmtId="169" fontId="6" fillId="0" borderId="3" xfId="0" applyNumberFormat="1" applyFont="1" applyFill="1" applyBorder="1" applyAlignment="1">
      <alignment horizontal="right" vertical="center" wrapText="1"/>
    </xf>
    <xf numFmtId="0" fontId="7" fillId="12" borderId="1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left" vertical="center" wrapText="1"/>
    </xf>
    <xf numFmtId="167" fontId="6" fillId="0" borderId="3" xfId="0" applyNumberFormat="1" applyFont="1" applyBorder="1" applyAlignment="1">
      <alignment horizontal="right" vertical="center" wrapText="1"/>
    </xf>
    <xf numFmtId="167" fontId="6" fillId="3" borderId="3" xfId="0" applyNumberFormat="1" applyFont="1" applyFill="1" applyBorder="1" applyAlignment="1">
      <alignment horizontal="right" vertical="center" wrapText="1"/>
    </xf>
    <xf numFmtId="167" fontId="6" fillId="5" borderId="2" xfId="0" applyNumberFormat="1" applyFont="1" applyFill="1" applyBorder="1" applyAlignment="1">
      <alignment horizontal="right" vertical="center" wrapText="1"/>
    </xf>
    <xf numFmtId="167" fontId="6" fillId="5" borderId="3" xfId="0" applyNumberFormat="1" applyFont="1" applyFill="1" applyBorder="1" applyAlignment="1">
      <alignment horizontal="right" vertical="center" wrapText="1"/>
    </xf>
    <xf numFmtId="0" fontId="9" fillId="11" borderId="7" xfId="0" applyFont="1" applyFill="1" applyBorder="1" applyAlignment="1">
      <alignment horizontal="justify" vertical="center" wrapText="1"/>
    </xf>
    <xf numFmtId="167" fontId="12" fillId="11" borderId="3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0" fillId="0" borderId="3" xfId="4" applyFont="1" applyBorder="1" applyAlignment="1">
      <alignment horizontal="left" vertical="top" wrapText="1"/>
    </xf>
    <xf numFmtId="0" fontId="10" fillId="0" borderId="3" xfId="4" applyFont="1" applyBorder="1" applyAlignment="1">
      <alignment horizontal="left" vertical="top" wrapText="1" indent="2"/>
    </xf>
    <xf numFmtId="0" fontId="9" fillId="0" borderId="3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justify" vertical="center" wrapText="1"/>
    </xf>
    <xf numFmtId="0" fontId="8" fillId="11" borderId="3" xfId="0" applyFont="1" applyFill="1" applyBorder="1" applyAlignment="1">
      <alignment horizontal="center" vertical="center" wrapText="1"/>
    </xf>
    <xf numFmtId="167" fontId="6" fillId="11" borderId="3" xfId="0" applyNumberFormat="1" applyFont="1" applyFill="1" applyBorder="1" applyAlignment="1">
      <alignment horizontal="right" vertical="center" wrapText="1"/>
    </xf>
    <xf numFmtId="169" fontId="6" fillId="11" borderId="3" xfId="0" applyNumberFormat="1" applyFont="1" applyFill="1" applyBorder="1" applyAlignment="1">
      <alignment horizontal="right" vertical="center" wrapText="1"/>
    </xf>
    <xf numFmtId="164" fontId="6" fillId="11" borderId="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9" fillId="11" borderId="5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9" fillId="11" borderId="3" xfId="6" applyNumberFormat="1" applyFont="1" applyFill="1" applyBorder="1" applyAlignment="1" applyProtection="1">
      <alignment vertical="center" wrapText="1"/>
      <protection locked="0"/>
    </xf>
    <xf numFmtId="3" fontId="12" fillId="11" borderId="5" xfId="0" applyNumberFormat="1" applyFont="1" applyFill="1" applyBorder="1" applyAlignment="1">
      <alignment horizontal="right" vertical="center" wrapText="1"/>
    </xf>
    <xf numFmtId="166" fontId="12" fillId="11" borderId="3" xfId="3" applyNumberFormat="1" applyFont="1" applyFill="1" applyBorder="1" applyAlignment="1">
      <alignment horizontal="right" vertical="center" wrapText="1"/>
    </xf>
    <xf numFmtId="164" fontId="12" fillId="11" borderId="3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164" fontId="6" fillId="3" borderId="0" xfId="0" applyNumberFormat="1" applyFont="1" applyFill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right" vertical="center" wrapText="1"/>
    </xf>
    <xf numFmtId="167" fontId="6" fillId="0" borderId="3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 indent="1"/>
    </xf>
    <xf numFmtId="167" fontId="6" fillId="7" borderId="2" xfId="0" applyNumberFormat="1" applyFont="1" applyFill="1" applyBorder="1" applyAlignment="1">
      <alignment horizontal="right" vertical="center" wrapText="1"/>
    </xf>
    <xf numFmtId="167" fontId="12" fillId="3" borderId="2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vertical="center"/>
    </xf>
    <xf numFmtId="167" fontId="6" fillId="12" borderId="3" xfId="0" applyNumberFormat="1" applyFont="1" applyFill="1" applyBorder="1" applyAlignment="1">
      <alignment horizontal="right" vertical="center" wrapText="1"/>
    </xf>
    <xf numFmtId="0" fontId="18" fillId="3" borderId="0" xfId="0" applyFont="1" applyFill="1" applyAlignment="1">
      <alignment vertical="top"/>
    </xf>
    <xf numFmtId="0" fontId="18" fillId="0" borderId="0" xfId="0" applyFont="1" applyAlignment="1">
      <alignment horizontal="center" vertical="center" wrapText="1"/>
    </xf>
    <xf numFmtId="43" fontId="6" fillId="0" borderId="0" xfId="3" applyFont="1" applyAlignment="1">
      <alignment vertical="center"/>
    </xf>
    <xf numFmtId="164" fontId="6" fillId="0" borderId="0" xfId="1" applyNumberFormat="1" applyFont="1" applyAlignment="1">
      <alignment vertical="center"/>
    </xf>
    <xf numFmtId="170" fontId="6" fillId="0" borderId="0" xfId="3" applyNumberFormat="1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 indent="2"/>
    </xf>
    <xf numFmtId="167" fontId="6" fillId="12" borderId="5" xfId="0" applyNumberFormat="1" applyFont="1" applyFill="1" applyBorder="1" applyAlignment="1">
      <alignment horizontal="right" vertical="center" wrapText="1"/>
    </xf>
    <xf numFmtId="168" fontId="6" fillId="12" borderId="3" xfId="3" applyNumberFormat="1" applyFont="1" applyFill="1" applyBorder="1" applyAlignment="1">
      <alignment horizontal="right" vertical="center" wrapText="1"/>
    </xf>
    <xf numFmtId="168" fontId="6" fillId="12" borderId="5" xfId="3" applyNumberFormat="1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 indent="2"/>
    </xf>
    <xf numFmtId="167" fontId="6" fillId="0" borderId="2" xfId="0" applyNumberFormat="1" applyFont="1" applyBorder="1" applyAlignment="1">
      <alignment horizontal="right" vertical="center" wrapText="1"/>
    </xf>
    <xf numFmtId="167" fontId="6" fillId="0" borderId="17" xfId="0" applyNumberFormat="1" applyFont="1" applyBorder="1" applyAlignment="1">
      <alignment horizontal="right" vertical="center" wrapText="1"/>
    </xf>
    <xf numFmtId="0" fontId="9" fillId="13" borderId="3" xfId="0" applyFont="1" applyFill="1" applyBorder="1" applyAlignment="1">
      <alignment vertical="center" wrapText="1"/>
    </xf>
    <xf numFmtId="0" fontId="11" fillId="13" borderId="3" xfId="0" applyFont="1" applyFill="1" applyBorder="1" applyAlignment="1">
      <alignment horizontal="center" vertical="center" wrapText="1"/>
    </xf>
    <xf numFmtId="167" fontId="12" fillId="13" borderId="5" xfId="0" applyNumberFormat="1" applyFont="1" applyFill="1" applyBorder="1" applyAlignment="1">
      <alignment horizontal="right" vertical="center" wrapText="1"/>
    </xf>
    <xf numFmtId="167" fontId="12" fillId="13" borderId="3" xfId="0" applyNumberFormat="1" applyFont="1" applyFill="1" applyBorder="1" applyAlignment="1">
      <alignment horizontal="right" vertical="center" wrapText="1"/>
    </xf>
    <xf numFmtId="164" fontId="12" fillId="13" borderId="3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9" fillId="0" borderId="17" xfId="0" applyFont="1" applyBorder="1" applyAlignment="1">
      <alignment horizontal="left" vertical="center" wrapText="1"/>
    </xf>
    <xf numFmtId="167" fontId="12" fillId="0" borderId="17" xfId="0" applyNumberFormat="1" applyFont="1" applyBorder="1" applyAlignment="1">
      <alignment horizontal="right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4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left" vertical="center" wrapText="1"/>
    </xf>
    <xf numFmtId="169" fontId="12" fillId="13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9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 indent="1"/>
    </xf>
    <xf numFmtId="3" fontId="12" fillId="13" borderId="5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2"/>
    </xf>
    <xf numFmtId="3" fontId="6" fillId="5" borderId="3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 wrapText="1"/>
    </xf>
    <xf numFmtId="3" fontId="6" fillId="12" borderId="17" xfId="0" applyNumberFormat="1" applyFont="1" applyFill="1" applyBorder="1" applyAlignment="1">
      <alignment horizontal="right" vertical="center" wrapText="1"/>
    </xf>
    <xf numFmtId="3" fontId="12" fillId="13" borderId="3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right" vertical="center" wrapText="1"/>
    </xf>
    <xf numFmtId="168" fontId="6" fillId="0" borderId="0" xfId="3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9" fillId="11" borderId="7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10" fillId="3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11" borderId="3" xfId="0" applyFont="1" applyFill="1" applyBorder="1" applyAlignment="1">
      <alignment vertical="center" wrapText="1"/>
    </xf>
    <xf numFmtId="3" fontId="12" fillId="11" borderId="3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14" borderId="3" xfId="0" applyFont="1" applyFill="1" applyBorder="1" applyAlignment="1">
      <alignment vertical="center" wrapText="1"/>
    </xf>
    <xf numFmtId="0" fontId="11" fillId="14" borderId="3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right" vertical="center" wrapText="1"/>
    </xf>
    <xf numFmtId="3" fontId="12" fillId="14" borderId="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66" fontId="6" fillId="0" borderId="0" xfId="3" applyNumberFormat="1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166" fontId="6" fillId="0" borderId="8" xfId="3" applyNumberFormat="1" applyFont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/>
    </xf>
    <xf numFmtId="3" fontId="12" fillId="13" borderId="19" xfId="0" applyNumberFormat="1" applyFont="1" applyFill="1" applyBorder="1" applyAlignment="1">
      <alignment horizontal="right" vertical="center" wrapText="1"/>
    </xf>
    <xf numFmtId="166" fontId="12" fillId="13" borderId="8" xfId="3" applyNumberFormat="1" applyFont="1" applyFill="1" applyBorder="1" applyAlignment="1">
      <alignment horizontal="center" vertical="center" wrapText="1"/>
    </xf>
    <xf numFmtId="164" fontId="12" fillId="13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166" fontId="6" fillId="5" borderId="3" xfId="3" applyNumberFormat="1" applyFont="1" applyFill="1" applyBorder="1" applyAlignment="1">
      <alignment horizontal="right" vertical="center" wrapText="1"/>
    </xf>
    <xf numFmtId="166" fontId="6" fillId="0" borderId="17" xfId="3" applyNumberFormat="1" applyFont="1" applyFill="1" applyBorder="1" applyAlignment="1">
      <alignment horizontal="right" vertical="center" wrapText="1"/>
    </xf>
    <xf numFmtId="164" fontId="12" fillId="14" borderId="3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11" borderId="3" xfId="0" applyFont="1" applyFill="1" applyBorder="1" applyAlignment="1">
      <alignment horizontal="left" vertical="center" wrapText="1"/>
    </xf>
    <xf numFmtId="165" fontId="6" fillId="11" borderId="3" xfId="0" applyNumberFormat="1" applyFont="1" applyFill="1" applyBorder="1" applyAlignment="1">
      <alignment horizontal="right" vertical="center" wrapText="1"/>
    </xf>
    <xf numFmtId="171" fontId="6" fillId="11" borderId="3" xfId="0" applyNumberFormat="1" applyFont="1" applyFill="1" applyBorder="1" applyAlignment="1">
      <alignment horizontal="right" vertical="center" wrapText="1"/>
    </xf>
    <xf numFmtId="164" fontId="6" fillId="11" borderId="3" xfId="1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vertical="center" wrapText="1"/>
    </xf>
    <xf numFmtId="172" fontId="6" fillId="11" borderId="20" xfId="0" applyNumberFormat="1" applyFont="1" applyFill="1" applyBorder="1" applyAlignment="1">
      <alignment horizontal="right" vertical="center" wrapText="1"/>
    </xf>
    <xf numFmtId="172" fontId="6" fillId="11" borderId="3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71" fontId="6" fillId="5" borderId="0" xfId="0" applyNumberFormat="1" applyFont="1" applyFill="1" applyBorder="1" applyAlignment="1">
      <alignment horizontal="right" vertical="center" wrapText="1"/>
    </xf>
    <xf numFmtId="172" fontId="6" fillId="0" borderId="0" xfId="0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center" vertical="center"/>
    </xf>
    <xf numFmtId="171" fontId="6" fillId="0" borderId="12" xfId="0" applyNumberFormat="1" applyFont="1" applyFill="1" applyBorder="1" applyAlignment="1">
      <alignment horizontal="right" vertical="center" wrapText="1"/>
    </xf>
    <xf numFmtId="171" fontId="6" fillId="0" borderId="19" xfId="0" applyNumberFormat="1" applyFont="1" applyFill="1" applyBorder="1" applyAlignment="1">
      <alignment horizontal="right" vertical="center" wrapText="1"/>
    </xf>
    <xf numFmtId="171" fontId="6" fillId="0" borderId="8" xfId="3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172" fontId="6" fillId="0" borderId="3" xfId="0" applyNumberFormat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1"/>
    </xf>
    <xf numFmtId="171" fontId="8" fillId="0" borderId="3" xfId="0" applyNumberFormat="1" applyFont="1" applyFill="1" applyBorder="1" applyAlignment="1">
      <alignment horizontal="center" vertical="center" wrapText="1"/>
    </xf>
    <xf numFmtId="171" fontId="6" fillId="5" borderId="3" xfId="0" applyNumberFormat="1" applyFont="1" applyFill="1" applyBorder="1" applyAlignment="1">
      <alignment horizontal="right" vertical="center" wrapText="1"/>
    </xf>
    <xf numFmtId="171" fontId="6" fillId="0" borderId="3" xfId="0" applyNumberFormat="1" applyFont="1" applyFill="1" applyBorder="1" applyAlignment="1">
      <alignment horizontal="right" vertical="center" wrapText="1"/>
    </xf>
    <xf numFmtId="164" fontId="6" fillId="3" borderId="3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/>
    <xf numFmtId="165" fontId="6" fillId="5" borderId="3" xfId="0" applyNumberFormat="1" applyFont="1" applyFill="1" applyBorder="1" applyAlignment="1">
      <alignment horizontal="right" vertical="center" wrapText="1"/>
    </xf>
    <xf numFmtId="171" fontId="6" fillId="0" borderId="3" xfId="0" applyNumberFormat="1" applyFont="1" applyBorder="1" applyAlignment="1">
      <alignment horizontal="right" vertical="center" wrapText="1"/>
    </xf>
    <xf numFmtId="172" fontId="6" fillId="0" borderId="3" xfId="0" applyNumberFormat="1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172" fontId="6" fillId="0" borderId="12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vertical="center"/>
    </xf>
    <xf numFmtId="0" fontId="10" fillId="3" borderId="3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3" fillId="16" borderId="0" xfId="0" applyFont="1" applyFill="1" applyBorder="1" applyAlignment="1">
      <alignment vertical="center"/>
    </xf>
    <xf numFmtId="0" fontId="4" fillId="16" borderId="0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vertical="center"/>
    </xf>
    <xf numFmtId="164" fontId="6" fillId="16" borderId="0" xfId="0" applyNumberFormat="1" applyFont="1" applyFill="1" applyBorder="1" applyAlignment="1">
      <alignment vertical="center"/>
    </xf>
    <xf numFmtId="0" fontId="23" fillId="17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18" borderId="0" xfId="4" applyFont="1" applyFill="1" applyBorder="1" applyAlignment="1">
      <alignment horizontal="left" vertical="center"/>
    </xf>
    <xf numFmtId="0" fontId="19" fillId="19" borderId="0" xfId="4" applyFont="1" applyFill="1" applyBorder="1" applyAlignment="1">
      <alignment horizontal="left" vertical="center"/>
    </xf>
    <xf numFmtId="0" fontId="9" fillId="19" borderId="3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/>
    </xf>
    <xf numFmtId="169" fontId="6" fillId="0" borderId="5" xfId="0" applyNumberFormat="1" applyFont="1" applyBorder="1" applyAlignment="1">
      <alignment vertical="center"/>
    </xf>
    <xf numFmtId="169" fontId="6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horizontal="right" vertical="center"/>
    </xf>
    <xf numFmtId="0" fontId="9" fillId="16" borderId="3" xfId="0" applyFont="1" applyFill="1" applyBorder="1" applyAlignment="1">
      <alignment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right" vertical="center" wrapText="1"/>
    </xf>
    <xf numFmtId="169" fontId="12" fillId="16" borderId="5" xfId="0" applyNumberFormat="1" applyFont="1" applyFill="1" applyBorder="1" applyAlignment="1">
      <alignment vertical="center"/>
    </xf>
    <xf numFmtId="169" fontId="12" fillId="16" borderId="3" xfId="0" applyNumberFormat="1" applyFont="1" applyFill="1" applyBorder="1" applyAlignment="1">
      <alignment vertical="center"/>
    </xf>
    <xf numFmtId="169" fontId="12" fillId="16" borderId="3" xfId="0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169" fontId="24" fillId="3" borderId="0" xfId="0" applyNumberFormat="1" applyFont="1" applyFill="1" applyBorder="1" applyAlignment="1">
      <alignment horizontal="center" vertical="center" wrapText="1"/>
    </xf>
    <xf numFmtId="169" fontId="25" fillId="3" borderId="0" xfId="0" applyNumberFormat="1" applyFont="1" applyFill="1" applyBorder="1" applyAlignment="1">
      <alignment horizontal="center" vertical="center" wrapText="1"/>
    </xf>
    <xf numFmtId="164" fontId="12" fillId="3" borderId="0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8" fillId="16" borderId="3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right" vertical="center" wrapText="1"/>
    </xf>
    <xf numFmtId="3" fontId="12" fillId="16" borderId="3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0" fontId="9" fillId="16" borderId="3" xfId="3" applyNumberFormat="1" applyFont="1" applyFill="1" applyBorder="1" applyAlignment="1">
      <alignment horizontal="left" vertical="center" wrapText="1"/>
    </xf>
    <xf numFmtId="166" fontId="12" fillId="16" borderId="5" xfId="3" applyNumberFormat="1" applyFont="1" applyFill="1" applyBorder="1" applyAlignment="1">
      <alignment horizontal="right" vertical="center"/>
    </xf>
    <xf numFmtId="166" fontId="12" fillId="16" borderId="3" xfId="3" applyNumberFormat="1" applyFont="1" applyFill="1" applyBorder="1" applyAlignment="1">
      <alignment horizontal="right" vertical="center"/>
    </xf>
    <xf numFmtId="3" fontId="12" fillId="16" borderId="3" xfId="3" applyNumberFormat="1" applyFont="1" applyFill="1" applyBorder="1" applyAlignment="1">
      <alignment horizontal="right" vertical="center"/>
    </xf>
    <xf numFmtId="166" fontId="2" fillId="0" borderId="0" xfId="3" applyNumberFormat="1" applyFont="1" applyFill="1" applyAlignment="1">
      <alignment horizontal="right" vertical="center"/>
    </xf>
    <xf numFmtId="166" fontId="2" fillId="3" borderId="0" xfId="3" applyNumberFormat="1" applyFont="1" applyFill="1" applyAlignment="1">
      <alignment horizontal="right" vertical="center"/>
    </xf>
    <xf numFmtId="0" fontId="10" fillId="3" borderId="3" xfId="4" applyFont="1" applyFill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9" fillId="19" borderId="0" xfId="4" applyFont="1" applyFill="1" applyBorder="1" applyAlignment="1">
      <alignment horizontal="left" vertical="center"/>
    </xf>
    <xf numFmtId="173" fontId="9" fillId="19" borderId="3" xfId="3" applyNumberFormat="1" applyFont="1" applyFill="1" applyBorder="1" applyAlignment="1">
      <alignment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right" vertical="center" wrapText="1"/>
    </xf>
    <xf numFmtId="167" fontId="12" fillId="19" borderId="3" xfId="3" applyNumberFormat="1" applyFont="1" applyFill="1" applyBorder="1" applyAlignment="1">
      <alignment horizontal="right" vertical="center"/>
    </xf>
    <xf numFmtId="166" fontId="2" fillId="0" borderId="0" xfId="3" applyNumberFormat="1" applyFont="1" applyAlignment="1">
      <alignment horizontal="right" vertical="center"/>
    </xf>
    <xf numFmtId="0" fontId="9" fillId="3" borderId="3" xfId="3" applyNumberFormat="1" applyFont="1" applyFill="1" applyBorder="1" applyAlignment="1">
      <alignment vertical="center" wrapText="1"/>
    </xf>
    <xf numFmtId="3" fontId="12" fillId="3" borderId="3" xfId="3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0" fontId="9" fillId="16" borderId="3" xfId="3" applyNumberFormat="1" applyFont="1" applyFill="1" applyBorder="1" applyAlignment="1">
      <alignment vertical="center" wrapText="1"/>
    </xf>
    <xf numFmtId="167" fontId="12" fillId="16" borderId="3" xfId="3" applyNumberFormat="1" applyFont="1" applyFill="1" applyBorder="1" applyAlignment="1">
      <alignment horizontal="right" vertical="center"/>
    </xf>
    <xf numFmtId="167" fontId="12" fillId="16" borderId="3" xfId="0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167" fontId="26" fillId="3" borderId="0" xfId="0" applyNumberFormat="1" applyFont="1" applyFill="1" applyBorder="1" applyAlignment="1">
      <alignment horizontal="right" vertical="center"/>
    </xf>
    <xf numFmtId="0" fontId="4" fillId="19" borderId="0" xfId="0" applyFont="1" applyFill="1" applyAlignment="1">
      <alignment horizontal="center" vertical="center"/>
    </xf>
    <xf numFmtId="0" fontId="9" fillId="16" borderId="3" xfId="4" applyFont="1" applyFill="1" applyBorder="1" applyAlignment="1">
      <alignment vertical="center"/>
    </xf>
    <xf numFmtId="167" fontId="6" fillId="16" borderId="5" xfId="0" applyNumberFormat="1" applyFont="1" applyFill="1" applyBorder="1" applyAlignment="1">
      <alignment horizontal="right" vertical="center"/>
    </xf>
    <xf numFmtId="167" fontId="6" fillId="16" borderId="3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center" vertical="center" wrapText="1"/>
    </xf>
    <xf numFmtId="167" fontId="6" fillId="3" borderId="0" xfId="0" applyNumberFormat="1" applyFont="1" applyFill="1" applyBorder="1" applyAlignment="1">
      <alignment horizontal="right" vertical="center"/>
    </xf>
    <xf numFmtId="43" fontId="6" fillId="3" borderId="0" xfId="3" applyFont="1" applyFill="1" applyAlignment="1">
      <alignment vertical="center"/>
    </xf>
    <xf numFmtId="169" fontId="6" fillId="3" borderId="3" xfId="0" applyNumberFormat="1" applyFont="1" applyFill="1" applyBorder="1" applyAlignment="1">
      <alignment vertical="center"/>
    </xf>
    <xf numFmtId="169" fontId="6" fillId="3" borderId="12" xfId="0" applyNumberFormat="1" applyFont="1" applyFill="1" applyBorder="1" applyAlignment="1">
      <alignment vertical="center"/>
    </xf>
    <xf numFmtId="169" fontId="6" fillId="3" borderId="3" xfId="0" applyNumberFormat="1" applyFont="1" applyFill="1" applyBorder="1" applyAlignment="1">
      <alignment horizontal="right" vertical="center"/>
    </xf>
    <xf numFmtId="0" fontId="9" fillId="16" borderId="3" xfId="0" applyNumberFormat="1" applyFont="1" applyFill="1" applyBorder="1" applyAlignment="1">
      <alignment vertical="center" wrapText="1"/>
    </xf>
    <xf numFmtId="0" fontId="6" fillId="20" borderId="3" xfId="0" applyFont="1" applyFill="1" applyBorder="1" applyAlignment="1">
      <alignment horizontal="right" vertical="center" wrapText="1"/>
    </xf>
    <xf numFmtId="168" fontId="6" fillId="0" borderId="0" xfId="3" applyNumberFormat="1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3" fontId="12" fillId="16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10" fillId="19" borderId="3" xfId="4" applyFont="1" applyFill="1" applyBorder="1" applyAlignment="1">
      <alignment horizontal="left" vertical="center" wrapText="1" indent="1"/>
    </xf>
    <xf numFmtId="3" fontId="6" fillId="3" borderId="3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18" borderId="3" xfId="4" applyFont="1" applyFill="1" applyBorder="1" applyAlignment="1">
      <alignment horizontal="left" vertical="center"/>
    </xf>
    <xf numFmtId="0" fontId="8" fillId="16" borderId="3" xfId="0" applyFont="1" applyFill="1" applyBorder="1" applyAlignment="1">
      <alignment horizontal="center"/>
    </xf>
    <xf numFmtId="3" fontId="12" fillId="16" borderId="19" xfId="0" applyNumberFormat="1" applyFont="1" applyFill="1" applyBorder="1" applyAlignment="1">
      <alignment horizontal="right" vertical="center" wrapText="1"/>
    </xf>
    <xf numFmtId="3" fontId="12" fillId="16" borderId="8" xfId="3" applyNumberFormat="1" applyFont="1" applyFill="1" applyBorder="1" applyAlignment="1">
      <alignment horizontal="right" vertical="center" wrapText="1"/>
    </xf>
    <xf numFmtId="0" fontId="10" fillId="19" borderId="3" xfId="4" applyFont="1" applyFill="1" applyBorder="1" applyAlignment="1">
      <alignment horizontal="left" vertical="center"/>
    </xf>
    <xf numFmtId="0" fontId="9" fillId="18" borderId="3" xfId="4" applyFont="1" applyFill="1" applyBorder="1" applyAlignment="1">
      <alignment horizontal="left" vertical="center"/>
    </xf>
    <xf numFmtId="0" fontId="11" fillId="16" borderId="3" xfId="0" applyFont="1" applyFill="1" applyBorder="1" applyAlignment="1">
      <alignment horizontal="center"/>
    </xf>
    <xf numFmtId="0" fontId="12" fillId="20" borderId="3" xfId="0" applyFont="1" applyFill="1" applyBorder="1" applyAlignment="1">
      <alignment horizontal="right" vertical="center" wrapText="1"/>
    </xf>
    <xf numFmtId="0" fontId="9" fillId="16" borderId="3" xfId="0" applyFont="1" applyFill="1" applyBorder="1" applyAlignment="1">
      <alignment horizontal="center" vertical="center" wrapText="1"/>
    </xf>
    <xf numFmtId="166" fontId="7" fillId="3" borderId="0" xfId="3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3" fontId="12" fillId="0" borderId="0" xfId="0" applyNumberFormat="1" applyFont="1" applyBorder="1" applyAlignment="1">
      <alignment vertical="center"/>
    </xf>
    <xf numFmtId="0" fontId="10" fillId="0" borderId="0" xfId="7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7" fillId="3" borderId="0" xfId="2" applyNumberFormat="1" applyFont="1" applyFill="1" applyBorder="1" applyAlignment="1" applyProtection="1">
      <alignment vertical="center"/>
      <protection locked="0"/>
    </xf>
    <xf numFmtId="0" fontId="27" fillId="0" borderId="0" xfId="2" applyNumberFormat="1" applyFont="1" applyFill="1" applyBorder="1" applyAlignment="1" applyProtection="1">
      <alignment vertical="center"/>
      <protection locked="0"/>
    </xf>
    <xf numFmtId="0" fontId="18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/>
    <xf numFmtId="164" fontId="14" fillId="0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3" fontId="6" fillId="0" borderId="12" xfId="0" applyNumberFormat="1" applyFont="1" applyBorder="1" applyAlignment="1">
      <alignment horizontal="center" vertical="center"/>
    </xf>
    <xf numFmtId="166" fontId="6" fillId="0" borderId="12" xfId="3" applyNumberFormat="1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left" vertical="center" wrapText="1"/>
    </xf>
    <xf numFmtId="164" fontId="14" fillId="0" borderId="2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/>
    <xf numFmtId="0" fontId="13" fillId="8" borderId="7" xfId="0" applyFont="1" applyFill="1" applyBorder="1" applyAlignment="1">
      <alignment horizontal="left" vertical="center"/>
    </xf>
    <xf numFmtId="0" fontId="13" fillId="8" borderId="5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10" fillId="3" borderId="0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vertical="center" wrapText="1" indent="2"/>
    </xf>
    <xf numFmtId="0" fontId="10" fillId="0" borderId="17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 wrapText="1"/>
    </xf>
    <xf numFmtId="3" fontId="6" fillId="0" borderId="17" xfId="0" quotePrefix="1" applyNumberFormat="1" applyFont="1" applyBorder="1" applyAlignment="1">
      <alignment horizontal="right" vertical="center" wrapText="1"/>
    </xf>
    <xf numFmtId="3" fontId="12" fillId="8" borderId="17" xfId="0" applyNumberFormat="1" applyFont="1" applyFill="1" applyBorder="1" applyAlignment="1">
      <alignment horizontal="right" vertical="center" wrapText="1"/>
    </xf>
    <xf numFmtId="166" fontId="6" fillId="0" borderId="17" xfId="3" applyNumberFormat="1" applyFont="1" applyBorder="1" applyAlignment="1">
      <alignment horizontal="right" vertical="center" wrapText="1"/>
    </xf>
    <xf numFmtId="167" fontId="6" fillId="0" borderId="17" xfId="0" applyNumberFormat="1" applyFont="1" applyFill="1" applyBorder="1" applyAlignment="1">
      <alignment horizontal="right" vertical="center" wrapText="1"/>
    </xf>
    <xf numFmtId="167" fontId="6" fillId="3" borderId="17" xfId="0" applyNumberFormat="1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 wrapText="1"/>
    </xf>
    <xf numFmtId="167" fontId="6" fillId="5" borderId="17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0" borderId="17" xfId="1" applyNumberFormat="1" applyFont="1" applyBorder="1" applyAlignment="1">
      <alignment horizontal="center" vertical="center" wrapText="1"/>
    </xf>
    <xf numFmtId="0" fontId="9" fillId="21" borderId="7" xfId="0" applyFont="1" applyFill="1" applyBorder="1" applyAlignment="1">
      <alignment horizontal="justify" vertical="center" wrapText="1"/>
    </xf>
    <xf numFmtId="0" fontId="19" fillId="21" borderId="5" xfId="0" applyFont="1" applyFill="1" applyBorder="1" applyAlignment="1">
      <alignment horizontal="justify" vertical="center" wrapText="1"/>
    </xf>
    <xf numFmtId="0" fontId="9" fillId="22" borderId="3" xfId="6" applyNumberFormat="1" applyFont="1" applyFill="1" applyBorder="1" applyAlignment="1" applyProtection="1">
      <alignment vertical="center" wrapText="1"/>
      <protection locked="0"/>
    </xf>
    <xf numFmtId="0" fontId="11" fillId="22" borderId="3" xfId="0" applyFont="1" applyFill="1" applyBorder="1" applyAlignment="1">
      <alignment horizontal="center" vertical="center" wrapText="1"/>
    </xf>
    <xf numFmtId="3" fontId="12" fillId="22" borderId="5" xfId="0" applyNumberFormat="1" applyFont="1" applyFill="1" applyBorder="1" applyAlignment="1">
      <alignment horizontal="right" vertical="center" wrapText="1"/>
    </xf>
    <xf numFmtId="164" fontId="12" fillId="23" borderId="3" xfId="1" applyNumberFormat="1" applyFont="1" applyFill="1" applyBorder="1" applyAlignment="1">
      <alignment horizontal="center" vertical="center" wrapText="1"/>
    </xf>
    <xf numFmtId="0" fontId="9" fillId="24" borderId="7" xfId="0" applyFont="1" applyFill="1" applyBorder="1" applyAlignment="1">
      <alignment horizontal="justify" vertical="center" wrapText="1"/>
    </xf>
    <xf numFmtId="0" fontId="19" fillId="24" borderId="5" xfId="0" applyFont="1" applyFill="1" applyBorder="1" applyAlignment="1">
      <alignment horizontal="justify" vertical="center" wrapText="1"/>
    </xf>
    <xf numFmtId="0" fontId="9" fillId="25" borderId="3" xfId="6" applyNumberFormat="1" applyFont="1" applyFill="1" applyBorder="1" applyAlignment="1" applyProtection="1">
      <alignment vertical="center" wrapText="1"/>
      <protection locked="0"/>
    </xf>
    <xf numFmtId="0" fontId="11" fillId="25" borderId="3" xfId="0" applyFont="1" applyFill="1" applyBorder="1" applyAlignment="1">
      <alignment horizontal="center" vertical="center" wrapText="1"/>
    </xf>
    <xf numFmtId="164" fontId="12" fillId="25" borderId="3" xfId="1" applyNumberFormat="1" applyFont="1" applyFill="1" applyBorder="1" applyAlignment="1">
      <alignment horizontal="center" vertical="center" wrapText="1"/>
    </xf>
    <xf numFmtId="166" fontId="6" fillId="0" borderId="17" xfId="5" applyNumberFormat="1" applyFont="1" applyBorder="1" applyAlignment="1">
      <alignment horizontal="right" vertical="center" wrapText="1"/>
    </xf>
    <xf numFmtId="0" fontId="9" fillId="24" borderId="7" xfId="0" applyFont="1" applyFill="1" applyBorder="1" applyAlignment="1">
      <alignment vertical="center" wrapText="1"/>
    </xf>
    <xf numFmtId="0" fontId="11" fillId="24" borderId="3" xfId="0" applyFont="1" applyFill="1" applyBorder="1" applyAlignment="1">
      <alignment horizontal="center" vertical="center" wrapText="1"/>
    </xf>
    <xf numFmtId="3" fontId="12" fillId="24" borderId="7" xfId="0" applyNumberFormat="1" applyFont="1" applyFill="1" applyBorder="1" applyAlignment="1">
      <alignment horizontal="right" vertical="center" wrapText="1"/>
    </xf>
    <xf numFmtId="3" fontId="12" fillId="24" borderId="3" xfId="0" applyNumberFormat="1" applyFont="1" applyFill="1" applyBorder="1" applyAlignment="1">
      <alignment horizontal="right" vertical="center" wrapText="1"/>
    </xf>
    <xf numFmtId="0" fontId="9" fillId="24" borderId="7" xfId="0" applyFont="1" applyFill="1" applyBorder="1" applyAlignment="1">
      <alignment horizontal="left" vertical="center" wrapText="1"/>
    </xf>
    <xf numFmtId="0" fontId="12" fillId="24" borderId="7" xfId="0" applyFont="1" applyFill="1" applyBorder="1" applyAlignment="1">
      <alignment horizontal="right" vertical="center"/>
    </xf>
    <xf numFmtId="0" fontId="12" fillId="24" borderId="3" xfId="0" applyFont="1" applyFill="1" applyBorder="1" applyAlignment="1">
      <alignment horizontal="right" vertical="center"/>
    </xf>
    <xf numFmtId="167" fontId="12" fillId="24" borderId="3" xfId="0" applyNumberFormat="1" applyFont="1" applyFill="1" applyBorder="1" applyAlignment="1">
      <alignment horizontal="right" vertical="center" wrapText="1"/>
    </xf>
    <xf numFmtId="0" fontId="9" fillId="21" borderId="7" xfId="0" applyFont="1" applyFill="1" applyBorder="1" applyAlignment="1">
      <alignment vertical="center" wrapText="1"/>
    </xf>
    <xf numFmtId="0" fontId="11" fillId="21" borderId="3" xfId="0" applyFont="1" applyFill="1" applyBorder="1" applyAlignment="1">
      <alignment horizontal="center" vertical="center" wrapText="1"/>
    </xf>
    <xf numFmtId="3" fontId="12" fillId="21" borderId="7" xfId="0" applyNumberFormat="1" applyFont="1" applyFill="1" applyBorder="1" applyAlignment="1">
      <alignment horizontal="right" vertical="center" wrapText="1"/>
    </xf>
    <xf numFmtId="3" fontId="12" fillId="21" borderId="3" xfId="0" applyNumberFormat="1" applyFont="1" applyFill="1" applyBorder="1" applyAlignment="1">
      <alignment horizontal="right" vertical="center" wrapText="1"/>
    </xf>
    <xf numFmtId="167" fontId="12" fillId="21" borderId="3" xfId="0" applyNumberFormat="1" applyFont="1" applyFill="1" applyBorder="1" applyAlignment="1">
      <alignment horizontal="right" vertical="center" wrapText="1"/>
    </xf>
    <xf numFmtId="164" fontId="12" fillId="21" borderId="3" xfId="1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7" fontId="6" fillId="0" borderId="17" xfId="0" applyNumberFormat="1" applyFont="1" applyFill="1" applyBorder="1" applyAlignment="1">
      <alignment vertical="center" wrapText="1"/>
    </xf>
    <xf numFmtId="0" fontId="9" fillId="22" borderId="7" xfId="0" applyFont="1" applyFill="1" applyBorder="1" applyAlignment="1">
      <alignment vertical="center" wrapText="1"/>
    </xf>
    <xf numFmtId="3" fontId="12" fillId="22" borderId="7" xfId="0" applyNumberFormat="1" applyFont="1" applyFill="1" applyBorder="1" applyAlignment="1">
      <alignment horizontal="right" vertical="center" wrapText="1"/>
    </xf>
    <xf numFmtId="3" fontId="12" fillId="22" borderId="3" xfId="0" applyNumberFormat="1" applyFont="1" applyFill="1" applyBorder="1" applyAlignment="1">
      <alignment horizontal="right" vertical="center" wrapText="1"/>
    </xf>
    <xf numFmtId="167" fontId="12" fillId="22" borderId="3" xfId="0" applyNumberFormat="1" applyFont="1" applyFill="1" applyBorder="1" applyAlignment="1">
      <alignment horizontal="right" vertical="center" wrapText="1"/>
    </xf>
    <xf numFmtId="164" fontId="12" fillId="22" borderId="3" xfId="1" applyNumberFormat="1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left" vertical="center" wrapText="1"/>
    </xf>
    <xf numFmtId="167" fontId="6" fillId="26" borderId="3" xfId="0" applyNumberFormat="1" applyFont="1" applyFill="1" applyBorder="1" applyAlignment="1">
      <alignment horizontal="right" vertical="center" wrapText="1"/>
    </xf>
    <xf numFmtId="169" fontId="12" fillId="22" borderId="3" xfId="0" applyNumberFormat="1" applyFont="1" applyFill="1" applyBorder="1" applyAlignment="1">
      <alignment vertical="center"/>
    </xf>
    <xf numFmtId="164" fontId="12" fillId="22" borderId="3" xfId="1" applyNumberFormat="1" applyFont="1" applyFill="1" applyBorder="1" applyAlignment="1">
      <alignment horizontal="center" vertical="center" wrapText="1"/>
    </xf>
    <xf numFmtId="0" fontId="3" fillId="27" borderId="0" xfId="0" applyFont="1" applyFill="1" applyAlignment="1">
      <alignment vertical="center"/>
    </xf>
    <xf numFmtId="0" fontId="9" fillId="28" borderId="3" xfId="0" applyFont="1" applyFill="1" applyBorder="1" applyAlignment="1">
      <alignment vertical="center" wrapText="1"/>
    </xf>
    <xf numFmtId="0" fontId="11" fillId="28" borderId="3" xfId="0" applyFont="1" applyFill="1" applyBorder="1" applyAlignment="1">
      <alignment horizontal="center"/>
    </xf>
    <xf numFmtId="0" fontId="12" fillId="29" borderId="3" xfId="0" applyFont="1" applyFill="1" applyBorder="1" applyAlignment="1">
      <alignment horizontal="right" vertical="center" wrapText="1"/>
    </xf>
    <xf numFmtId="3" fontId="12" fillId="28" borderId="3" xfId="0" applyNumberFormat="1" applyFont="1" applyFill="1" applyBorder="1" applyAlignment="1">
      <alignment horizontal="right" vertical="center" wrapText="1"/>
    </xf>
    <xf numFmtId="167" fontId="12" fillId="28" borderId="3" xfId="0" applyNumberFormat="1" applyFont="1" applyFill="1" applyBorder="1" applyAlignment="1">
      <alignment horizontal="right" vertical="center" wrapText="1"/>
    </xf>
    <xf numFmtId="164" fontId="12" fillId="28" borderId="3" xfId="1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11" fillId="24" borderId="5" xfId="0" applyFont="1" applyFill="1" applyBorder="1" applyAlignment="1">
      <alignment horizontal="center"/>
    </xf>
    <xf numFmtId="3" fontId="12" fillId="24" borderId="5" xfId="0" applyNumberFormat="1" applyFont="1" applyFill="1" applyBorder="1" applyAlignment="1">
      <alignment horizontal="right" vertical="center" wrapText="1"/>
    </xf>
    <xf numFmtId="164" fontId="12" fillId="24" borderId="3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1" fillId="22" borderId="5" xfId="0" applyFont="1" applyFill="1" applyBorder="1" applyAlignment="1">
      <alignment horizontal="center"/>
    </xf>
    <xf numFmtId="0" fontId="9" fillId="23" borderId="7" xfId="0" applyFont="1" applyFill="1" applyBorder="1" applyAlignment="1">
      <alignment vertical="center" wrapText="1"/>
    </xf>
    <xf numFmtId="0" fontId="11" fillId="23" borderId="3" xfId="0" applyFont="1" applyFill="1" applyBorder="1" applyAlignment="1">
      <alignment horizontal="center"/>
    </xf>
    <xf numFmtId="3" fontId="12" fillId="23" borderId="3" xfId="0" applyNumberFormat="1" applyFont="1" applyFill="1" applyBorder="1" applyAlignment="1">
      <alignment horizontal="right" vertical="center" wrapText="1"/>
    </xf>
    <xf numFmtId="0" fontId="30" fillId="3" borderId="0" xfId="0" applyFont="1" applyFill="1" applyAlignment="1">
      <alignment horizontal="center" vertical="center"/>
    </xf>
    <xf numFmtId="0" fontId="16" fillId="27" borderId="0" xfId="0" applyFont="1" applyFill="1" applyAlignment="1">
      <alignment vertical="center"/>
    </xf>
    <xf numFmtId="0" fontId="10" fillId="24" borderId="3" xfId="0" applyFont="1" applyFill="1" applyBorder="1" applyAlignment="1">
      <alignment horizontal="left" vertical="center" wrapText="1"/>
    </xf>
    <xf numFmtId="0" fontId="8" fillId="24" borderId="3" xfId="0" applyFont="1" applyFill="1" applyBorder="1" applyAlignment="1">
      <alignment horizontal="center" vertical="center" wrapText="1"/>
    </xf>
    <xf numFmtId="0" fontId="6" fillId="30" borderId="3" xfId="0" applyFont="1" applyFill="1" applyBorder="1" applyAlignment="1">
      <alignment horizontal="right" vertical="center" wrapText="1"/>
    </xf>
    <xf numFmtId="171" fontId="6" fillId="24" borderId="3" xfId="0" applyNumberFormat="1" applyFont="1" applyFill="1" applyBorder="1" applyAlignment="1">
      <alignment horizontal="right" vertical="center" wrapText="1"/>
    </xf>
    <xf numFmtId="0" fontId="10" fillId="22" borderId="3" xfId="0" applyFont="1" applyFill="1" applyBorder="1" applyAlignment="1">
      <alignment horizontal="left" vertical="center" wrapText="1"/>
    </xf>
    <xf numFmtId="0" fontId="8" fillId="22" borderId="3" xfId="0" applyFont="1" applyFill="1" applyBorder="1" applyAlignment="1">
      <alignment horizontal="center" vertical="center" wrapText="1"/>
    </xf>
    <xf numFmtId="0" fontId="6" fillId="26" borderId="3" xfId="0" applyFont="1" applyFill="1" applyBorder="1" applyAlignment="1">
      <alignment horizontal="right" vertical="center" wrapText="1"/>
    </xf>
    <xf numFmtId="165" fontId="6" fillId="22" borderId="3" xfId="0" applyNumberFormat="1" applyFont="1" applyFill="1" applyBorder="1" applyAlignment="1">
      <alignment horizontal="right" vertical="center" wrapText="1"/>
    </xf>
    <xf numFmtId="171" fontId="6" fillId="22" borderId="3" xfId="0" applyNumberFormat="1" applyFont="1" applyFill="1" applyBorder="1" applyAlignment="1">
      <alignment horizontal="right" vertical="center" wrapText="1"/>
    </xf>
    <xf numFmtId="164" fontId="6" fillId="22" borderId="3" xfId="1" applyNumberFormat="1" applyFont="1" applyFill="1" applyBorder="1" applyAlignment="1">
      <alignment horizontal="center" vertical="center"/>
    </xf>
    <xf numFmtId="0" fontId="10" fillId="22" borderId="3" xfId="0" applyFont="1" applyFill="1" applyBorder="1" applyAlignment="1">
      <alignment vertical="center" wrapText="1"/>
    </xf>
    <xf numFmtId="172" fontId="6" fillId="22" borderId="20" xfId="0" applyNumberFormat="1" applyFont="1" applyFill="1" applyBorder="1" applyAlignment="1">
      <alignment horizontal="right" vertical="center" wrapText="1"/>
    </xf>
    <xf numFmtId="172" fontId="6" fillId="22" borderId="3" xfId="0" applyNumberFormat="1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6" fontId="6" fillId="3" borderId="0" xfId="3" applyNumberFormat="1" applyFont="1" applyFill="1" applyAlignment="1">
      <alignment horizontal="center" vertical="center"/>
    </xf>
    <xf numFmtId="166" fontId="12" fillId="3" borderId="0" xfId="3" applyNumberFormat="1" applyFont="1" applyFill="1" applyAlignment="1">
      <alignment horizontal="center" vertical="center"/>
    </xf>
    <xf numFmtId="3" fontId="6" fillId="31" borderId="12" xfId="0" applyNumberFormat="1" applyFont="1" applyFill="1" applyBorder="1" applyAlignment="1">
      <alignment horizontal="center" vertical="center"/>
    </xf>
    <xf numFmtId="164" fontId="6" fillId="31" borderId="12" xfId="1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31" borderId="4" xfId="0" applyNumberFormat="1" applyFont="1" applyFill="1" applyBorder="1" applyAlignment="1">
      <alignment horizontal="center" vertical="center"/>
    </xf>
    <xf numFmtId="164" fontId="6" fillId="31" borderId="4" xfId="1" applyNumberFormat="1" applyFont="1" applyFill="1" applyBorder="1" applyAlignment="1">
      <alignment horizontal="center" vertical="center" wrapText="1"/>
    </xf>
    <xf numFmtId="3" fontId="6" fillId="31" borderId="3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3" fontId="12" fillId="3" borderId="4" xfId="3" applyNumberFormat="1" applyFont="1" applyFill="1" applyBorder="1" applyAlignment="1">
      <alignment horizontal="right" vertical="center"/>
    </xf>
    <xf numFmtId="164" fontId="14" fillId="3" borderId="0" xfId="1" applyNumberFormat="1" applyFont="1" applyFill="1" applyBorder="1" applyAlignment="1">
      <alignment horizontal="center" vertical="center"/>
    </xf>
    <xf numFmtId="3" fontId="6" fillId="31" borderId="3" xfId="0" applyNumberFormat="1" applyFont="1" applyFill="1" applyBorder="1" applyAlignment="1">
      <alignment vertical="center"/>
    </xf>
    <xf numFmtId="3" fontId="6" fillId="0" borderId="8" xfId="3" applyNumberFormat="1" applyFont="1" applyFill="1" applyBorder="1" applyAlignment="1">
      <alignment horizontal="right" vertical="center" wrapText="1"/>
    </xf>
    <xf numFmtId="0" fontId="10" fillId="3" borderId="0" xfId="7" applyFont="1" applyFill="1" applyBorder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</cellXfs>
  <cellStyles count="8">
    <cellStyle name="Lien hypertexte" xfId="2" builtinId="8"/>
    <cellStyle name="Milliers 11 2" xfId="3" xr:uid="{F675A679-A0DB-4E35-ABFA-36B896687037}"/>
    <cellStyle name="Milliers 12" xfId="5" xr:uid="{1987208F-65AD-4B62-937D-92722C5EC71A}"/>
    <cellStyle name="Normal" xfId="0" builtinId="0"/>
    <cellStyle name="Normal 15 2" xfId="4" xr:uid="{25136F53-86BA-4D3A-A8FD-3462A341905D}"/>
    <cellStyle name="Normal 18" xfId="7" xr:uid="{0FB5DCA3-652C-4B97-9F29-B9C5000FAC0E}"/>
    <cellStyle name="Normal_Indicateurs physiques" xfId="6" xr:uid="{D3F8B40F-3D45-4DE7-B0CE-280EC63E635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0-30CA-445D-8B81-A00F67FA61B8}"/>
            </c:ext>
          </c:extLst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  <c:extLst>
            <c:ext xmlns:c16="http://schemas.microsoft.com/office/drawing/2014/chart" uri="{C3380CC4-5D6E-409C-BE32-E72D297353CC}">
              <c16:uniqueId val="{00000001-30CA-445D-8B81-A00F67FA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0832"/>
        <c:axId val="84612736"/>
      </c:barChart>
      <c:catAx>
        <c:axId val="577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6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12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7208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2A-4934-BA1A-6E9CE051B8D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A-4934-BA1A-6E9CE051B8D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2A-4934-BA1A-6E9CE051B8D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2A-4934-BA1A-6E9CE051B8D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2A-4934-BA1A-6E9CE051B8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 janvier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82A-4934-BA1A-6E9CE051B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2368"/>
        <c:axId val="84607552"/>
      </c:barChart>
      <c:catAx>
        <c:axId val="577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6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07552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722368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  <c:extLst>
            <c:ext xmlns:c16="http://schemas.microsoft.com/office/drawing/2014/chart" uri="{C3380CC4-5D6E-409C-BE32-E72D297353CC}">
              <c16:uniqueId val="{00000000-129B-4D14-9FEE-022E23D8B5B8}"/>
            </c:ext>
          </c:extLst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  <c:extLst>
            <c:ext xmlns:c16="http://schemas.microsoft.com/office/drawing/2014/chart" uri="{C3380CC4-5D6E-409C-BE32-E72D297353CC}">
              <c16:uniqueId val="{00000001-129B-4D14-9FEE-022E23D8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0832"/>
        <c:axId val="84612736"/>
      </c:barChart>
      <c:catAx>
        <c:axId val="577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6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12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7208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27-4427-A1C9-DD9F992049A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27-4427-A1C9-DD9F992049A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7-4427-A1C9-DD9F992049A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7-4427-A1C9-DD9F992049A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27-4427-A1C9-DD9F992049A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'25 janvier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427-4427-A1C9-DD9F9920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2368"/>
        <c:axId val="84607552"/>
      </c:barChart>
      <c:catAx>
        <c:axId val="577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6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607552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722368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46</xdr:row>
      <xdr:rowOff>0</xdr:rowOff>
    </xdr:from>
    <xdr:to>
      <xdr:col>30</xdr:col>
      <xdr:colOff>0</xdr:colOff>
      <xdr:row>46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D4A057-65FC-475A-9A28-5C7C2C4EB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188</xdr:row>
      <xdr:rowOff>0</xdr:rowOff>
    </xdr:from>
    <xdr:to>
      <xdr:col>30</xdr:col>
      <xdr:colOff>0</xdr:colOff>
      <xdr:row>188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8E551C7-E04F-485E-91F4-E7B62F904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19050</xdr:colOff>
      <xdr:row>47</xdr:row>
      <xdr:rowOff>0</xdr:rowOff>
    </xdr:from>
    <xdr:to>
      <xdr:col>32</xdr:col>
      <xdr:colOff>0</xdr:colOff>
      <xdr:row>47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BFAA025-11DF-4793-AE39-331F63FD6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189</xdr:row>
      <xdr:rowOff>0</xdr:rowOff>
    </xdr:from>
    <xdr:to>
      <xdr:col>32</xdr:col>
      <xdr:colOff>0</xdr:colOff>
      <xdr:row>189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AEB196FD-4C5B-4DAC-9F66-AEECD230A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iers01\Commun\Commun\C_Osm\Enqu&#234;tes%20statistiques\Enqu&#234;tes%20annuelles\Annuel%202021\Publication\Rapport%20Annuel%20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iers01\Commun\C_Osm\Rapport%20d'activit&#233;%20ARCEP\RA2015\RapportActivite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iers01\Commun\OSM\Rapport%20d'activit&#233;%20ARCEP\RA2013\RapportActivite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iers01\Commun\OSM\Rapport%20d'activit&#233;%20ARCEP\RA2012\RapportActivite20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iers01\Commun\C_Osm\Observatoire%20de%20l'Internet%20HD\Ann&#233;e%202013\Publication%20chiffres%20HD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éries annuelles"/>
      <sheetName val="Publi"/>
      <sheetName val="Entreprises"/>
      <sheetName val="sva"/>
      <sheetName val="Chiffres clés"/>
      <sheetName val="Ensemble"/>
      <sheetName val="Indicateurs moyens"/>
      <sheetName val="Graph évolution"/>
      <sheetName val="Graphes fixes"/>
      <sheetName val="Graphes Mobiles"/>
      <sheetName val="Graph Roaming-Interco"/>
      <sheetName val="Parametres"/>
      <sheetName val="Data1"/>
      <sheetName val="Data2"/>
      <sheetName val="Data3"/>
      <sheetName val="Data4"/>
      <sheetName val="Data5"/>
      <sheetName val="GP-ENt"/>
      <sheetName val="NUM_PATV"/>
      <sheetName val="Open Data"/>
    </sheetNames>
    <sheetDataSet>
      <sheetData sheetId="0">
        <row r="376">
          <cell r="T376">
            <v>14.405145000000001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0">
          <cell r="A20">
            <v>2021</v>
          </cell>
        </row>
        <row r="25">
          <cell r="A25">
            <v>19</v>
          </cell>
        </row>
        <row r="26">
          <cell r="A26">
            <v>18</v>
          </cell>
        </row>
        <row r="28">
          <cell r="A28">
            <v>16</v>
          </cell>
        </row>
        <row r="29">
          <cell r="A29">
            <v>15</v>
          </cell>
        </row>
        <row r="30">
          <cell r="A30">
            <v>14</v>
          </cell>
        </row>
        <row r="32">
          <cell r="A32">
            <v>12</v>
          </cell>
        </row>
        <row r="33">
          <cell r="A33">
            <v>11</v>
          </cell>
        </row>
        <row r="34">
          <cell r="A34">
            <v>10</v>
          </cell>
        </row>
        <row r="35">
          <cell r="A35">
            <v>9</v>
          </cell>
        </row>
        <row r="36">
          <cell r="A36">
            <v>8</v>
          </cell>
        </row>
        <row r="37">
          <cell r="A37">
            <v>7</v>
          </cell>
        </row>
        <row r="39">
          <cell r="A39">
            <v>5</v>
          </cell>
        </row>
        <row r="40">
          <cell r="A40">
            <v>4</v>
          </cell>
        </row>
        <row r="41">
          <cell r="A41">
            <v>3</v>
          </cell>
        </row>
        <row r="42">
          <cell r="A42">
            <v>2</v>
          </cell>
        </row>
        <row r="43">
          <cell r="A43">
            <v>1</v>
          </cell>
        </row>
      </sheetData>
      <sheetData sheetId="12">
        <row r="2">
          <cell r="D2">
            <v>5908950.9754450303</v>
          </cell>
          <cell r="E2">
            <v>7853611.1799999997</v>
          </cell>
          <cell r="F2">
            <v>9182158.4699999895</v>
          </cell>
          <cell r="G2">
            <v>5698656.8799999999</v>
          </cell>
          <cell r="H2">
            <v>5436767.2599999998</v>
          </cell>
          <cell r="I2">
            <v>5492751.6900000004</v>
          </cell>
          <cell r="J2">
            <v>6341865.5800000001</v>
          </cell>
          <cell r="K2">
            <v>7015303.8099999996</v>
          </cell>
          <cell r="L2">
            <v>6139510.3799999999</v>
          </cell>
          <cell r="M2">
            <v>6528862.48999999</v>
          </cell>
          <cell r="N2">
            <v>5899407.0404611798</v>
          </cell>
          <cell r="O2">
            <v>7337526.5747445105</v>
          </cell>
          <cell r="P2">
            <v>8230218.4742529998</v>
          </cell>
          <cell r="Q2">
            <v>10033674.00643</v>
          </cell>
          <cell r="R2">
            <v>7251234.5152399996</v>
          </cell>
          <cell r="S2">
            <v>7041870.9346699901</v>
          </cell>
          <cell r="T2">
            <v>10629776.824650399</v>
          </cell>
          <cell r="U2">
            <v>9157319.4279599898</v>
          </cell>
          <cell r="V2">
            <v>10333971.395179899</v>
          </cell>
          <cell r="W2">
            <v>10924272.791051</v>
          </cell>
          <cell r="X2">
            <v>12790379.5838999</v>
          </cell>
          <cell r="Y2">
            <v>17471441.436115399</v>
          </cell>
          <cell r="Z2">
            <v>16969826.8310031</v>
          </cell>
        </row>
        <row r="3">
          <cell r="D3">
            <v>155297</v>
          </cell>
          <cell r="E3">
            <v>155663</v>
          </cell>
          <cell r="F3">
            <v>151191</v>
          </cell>
          <cell r="G3">
            <v>145487</v>
          </cell>
          <cell r="H3">
            <v>138716</v>
          </cell>
          <cell r="I3">
            <v>142159</v>
          </cell>
          <cell r="J3">
            <v>140459</v>
          </cell>
          <cell r="K3">
            <v>133191</v>
          </cell>
          <cell r="L3">
            <v>130061</v>
          </cell>
          <cell r="M3">
            <v>126298</v>
          </cell>
          <cell r="N3">
            <v>124232.4</v>
          </cell>
          <cell r="O3">
            <v>126557.448882675</v>
          </cell>
          <cell r="P3">
            <v>129459.4</v>
          </cell>
          <cell r="Q3">
            <v>129691.76</v>
          </cell>
          <cell r="R3">
            <v>125707.379999999</v>
          </cell>
          <cell r="S3">
            <v>122345.129999999</v>
          </cell>
          <cell r="T3">
            <v>118512.94</v>
          </cell>
          <cell r="U3">
            <v>115872.34</v>
          </cell>
          <cell r="V3">
            <v>113080.6</v>
          </cell>
          <cell r="W3">
            <v>109627.5</v>
          </cell>
          <cell r="X3">
            <v>105710.99</v>
          </cell>
          <cell r="Y3">
            <v>102485.3</v>
          </cell>
          <cell r="Z3">
            <v>98467</v>
          </cell>
        </row>
        <row r="4">
          <cell r="D4">
            <v>7197.8590060019096</v>
          </cell>
          <cell r="E4">
            <v>479492.71999999898</v>
          </cell>
          <cell r="F4">
            <v>565144.39999999898</v>
          </cell>
          <cell r="G4">
            <v>644038.40000000002</v>
          </cell>
          <cell r="H4">
            <v>564547.35</v>
          </cell>
          <cell r="I4">
            <v>708424.82</v>
          </cell>
          <cell r="J4">
            <v>743931.64</v>
          </cell>
          <cell r="K4">
            <v>863060.56</v>
          </cell>
          <cell r="L4">
            <v>886121.46</v>
          </cell>
          <cell r="M4">
            <v>957605.49</v>
          </cell>
          <cell r="N4">
            <v>898305.78356750403</v>
          </cell>
          <cell r="O4">
            <v>892033.55499059998</v>
          </cell>
          <cell r="P4">
            <v>879215.41799999995</v>
          </cell>
          <cell r="Q4">
            <v>839714.2</v>
          </cell>
          <cell r="R4">
            <v>797620.15700000001</v>
          </cell>
          <cell r="S4">
            <v>744969</v>
          </cell>
          <cell r="T4">
            <v>703635.60100000002</v>
          </cell>
          <cell r="U4">
            <v>668204.06900000002</v>
          </cell>
          <cell r="V4">
            <v>669945.76699999999</v>
          </cell>
          <cell r="W4">
            <v>662754.08343674999</v>
          </cell>
          <cell r="X4">
            <v>625356.64963</v>
          </cell>
          <cell r="Y4">
            <v>598474.68854160002</v>
          </cell>
          <cell r="Z4">
            <v>569216.868937299</v>
          </cell>
        </row>
        <row r="5">
          <cell r="D5">
            <v>5178747.37063557</v>
          </cell>
          <cell r="E5">
            <v>6248237.5799999898</v>
          </cell>
          <cell r="F5">
            <v>6361767.4199999999</v>
          </cell>
          <cell r="G5">
            <v>3751499.55</v>
          </cell>
          <cell r="H5">
            <v>3048574.58</v>
          </cell>
          <cell r="I5">
            <v>4396047.7300000004</v>
          </cell>
          <cell r="J5">
            <v>4307932.6399999997</v>
          </cell>
          <cell r="K5">
            <v>4446163.24</v>
          </cell>
          <cell r="L5">
            <v>4145505.3</v>
          </cell>
          <cell r="M5">
            <v>4290980.52999999</v>
          </cell>
          <cell r="N5">
            <v>3945960.07817866</v>
          </cell>
          <cell r="O5">
            <v>4708841.4049132299</v>
          </cell>
          <cell r="P5">
            <v>5412477.0727230003</v>
          </cell>
          <cell r="Q5">
            <v>5394623.5031279996</v>
          </cell>
          <cell r="R5">
            <v>5251041.8096210696</v>
          </cell>
          <cell r="S5">
            <v>5197382.3057310004</v>
          </cell>
          <cell r="T5">
            <v>5794307.3351499997</v>
          </cell>
          <cell r="U5">
            <v>7141601.8712299997</v>
          </cell>
          <cell r="V5">
            <v>8190612.5489799902</v>
          </cell>
          <cell r="W5">
            <v>8638758.6092099994</v>
          </cell>
          <cell r="X5">
            <v>10380192.0246675</v>
          </cell>
          <cell r="Y5">
            <v>12122912.384369999</v>
          </cell>
          <cell r="Z5">
            <v>13160694.779407799</v>
          </cell>
        </row>
        <row r="6">
          <cell r="E6">
            <v>46053</v>
          </cell>
          <cell r="F6">
            <v>47409</v>
          </cell>
          <cell r="G6">
            <v>48153</v>
          </cell>
          <cell r="H6">
            <v>47175</v>
          </cell>
          <cell r="I6">
            <v>52670</v>
          </cell>
          <cell r="J6">
            <v>53946</v>
          </cell>
          <cell r="K6">
            <v>53223</v>
          </cell>
          <cell r="L6">
            <v>54752</v>
          </cell>
          <cell r="M6">
            <v>55087</v>
          </cell>
          <cell r="N6">
            <v>54203.063985756198</v>
          </cell>
          <cell r="O6">
            <v>57271.104448318401</v>
          </cell>
          <cell r="P6">
            <v>59795.3</v>
          </cell>
          <cell r="Q6">
            <v>61220.26</v>
          </cell>
          <cell r="R6">
            <v>61401.3999999999</v>
          </cell>
          <cell r="S6">
            <v>61552.35</v>
          </cell>
          <cell r="T6">
            <v>61229.14</v>
          </cell>
          <cell r="U6">
            <v>61809.34</v>
          </cell>
          <cell r="V6">
            <v>62916.7</v>
          </cell>
          <cell r="W6">
            <v>63977.7</v>
          </cell>
          <cell r="X6">
            <v>63897.5</v>
          </cell>
          <cell r="Y6">
            <v>64195</v>
          </cell>
          <cell r="Z6">
            <v>63342</v>
          </cell>
        </row>
        <row r="7">
          <cell r="E7">
            <v>108504</v>
          </cell>
          <cell r="F7">
            <v>103782</v>
          </cell>
          <cell r="G7">
            <v>97334</v>
          </cell>
          <cell r="H7">
            <v>91541</v>
          </cell>
          <cell r="I7">
            <v>89489</v>
          </cell>
          <cell r="J7">
            <v>86513</v>
          </cell>
          <cell r="K7">
            <v>79968</v>
          </cell>
          <cell r="L7">
            <v>75309</v>
          </cell>
          <cell r="M7">
            <v>71211</v>
          </cell>
          <cell r="N7">
            <v>70029.336014959001</v>
          </cell>
          <cell r="O7">
            <v>69286.344442701302</v>
          </cell>
          <cell r="P7">
            <v>69664.100000000006</v>
          </cell>
          <cell r="Q7">
            <v>68471.7</v>
          </cell>
          <cell r="R7">
            <v>64305.98</v>
          </cell>
          <cell r="S7">
            <v>60792.78</v>
          </cell>
          <cell r="T7">
            <v>57283.8</v>
          </cell>
          <cell r="U7">
            <v>54062</v>
          </cell>
          <cell r="V7">
            <v>50163.9</v>
          </cell>
          <cell r="W7">
            <v>45649.8</v>
          </cell>
          <cell r="X7">
            <v>41813.660000000003</v>
          </cell>
          <cell r="Y7">
            <v>38290.300000000003</v>
          </cell>
          <cell r="Z7">
            <v>35125</v>
          </cell>
        </row>
        <row r="8">
          <cell r="D8">
            <v>4649813.9847581396</v>
          </cell>
          <cell r="E8">
            <v>4897801.8499999996</v>
          </cell>
          <cell r="F8">
            <v>5124447.73999999</v>
          </cell>
          <cell r="G8">
            <v>5155542.33</v>
          </cell>
          <cell r="H8">
            <v>5264648.4800000004</v>
          </cell>
          <cell r="I8">
            <v>5224084.1900000004</v>
          </cell>
          <cell r="J8">
            <v>5452470.5499999998</v>
          </cell>
          <cell r="K8">
            <v>5569432.2000000002</v>
          </cell>
          <cell r="L8">
            <v>5812605.77999999</v>
          </cell>
          <cell r="M8">
            <v>5747511.9299999904</v>
          </cell>
          <cell r="N8">
            <v>5180803.0786892697</v>
          </cell>
          <cell r="O8">
            <v>4880293.2949649002</v>
          </cell>
          <cell r="P8">
            <v>4506847.8118682597</v>
          </cell>
          <cell r="Q8">
            <v>3722703.2626603902</v>
          </cell>
          <cell r="R8">
            <v>3473064.1786828302</v>
          </cell>
          <cell r="S8">
            <v>3294068.7943706699</v>
          </cell>
          <cell r="T8">
            <v>2898396.0624136399</v>
          </cell>
          <cell r="U8">
            <v>2688574.1827717298</v>
          </cell>
          <cell r="V8">
            <v>2509483.571</v>
          </cell>
          <cell r="W8">
            <v>2294731.2382999901</v>
          </cell>
        </row>
        <row r="9">
          <cell r="D9">
            <v>36657106</v>
          </cell>
          <cell r="E9">
            <v>34080828</v>
          </cell>
          <cell r="F9">
            <v>34083938</v>
          </cell>
          <cell r="G9">
            <v>34124175</v>
          </cell>
          <cell r="H9">
            <v>33913223</v>
          </cell>
          <cell r="I9">
            <v>34540521</v>
          </cell>
          <cell r="J9">
            <v>36498409</v>
          </cell>
          <cell r="K9">
            <v>38249738</v>
          </cell>
          <cell r="L9">
            <v>39693619</v>
          </cell>
          <cell r="M9">
            <v>40836186</v>
          </cell>
          <cell r="N9">
            <v>41093989.941562504</v>
          </cell>
          <cell r="O9">
            <v>40744053</v>
          </cell>
          <cell r="P9">
            <v>40629933.556383803</v>
          </cell>
          <cell r="Q9">
            <v>39846464</v>
          </cell>
          <cell r="R9">
            <v>39499534</v>
          </cell>
          <cell r="S9">
            <v>39290289</v>
          </cell>
          <cell r="T9">
            <v>39164097</v>
          </cell>
          <cell r="U9">
            <v>38956912</v>
          </cell>
          <cell r="V9">
            <v>38686159</v>
          </cell>
          <cell r="W9">
            <v>38472852</v>
          </cell>
          <cell r="X9">
            <v>38060556</v>
          </cell>
          <cell r="Y9">
            <v>37997116.962476</v>
          </cell>
          <cell r="Z9">
            <v>38094806</v>
          </cell>
        </row>
        <row r="10">
          <cell r="D10">
            <v>10312171</v>
          </cell>
          <cell r="E10">
            <v>10306435</v>
          </cell>
          <cell r="F10">
            <v>10483067</v>
          </cell>
          <cell r="G10">
            <v>10629856</v>
          </cell>
          <cell r="H10">
            <v>10703557</v>
          </cell>
          <cell r="I10">
            <v>10360890</v>
          </cell>
          <cell r="J10">
            <v>10453712</v>
          </cell>
          <cell r="K10">
            <v>10365640</v>
          </cell>
          <cell r="L10">
            <v>10240429</v>
          </cell>
          <cell r="M10">
            <v>10153167</v>
          </cell>
          <cell r="N10">
            <v>10311159.9445625</v>
          </cell>
          <cell r="O10">
            <v>10054303</v>
          </cell>
          <cell r="P10">
            <v>10109512.519789699</v>
          </cell>
          <cell r="Q10">
            <v>9802227</v>
          </cell>
          <cell r="R10">
            <v>9700998</v>
          </cell>
          <cell r="S10">
            <v>9596671</v>
          </cell>
          <cell r="T10">
            <v>9413887</v>
          </cell>
          <cell r="U10">
            <v>9155915</v>
          </cell>
          <cell r="V10">
            <v>8888551</v>
          </cell>
          <cell r="W10">
            <v>8643686</v>
          </cell>
          <cell r="X10">
            <v>8215500</v>
          </cell>
          <cell r="Y10">
            <v>7822164.9624760002</v>
          </cell>
          <cell r="Z10">
            <v>7528954</v>
          </cell>
        </row>
        <row r="11">
          <cell r="D11">
            <v>26344935</v>
          </cell>
          <cell r="E11">
            <v>23774393</v>
          </cell>
          <cell r="F11">
            <v>23600871</v>
          </cell>
          <cell r="G11">
            <v>23494319</v>
          </cell>
          <cell r="H11">
            <v>23209666</v>
          </cell>
          <cell r="I11">
            <v>24179631</v>
          </cell>
          <cell r="J11">
            <v>26044697</v>
          </cell>
          <cell r="K11">
            <v>27884098</v>
          </cell>
          <cell r="L11">
            <v>29453190</v>
          </cell>
          <cell r="M11">
            <v>30683019</v>
          </cell>
          <cell r="N11">
            <v>30782830</v>
          </cell>
          <cell r="O11">
            <v>30689750</v>
          </cell>
          <cell r="P11">
            <v>30520421.036594</v>
          </cell>
          <cell r="Q11">
            <v>30044237</v>
          </cell>
          <cell r="R11">
            <v>29798536</v>
          </cell>
          <cell r="S11">
            <v>29693617.4996293</v>
          </cell>
          <cell r="T11">
            <v>29750210</v>
          </cell>
          <cell r="U11">
            <v>29801478.424517401</v>
          </cell>
          <cell r="V11">
            <v>29797608</v>
          </cell>
          <cell r="W11">
            <v>29829275</v>
          </cell>
          <cell r="X11">
            <v>29844456</v>
          </cell>
          <cell r="Y11">
            <v>30174191.0000333</v>
          </cell>
          <cell r="Z11">
            <v>30565852</v>
          </cell>
        </row>
        <row r="12">
          <cell r="Z12">
            <v>15</v>
          </cell>
        </row>
        <row r="13">
          <cell r="Z13">
            <v>0</v>
          </cell>
        </row>
        <row r="14">
          <cell r="Z14">
            <v>15</v>
          </cell>
        </row>
        <row r="15">
          <cell r="D15">
            <v>30253256</v>
          </cell>
          <cell r="E15">
            <v>29596781</v>
          </cell>
          <cell r="F15">
            <v>29248261</v>
          </cell>
          <cell r="G15">
            <v>28980091</v>
          </cell>
          <cell r="H15">
            <v>28672602</v>
          </cell>
          <cell r="I15">
            <v>28502336</v>
          </cell>
          <cell r="J15">
            <v>27969116</v>
          </cell>
          <cell r="K15">
            <v>26477168</v>
          </cell>
          <cell r="L15">
            <v>23824017</v>
          </cell>
          <cell r="M15">
            <v>21862014</v>
          </cell>
          <cell r="N15">
            <v>19926540.899999999</v>
          </cell>
          <cell r="O15">
            <v>17935093</v>
          </cell>
          <cell r="P15">
            <v>15969934.119999999</v>
          </cell>
          <cell r="Q15">
            <v>14106445.0943333</v>
          </cell>
          <cell r="R15">
            <v>12620163.3266667</v>
          </cell>
          <cell r="S15">
            <v>11292221.617619</v>
          </cell>
          <cell r="T15">
            <v>10142190.826377301</v>
          </cell>
          <cell r="U15">
            <v>9089661.1024003197</v>
          </cell>
          <cell r="V15">
            <v>8086112.5820613299</v>
          </cell>
          <cell r="W15">
            <v>7252384</v>
          </cell>
          <cell r="X15">
            <v>6227881.5978741096</v>
          </cell>
          <cell r="Y15">
            <v>5353787.1160858301</v>
          </cell>
          <cell r="Z15">
            <v>4604965</v>
          </cell>
        </row>
        <row r="16">
          <cell r="D16">
            <v>6289026</v>
          </cell>
          <cell r="E16">
            <v>6045030</v>
          </cell>
          <cell r="F16">
            <v>5838548</v>
          </cell>
          <cell r="G16">
            <v>5659863</v>
          </cell>
          <cell r="H16">
            <v>5621657</v>
          </cell>
          <cell r="I16">
            <v>5381824</v>
          </cell>
          <cell r="J16">
            <v>5469234</v>
          </cell>
          <cell r="K16">
            <v>5412744</v>
          </cell>
          <cell r="L16">
            <v>5393637</v>
          </cell>
          <cell r="M16">
            <v>5451246</v>
          </cell>
          <cell r="N16">
            <v>5202960</v>
          </cell>
          <cell r="O16">
            <v>4995019</v>
          </cell>
          <cell r="P16">
            <v>4747014.12</v>
          </cell>
          <cell r="Q16">
            <v>4555717.9999999702</v>
          </cell>
          <cell r="R16">
            <v>4418172.3233333305</v>
          </cell>
          <cell r="S16">
            <v>4249436.6142857</v>
          </cell>
          <cell r="T16">
            <v>4032072.8230440002</v>
          </cell>
          <cell r="U16">
            <v>3782275.0990670002</v>
          </cell>
          <cell r="V16">
            <v>3447854.5820280001</v>
          </cell>
          <cell r="W16">
            <v>3240160</v>
          </cell>
          <cell r="X16">
            <v>2802449.5978407799</v>
          </cell>
          <cell r="Y16">
            <v>2426274.1160525</v>
          </cell>
          <cell r="Z16">
            <v>2127429</v>
          </cell>
        </row>
        <row r="17">
          <cell r="D17">
            <v>23964230</v>
          </cell>
          <cell r="E17">
            <v>23551751</v>
          </cell>
          <cell r="F17">
            <v>23409713</v>
          </cell>
          <cell r="G17">
            <v>23320228</v>
          </cell>
          <cell r="H17">
            <v>23050945</v>
          </cell>
          <cell r="I17">
            <v>23120512</v>
          </cell>
          <cell r="J17">
            <v>22499882</v>
          </cell>
          <cell r="K17">
            <v>21064424</v>
          </cell>
          <cell r="L17">
            <v>18430380</v>
          </cell>
          <cell r="M17">
            <v>16410768</v>
          </cell>
          <cell r="N17">
            <v>14723581</v>
          </cell>
          <cell r="O17">
            <v>12940074</v>
          </cell>
          <cell r="P17">
            <v>11222920</v>
          </cell>
          <cell r="Q17">
            <v>9550727.0943333302</v>
          </cell>
          <cell r="R17">
            <v>8201991.0033333302</v>
          </cell>
          <cell r="S17">
            <v>7042785.0033333302</v>
          </cell>
          <cell r="T17">
            <v>6110118.0033333302</v>
          </cell>
          <cell r="U17">
            <v>5307386.0033333302</v>
          </cell>
          <cell r="V17">
            <v>4638258.0000333302</v>
          </cell>
          <cell r="W17">
            <v>4012224</v>
          </cell>
          <cell r="X17">
            <v>3425432.0000333302</v>
          </cell>
          <cell r="Y17">
            <v>2927511.0000333302</v>
          </cell>
          <cell r="Z17">
            <v>2477534</v>
          </cell>
        </row>
        <row r="18">
          <cell r="I18">
            <v>33551990</v>
          </cell>
          <cell r="J18">
            <v>32970621</v>
          </cell>
          <cell r="K18">
            <v>31386792</v>
          </cell>
          <cell r="L18">
            <v>28533009</v>
          </cell>
          <cell r="M18">
            <v>26345636</v>
          </cell>
          <cell r="N18">
            <v>23995061.34</v>
          </cell>
          <cell r="O18">
            <v>21649159</v>
          </cell>
          <cell r="P18">
            <v>19511963</v>
          </cell>
          <cell r="Q18">
            <v>17373948</v>
          </cell>
          <cell r="R18">
            <v>15586710</v>
          </cell>
          <cell r="S18">
            <v>14041390.8392857</v>
          </cell>
          <cell r="T18">
            <v>12677785.421052599</v>
          </cell>
          <cell r="U18">
            <v>11483025.9</v>
          </cell>
          <cell r="V18">
            <v>10340306</v>
          </cell>
          <cell r="W18">
            <v>9218845</v>
          </cell>
          <cell r="X18">
            <v>7994726</v>
          </cell>
          <cell r="Y18">
            <v>6920988.3130858298</v>
          </cell>
          <cell r="Z18">
            <v>5884135.4400000004</v>
          </cell>
        </row>
        <row r="19">
          <cell r="I19">
            <v>10370676</v>
          </cell>
          <cell r="J19">
            <v>10433679</v>
          </cell>
          <cell r="K19">
            <v>10299558</v>
          </cell>
          <cell r="L19">
            <v>10094929</v>
          </cell>
          <cell r="M19">
            <v>9922841</v>
          </cell>
          <cell r="N19">
            <v>9261348.3430000003</v>
          </cell>
          <cell r="O19">
            <v>8700842</v>
          </cell>
          <cell r="P19">
            <v>8282289</v>
          </cell>
          <cell r="Q19">
            <v>7818286</v>
          </cell>
          <cell r="R19">
            <v>7380812.9966666698</v>
          </cell>
          <cell r="S19">
            <v>6995373.8359523797</v>
          </cell>
          <cell r="T19">
            <v>6564837.4177192999</v>
          </cell>
          <cell r="U19">
            <v>6173001.8966666702</v>
          </cell>
          <cell r="V19">
            <v>5699565</v>
          </cell>
          <cell r="W19">
            <v>5201906</v>
          </cell>
          <cell r="X19">
            <v>4567435</v>
          </cell>
          <cell r="Y19">
            <v>3991395.3130525001</v>
          </cell>
          <cell r="Z19">
            <v>3405079</v>
          </cell>
        </row>
        <row r="20">
          <cell r="I20">
            <v>23181314</v>
          </cell>
          <cell r="J20">
            <v>22536942</v>
          </cell>
          <cell r="K20">
            <v>21087234</v>
          </cell>
          <cell r="L20">
            <v>18438080</v>
          </cell>
          <cell r="M20">
            <v>16422795</v>
          </cell>
          <cell r="N20">
            <v>14733713</v>
          </cell>
          <cell r="O20">
            <v>12948318</v>
          </cell>
          <cell r="P20">
            <v>11229674</v>
          </cell>
          <cell r="Q20">
            <v>9555662</v>
          </cell>
          <cell r="R20">
            <v>8205897.0033333302</v>
          </cell>
          <cell r="S20">
            <v>7046017.0033333302</v>
          </cell>
          <cell r="T20">
            <v>6112948.0033333302</v>
          </cell>
          <cell r="U20">
            <v>5310024.0033333302</v>
          </cell>
          <cell r="V20">
            <v>4641049</v>
          </cell>
          <cell r="W20">
            <v>4016939</v>
          </cell>
          <cell r="X20">
            <v>3427291</v>
          </cell>
          <cell r="Y20">
            <v>2929043.0000333302</v>
          </cell>
          <cell r="Z20">
            <v>2479054</v>
          </cell>
        </row>
        <row r="21">
          <cell r="I21">
            <v>40256</v>
          </cell>
          <cell r="K21">
            <v>14954</v>
          </cell>
          <cell r="L21">
            <v>723730</v>
          </cell>
          <cell r="M21">
            <v>946301</v>
          </cell>
          <cell r="N21">
            <v>1116481</v>
          </cell>
          <cell r="O21">
            <v>1297729</v>
          </cell>
          <cell r="P21">
            <v>1667206</v>
          </cell>
          <cell r="Q21">
            <v>1790147</v>
          </cell>
          <cell r="R21">
            <v>1634543</v>
          </cell>
          <cell r="S21">
            <v>1637438</v>
          </cell>
          <cell r="T21">
            <v>1579575</v>
          </cell>
          <cell r="U21">
            <v>1556107</v>
          </cell>
          <cell r="V21">
            <v>1452070</v>
          </cell>
          <cell r="W21">
            <v>1356729</v>
          </cell>
          <cell r="X21">
            <v>1238902</v>
          </cell>
          <cell r="Y21">
            <v>1068076</v>
          </cell>
          <cell r="Z21">
            <v>936755</v>
          </cell>
        </row>
        <row r="22">
          <cell r="I22">
            <v>4950</v>
          </cell>
          <cell r="L22">
            <v>55352</v>
          </cell>
          <cell r="M22">
            <v>266420</v>
          </cell>
          <cell r="N22">
            <v>415732</v>
          </cell>
          <cell r="O22">
            <v>523187</v>
          </cell>
          <cell r="P22">
            <v>950117</v>
          </cell>
          <cell r="Q22">
            <v>1170299</v>
          </cell>
          <cell r="R22">
            <v>1130513</v>
          </cell>
          <cell r="S22">
            <v>1230792</v>
          </cell>
          <cell r="T22">
            <v>1241967</v>
          </cell>
          <cell r="U22">
            <v>1303606</v>
          </cell>
          <cell r="V22">
            <v>1261164</v>
          </cell>
          <cell r="W22">
            <v>1196986</v>
          </cell>
          <cell r="X22">
            <v>1109794</v>
          </cell>
          <cell r="Y22">
            <v>966782</v>
          </cell>
          <cell r="Z22">
            <v>845738</v>
          </cell>
        </row>
        <row r="23">
          <cell r="I23">
            <v>35306</v>
          </cell>
          <cell r="K23">
            <v>14954</v>
          </cell>
          <cell r="L23">
            <v>668378</v>
          </cell>
          <cell r="M23">
            <v>679881</v>
          </cell>
          <cell r="N23">
            <v>700749</v>
          </cell>
          <cell r="O23">
            <v>774542</v>
          </cell>
          <cell r="P23">
            <v>717089</v>
          </cell>
          <cell r="Q23">
            <v>619848</v>
          </cell>
          <cell r="R23">
            <v>504030</v>
          </cell>
          <cell r="S23">
            <v>406646</v>
          </cell>
          <cell r="T23">
            <v>337608</v>
          </cell>
          <cell r="U23">
            <v>252501</v>
          </cell>
          <cell r="V23">
            <v>190991</v>
          </cell>
          <cell r="W23">
            <v>159743</v>
          </cell>
          <cell r="X23">
            <v>129103</v>
          </cell>
          <cell r="Y23">
            <v>101197</v>
          </cell>
          <cell r="Z23">
            <v>91012</v>
          </cell>
        </row>
        <row r="24">
          <cell r="D24">
            <v>3631391</v>
          </cell>
          <cell r="E24">
            <v>4310377</v>
          </cell>
          <cell r="F24">
            <v>4732468</v>
          </cell>
          <cell r="G24">
            <v>4928493</v>
          </cell>
          <cell r="H24">
            <v>5044042</v>
          </cell>
          <cell r="I24">
            <v>4898459</v>
          </cell>
          <cell r="J24">
            <v>4843359</v>
          </cell>
          <cell r="K24">
            <v>4909624</v>
          </cell>
          <cell r="L24">
            <v>4708992</v>
          </cell>
          <cell r="M24">
            <v>4483622</v>
          </cell>
          <cell r="N24">
            <v>4068520.4450994702</v>
          </cell>
          <cell r="O24">
            <v>3714066</v>
          </cell>
          <cell r="P24">
            <v>3542029</v>
          </cell>
          <cell r="Q24">
            <v>3221765</v>
          </cell>
          <cell r="R24">
            <v>2966546.6733333399</v>
          </cell>
          <cell r="S24">
            <v>2749164.2216666699</v>
          </cell>
          <cell r="T24">
            <v>2535593.5946752899</v>
          </cell>
          <cell r="U24">
            <v>2392887.79759967</v>
          </cell>
          <cell r="V24">
            <v>2253042.4179386701</v>
          </cell>
          <cell r="W24">
            <v>1963085</v>
          </cell>
          <cell r="X24">
            <v>1754760</v>
          </cell>
          <cell r="Y24">
            <v>1522161.1969999999</v>
          </cell>
          <cell r="Z24">
            <v>1253538</v>
          </cell>
        </row>
        <row r="25">
          <cell r="D25">
            <v>3561759</v>
          </cell>
          <cell r="E25">
            <v>4192701</v>
          </cell>
          <cell r="F25">
            <v>4602226</v>
          </cell>
          <cell r="G25">
            <v>4812381</v>
          </cell>
          <cell r="H25">
            <v>4950256</v>
          </cell>
          <cell r="I25">
            <v>4837657</v>
          </cell>
          <cell r="J25">
            <v>4806299</v>
          </cell>
          <cell r="K25">
            <v>4886814</v>
          </cell>
          <cell r="L25">
            <v>4701292</v>
          </cell>
          <cell r="M25">
            <v>4471595</v>
          </cell>
          <cell r="N25">
            <v>4058388.4450994702</v>
          </cell>
          <cell r="O25">
            <v>3705822</v>
          </cell>
          <cell r="P25">
            <v>3535275</v>
          </cell>
          <cell r="Q25">
            <v>3216830</v>
          </cell>
          <cell r="R25">
            <v>2962640.6733333399</v>
          </cell>
          <cell r="S25">
            <v>2745932.2216666699</v>
          </cell>
          <cell r="T25">
            <v>2532759.5946752899</v>
          </cell>
          <cell r="U25">
            <v>2390247.79759967</v>
          </cell>
          <cell r="V25">
            <v>2250359.4179719999</v>
          </cell>
          <cell r="W25">
            <v>1960774</v>
          </cell>
          <cell r="X25">
            <v>1752901</v>
          </cell>
          <cell r="Y25">
            <v>1520629.1969999999</v>
          </cell>
          <cell r="Z25">
            <v>1252016</v>
          </cell>
        </row>
        <row r="26">
          <cell r="D26">
            <v>69632</v>
          </cell>
          <cell r="E26">
            <v>117676</v>
          </cell>
          <cell r="F26">
            <v>130242</v>
          </cell>
          <cell r="G26">
            <v>116112</v>
          </cell>
          <cell r="H26">
            <v>93786</v>
          </cell>
          <cell r="I26">
            <v>60802</v>
          </cell>
          <cell r="J26">
            <v>37060</v>
          </cell>
          <cell r="K26">
            <v>22810</v>
          </cell>
          <cell r="L26">
            <v>7700</v>
          </cell>
          <cell r="M26">
            <v>12027</v>
          </cell>
          <cell r="N26">
            <v>10132</v>
          </cell>
          <cell r="O26">
            <v>8244</v>
          </cell>
          <cell r="P26">
            <v>6754</v>
          </cell>
          <cell r="Q26">
            <v>4934.9056666698298</v>
          </cell>
          <cell r="R26">
            <v>3906</v>
          </cell>
          <cell r="S26">
            <v>3232</v>
          </cell>
          <cell r="T26">
            <v>2834</v>
          </cell>
          <cell r="U26">
            <v>2640</v>
          </cell>
          <cell r="V26">
            <v>2682.99996666983</v>
          </cell>
          <cell r="W26">
            <v>2311</v>
          </cell>
          <cell r="X26">
            <v>1858.99996666983</v>
          </cell>
          <cell r="Y26">
            <v>1532</v>
          </cell>
          <cell r="Z26">
            <v>1522</v>
          </cell>
        </row>
        <row r="30">
          <cell r="I30">
            <v>280</v>
          </cell>
          <cell r="J30">
            <v>67929.149999999994</v>
          </cell>
          <cell r="K30">
            <v>198774.23</v>
          </cell>
          <cell r="L30">
            <v>533478.71</v>
          </cell>
          <cell r="M30">
            <v>644546.929999999</v>
          </cell>
          <cell r="N30">
            <v>605605.73233669705</v>
          </cell>
          <cell r="O30">
            <v>654256.83140000002</v>
          </cell>
          <cell r="P30">
            <v>668390.98600000003</v>
          </cell>
          <cell r="Q30">
            <v>306854.67300000001</v>
          </cell>
          <cell r="R30">
            <v>376379.23530917597</v>
          </cell>
          <cell r="S30">
            <v>400660.995</v>
          </cell>
          <cell r="T30">
            <v>238875.97119000001</v>
          </cell>
          <cell r="U30">
            <v>238927.61986999999</v>
          </cell>
          <cell r="V30">
            <v>264372.75260000001</v>
          </cell>
          <cell r="W30">
            <v>263835.38501000003</v>
          </cell>
        </row>
        <row r="31">
          <cell r="E31">
            <v>67572</v>
          </cell>
          <cell r="G31">
            <v>1680</v>
          </cell>
          <cell r="H31">
            <v>4946</v>
          </cell>
          <cell r="I31">
            <v>930733</v>
          </cell>
          <cell r="J31">
            <v>3392275</v>
          </cell>
          <cell r="K31">
            <v>6651195</v>
          </cell>
          <cell r="L31">
            <v>10934866</v>
          </cell>
          <cell r="M31">
            <v>14090053</v>
          </cell>
          <cell r="N31">
            <v>16215278.5996093</v>
          </cell>
          <cell r="O31">
            <v>18123752</v>
          </cell>
          <cell r="P31">
            <v>19780390.5563838</v>
          </cell>
          <cell r="Q31">
            <v>20889411</v>
          </cell>
          <cell r="R31">
            <v>21854977</v>
          </cell>
          <cell r="S31">
            <v>22722312</v>
          </cell>
          <cell r="T31">
            <v>23015334</v>
          </cell>
          <cell r="U31">
            <v>23049875</v>
          </cell>
          <cell r="V31">
            <v>22688110</v>
          </cell>
          <cell r="W31">
            <v>21902291</v>
          </cell>
          <cell r="X31">
            <v>20486589</v>
          </cell>
          <cell r="Y31">
            <v>18231853.931600001</v>
          </cell>
          <cell r="Z31">
            <v>15596493</v>
          </cell>
        </row>
        <row r="32">
          <cell r="E32">
            <v>5040</v>
          </cell>
          <cell r="G32">
            <v>1680</v>
          </cell>
          <cell r="H32">
            <v>49</v>
          </cell>
          <cell r="I32">
            <v>1283</v>
          </cell>
          <cell r="J32">
            <v>19986</v>
          </cell>
          <cell r="K32">
            <v>65586</v>
          </cell>
          <cell r="L32">
            <v>144997</v>
          </cell>
          <cell r="M32">
            <v>229829</v>
          </cell>
          <cell r="N32">
            <v>1049805.5996093701</v>
          </cell>
          <cell r="O32">
            <v>1352888</v>
          </cell>
          <cell r="P32">
            <v>1817004.51978979</v>
          </cell>
          <cell r="Q32">
            <v>1955453</v>
          </cell>
          <cell r="R32">
            <v>2212981</v>
          </cell>
          <cell r="S32">
            <v>2462706</v>
          </cell>
          <cell r="T32">
            <v>2540668</v>
          </cell>
          <cell r="U32">
            <v>2573911</v>
          </cell>
          <cell r="V32">
            <v>2598571</v>
          </cell>
          <cell r="W32">
            <v>2681119</v>
          </cell>
          <cell r="X32">
            <v>2761439</v>
          </cell>
          <cell r="Y32">
            <v>2721741.9315999998</v>
          </cell>
          <cell r="Z32">
            <v>2768977</v>
          </cell>
        </row>
        <row r="33">
          <cell r="E33">
            <v>62532</v>
          </cell>
          <cell r="H33">
            <v>4897</v>
          </cell>
          <cell r="I33">
            <v>929450</v>
          </cell>
          <cell r="J33">
            <v>3372289</v>
          </cell>
          <cell r="K33">
            <v>6585609</v>
          </cell>
          <cell r="L33">
            <v>10789869</v>
          </cell>
          <cell r="M33">
            <v>13860224</v>
          </cell>
          <cell r="N33">
            <v>15165473</v>
          </cell>
          <cell r="O33">
            <v>16770864</v>
          </cell>
          <cell r="P33">
            <v>17963386.036594</v>
          </cell>
          <cell r="Q33">
            <v>18933958</v>
          </cell>
          <cell r="R33">
            <v>19641997</v>
          </cell>
          <cell r="S33">
            <v>20259606</v>
          </cell>
          <cell r="T33">
            <v>20474666</v>
          </cell>
          <cell r="U33">
            <v>20475964</v>
          </cell>
          <cell r="V33">
            <v>20089525</v>
          </cell>
          <cell r="W33">
            <v>19221168</v>
          </cell>
          <cell r="X33">
            <v>17725150</v>
          </cell>
          <cell r="Y33">
            <v>15510112</v>
          </cell>
          <cell r="Z33">
            <v>12827516</v>
          </cell>
        </row>
        <row r="34">
          <cell r="K34">
            <v>2458953</v>
          </cell>
          <cell r="L34">
            <v>5523005</v>
          </cell>
          <cell r="M34">
            <v>8138424</v>
          </cell>
          <cell r="N34">
            <v>10701722</v>
          </cell>
          <cell r="O34">
            <v>13012234</v>
          </cell>
          <cell r="P34">
            <v>15480736</v>
          </cell>
          <cell r="Q34">
            <v>17305429</v>
          </cell>
          <cell r="R34">
            <v>18771400</v>
          </cell>
          <cell r="S34">
            <v>20110366</v>
          </cell>
          <cell r="T34">
            <v>20756954</v>
          </cell>
          <cell r="U34">
            <v>21025792</v>
          </cell>
          <cell r="V34">
            <v>21037188</v>
          </cell>
          <cell r="W34">
            <v>20507717</v>
          </cell>
          <cell r="X34">
            <v>19323663</v>
          </cell>
          <cell r="Y34">
            <v>17294182</v>
          </cell>
          <cell r="Z34">
            <v>14831586</v>
          </cell>
        </row>
        <row r="35">
          <cell r="K35">
            <v>9891</v>
          </cell>
          <cell r="L35">
            <v>56069</v>
          </cell>
          <cell r="M35">
            <v>98440</v>
          </cell>
          <cell r="N35">
            <v>303054</v>
          </cell>
          <cell r="O35">
            <v>528162</v>
          </cell>
          <cell r="P35">
            <v>843477</v>
          </cell>
          <cell r="Q35">
            <v>988254</v>
          </cell>
          <cell r="R35">
            <v>1151282</v>
          </cell>
          <cell r="S35">
            <v>1426519</v>
          </cell>
          <cell r="T35">
            <v>1586922</v>
          </cell>
          <cell r="U35">
            <v>1659353</v>
          </cell>
          <cell r="V35">
            <v>1751958</v>
          </cell>
          <cell r="W35">
            <v>1916206</v>
          </cell>
          <cell r="X35">
            <v>2075818</v>
          </cell>
          <cell r="Y35">
            <v>2239475</v>
          </cell>
          <cell r="Z35">
            <v>2319673</v>
          </cell>
        </row>
        <row r="36">
          <cell r="K36">
            <v>2449062</v>
          </cell>
          <cell r="L36">
            <v>5456020</v>
          </cell>
          <cell r="M36">
            <v>8039984</v>
          </cell>
          <cell r="N36">
            <v>10398668</v>
          </cell>
          <cell r="O36">
            <v>12484406</v>
          </cell>
          <cell r="P36">
            <v>14637259</v>
          </cell>
          <cell r="Q36">
            <v>16317175</v>
          </cell>
          <cell r="R36">
            <v>17620118</v>
          </cell>
          <cell r="S36">
            <v>18683847</v>
          </cell>
          <cell r="T36">
            <v>19170032</v>
          </cell>
          <cell r="U36">
            <v>19366439</v>
          </cell>
          <cell r="V36">
            <v>19285230</v>
          </cell>
          <cell r="W36">
            <v>18591511</v>
          </cell>
          <cell r="X36">
            <v>17247845</v>
          </cell>
          <cell r="Y36">
            <v>15054704</v>
          </cell>
          <cell r="Z36">
            <v>12511913</v>
          </cell>
        </row>
        <row r="37">
          <cell r="E37">
            <v>2</v>
          </cell>
          <cell r="F37">
            <v>518</v>
          </cell>
          <cell r="G37">
            <v>438</v>
          </cell>
          <cell r="H37">
            <v>378</v>
          </cell>
          <cell r="I37">
            <v>133</v>
          </cell>
          <cell r="J37">
            <v>47</v>
          </cell>
          <cell r="K37">
            <v>853</v>
          </cell>
          <cell r="L37">
            <v>503</v>
          </cell>
          <cell r="M37">
            <v>497</v>
          </cell>
          <cell r="N37">
            <v>396</v>
          </cell>
          <cell r="O37">
            <v>6710</v>
          </cell>
          <cell r="P37">
            <v>23076</v>
          </cell>
          <cell r="Q37">
            <v>25839</v>
          </cell>
          <cell r="R37">
            <v>35799</v>
          </cell>
          <cell r="S37">
            <v>33458</v>
          </cell>
          <cell r="T37">
            <v>31908</v>
          </cell>
          <cell r="U37">
            <v>29353</v>
          </cell>
          <cell r="V37">
            <v>32498</v>
          </cell>
          <cell r="W37">
            <v>33697</v>
          </cell>
          <cell r="X37">
            <v>33030</v>
          </cell>
          <cell r="Y37">
            <v>27634</v>
          </cell>
          <cell r="Z37">
            <v>25146</v>
          </cell>
        </row>
        <row r="38">
          <cell r="E38">
            <v>2</v>
          </cell>
          <cell r="F38">
            <v>99</v>
          </cell>
          <cell r="G38">
            <v>133</v>
          </cell>
          <cell r="H38">
            <v>133</v>
          </cell>
          <cell r="I38">
            <v>133</v>
          </cell>
          <cell r="J38">
            <v>47</v>
          </cell>
          <cell r="K38">
            <v>496</v>
          </cell>
          <cell r="L38">
            <v>503</v>
          </cell>
          <cell r="M38">
            <v>497</v>
          </cell>
          <cell r="N38">
            <v>0</v>
          </cell>
          <cell r="O38">
            <v>574</v>
          </cell>
          <cell r="P38">
            <v>10</v>
          </cell>
          <cell r="Q38">
            <v>20</v>
          </cell>
          <cell r="R38">
            <v>8660</v>
          </cell>
          <cell r="S38">
            <v>9010</v>
          </cell>
          <cell r="T38">
            <v>8602</v>
          </cell>
          <cell r="U38">
            <v>8188</v>
          </cell>
          <cell r="V38">
            <v>12130</v>
          </cell>
          <cell r="W38">
            <v>15145</v>
          </cell>
          <cell r="X38">
            <v>14934</v>
          </cell>
          <cell r="Y38">
            <v>14728</v>
          </cell>
          <cell r="Z38">
            <v>14783</v>
          </cell>
        </row>
        <row r="39">
          <cell r="F39">
            <v>419</v>
          </cell>
          <cell r="G39">
            <v>305</v>
          </cell>
          <cell r="H39">
            <v>245</v>
          </cell>
          <cell r="K39">
            <v>357</v>
          </cell>
          <cell r="N39">
            <v>396</v>
          </cell>
          <cell r="O39">
            <v>6136</v>
          </cell>
          <cell r="P39">
            <v>23066</v>
          </cell>
          <cell r="Q39">
            <v>25819</v>
          </cell>
          <cell r="R39">
            <v>27139</v>
          </cell>
          <cell r="S39">
            <v>24448</v>
          </cell>
          <cell r="T39">
            <v>23306</v>
          </cell>
          <cell r="U39">
            <v>21165</v>
          </cell>
          <cell r="V39">
            <v>20368</v>
          </cell>
          <cell r="W39">
            <v>18552</v>
          </cell>
          <cell r="X39">
            <v>18096</v>
          </cell>
          <cell r="Y39">
            <v>12903</v>
          </cell>
          <cell r="Z39">
            <v>10363</v>
          </cell>
        </row>
        <row r="40">
          <cell r="E40">
            <v>43213</v>
          </cell>
          <cell r="F40">
            <v>61620</v>
          </cell>
          <cell r="G40">
            <v>57674</v>
          </cell>
          <cell r="H40">
            <v>59793</v>
          </cell>
          <cell r="I40">
            <v>68867</v>
          </cell>
          <cell r="J40">
            <v>135466</v>
          </cell>
          <cell r="K40">
            <v>210898</v>
          </cell>
          <cell r="L40">
            <v>225241</v>
          </cell>
          <cell r="M40">
            <v>400000</v>
          </cell>
          <cell r="N40">
            <v>883254</v>
          </cell>
          <cell r="O40">
            <v>964432</v>
          </cell>
          <cell r="P40">
            <v>1122341</v>
          </cell>
          <cell r="Q40">
            <v>1231797</v>
          </cell>
          <cell r="R40">
            <v>1400424</v>
          </cell>
          <cell r="S40">
            <v>1483312</v>
          </cell>
          <cell r="T40">
            <v>1792293</v>
          </cell>
          <cell r="U40">
            <v>1960100</v>
          </cell>
          <cell r="V40">
            <v>2016641</v>
          </cell>
          <cell r="W40">
            <v>2074246</v>
          </cell>
          <cell r="X40">
            <v>1953530</v>
          </cell>
          <cell r="Y40">
            <v>1808439</v>
          </cell>
          <cell r="Z40">
            <v>1460688</v>
          </cell>
        </row>
        <row r="41">
          <cell r="E41">
            <v>779</v>
          </cell>
          <cell r="F41">
            <v>1123</v>
          </cell>
          <cell r="N41">
            <v>6</v>
          </cell>
          <cell r="O41">
            <v>0</v>
          </cell>
          <cell r="P41">
            <v>8821</v>
          </cell>
          <cell r="Q41">
            <v>15673</v>
          </cell>
          <cell r="R41">
            <v>13651</v>
          </cell>
          <cell r="S41">
            <v>14895</v>
          </cell>
          <cell r="T41">
            <v>11454</v>
          </cell>
          <cell r="U41">
            <v>11982</v>
          </cell>
          <cell r="V41">
            <v>36672</v>
          </cell>
          <cell r="W41">
            <v>49051</v>
          </cell>
          <cell r="X41">
            <v>4951</v>
          </cell>
          <cell r="Y41">
            <v>4441</v>
          </cell>
          <cell r="Z41">
            <v>1368</v>
          </cell>
        </row>
        <row r="42">
          <cell r="E42">
            <v>42434</v>
          </cell>
          <cell r="F42">
            <v>60497</v>
          </cell>
          <cell r="G42">
            <v>57674</v>
          </cell>
          <cell r="H42">
            <v>59793</v>
          </cell>
          <cell r="I42">
            <v>68867</v>
          </cell>
          <cell r="J42">
            <v>135466</v>
          </cell>
          <cell r="K42">
            <v>210898</v>
          </cell>
          <cell r="L42">
            <v>225241</v>
          </cell>
          <cell r="M42">
            <v>400000</v>
          </cell>
          <cell r="N42">
            <v>883248</v>
          </cell>
          <cell r="O42">
            <v>964432</v>
          </cell>
          <cell r="P42">
            <v>1113520</v>
          </cell>
          <cell r="Q42">
            <v>1216124</v>
          </cell>
          <cell r="R42">
            <v>1386773</v>
          </cell>
          <cell r="S42">
            <v>1468417</v>
          </cell>
          <cell r="T42">
            <v>1780839</v>
          </cell>
          <cell r="U42">
            <v>1948118</v>
          </cell>
          <cell r="V42">
            <v>1979969</v>
          </cell>
          <cell r="W42">
            <v>2025195</v>
          </cell>
          <cell r="X42">
            <v>1948579</v>
          </cell>
          <cell r="Y42">
            <v>1803998</v>
          </cell>
          <cell r="Z42">
            <v>1459320</v>
          </cell>
        </row>
        <row r="43">
          <cell r="D43">
            <v>2769111</v>
          </cell>
          <cell r="E43">
            <v>5953396</v>
          </cell>
          <cell r="F43">
            <v>8165786</v>
          </cell>
          <cell r="G43">
            <v>6420482</v>
          </cell>
          <cell r="H43">
            <v>7513992</v>
          </cell>
          <cell r="I43">
            <v>7676032</v>
          </cell>
          <cell r="J43">
            <v>8220065</v>
          </cell>
          <cell r="K43">
            <v>6893148</v>
          </cell>
          <cell r="L43">
            <v>4949307</v>
          </cell>
          <cell r="M43">
            <v>3327722</v>
          </cell>
          <cell r="N43">
            <v>2800390.1640625</v>
          </cell>
          <cell r="O43">
            <v>2151597.2388386498</v>
          </cell>
          <cell r="P43">
            <v>1803683.8258291599</v>
          </cell>
          <cell r="Q43">
            <v>1199065.8556041201</v>
          </cell>
          <cell r="R43">
            <v>1268254.4370931999</v>
          </cell>
          <cell r="S43">
            <v>1101365.3878840499</v>
          </cell>
          <cell r="T43">
            <v>930519.37504071498</v>
          </cell>
          <cell r="U43">
            <v>751458.64819185401</v>
          </cell>
          <cell r="V43">
            <v>525220.62922784803</v>
          </cell>
          <cell r="W43">
            <v>438192.64860757202</v>
          </cell>
          <cell r="X43">
            <v>370880.65061833302</v>
          </cell>
          <cell r="Y43">
            <v>326746.990459555</v>
          </cell>
          <cell r="Z43">
            <v>227488</v>
          </cell>
        </row>
        <row r="44">
          <cell r="D44">
            <v>458038</v>
          </cell>
          <cell r="E44">
            <v>807119</v>
          </cell>
          <cell r="F44">
            <v>1231300</v>
          </cell>
          <cell r="G44">
            <v>1168048</v>
          </cell>
          <cell r="H44">
            <v>1387949</v>
          </cell>
          <cell r="I44">
            <v>893949</v>
          </cell>
          <cell r="J44">
            <v>1209713</v>
          </cell>
          <cell r="K44">
            <v>1193249</v>
          </cell>
          <cell r="L44">
            <v>1209397</v>
          </cell>
          <cell r="M44">
            <v>874758</v>
          </cell>
          <cell r="N44">
            <v>953632.158203125</v>
          </cell>
          <cell r="O44">
            <v>810877.23883865098</v>
          </cell>
          <cell r="P44">
            <v>873346.82582916704</v>
          </cell>
          <cell r="Q44">
            <v>458084.85560412903</v>
          </cell>
          <cell r="R44">
            <v>636546.43709320598</v>
          </cell>
          <cell r="S44">
            <v>527658.38788405596</v>
          </cell>
          <cell r="T44">
            <v>457858.37504071498</v>
          </cell>
          <cell r="U44">
            <v>391121.64819185401</v>
          </cell>
          <cell r="V44">
            <v>253398.629227848</v>
          </cell>
          <cell r="W44">
            <v>215949.64860757199</v>
          </cell>
          <cell r="X44">
            <v>203243.65061833299</v>
          </cell>
          <cell r="Y44">
            <v>178012.990459555</v>
          </cell>
          <cell r="Z44">
            <v>130926</v>
          </cell>
        </row>
        <row r="45">
          <cell r="D45">
            <v>2311073</v>
          </cell>
          <cell r="E45">
            <v>5146277</v>
          </cell>
          <cell r="F45">
            <v>6934486</v>
          </cell>
          <cell r="G45">
            <v>5252434</v>
          </cell>
          <cell r="H45">
            <v>6126043</v>
          </cell>
          <cell r="I45">
            <v>6782083</v>
          </cell>
          <cell r="J45">
            <v>7010352</v>
          </cell>
          <cell r="K45">
            <v>5699899</v>
          </cell>
          <cell r="L45">
            <v>3739910</v>
          </cell>
          <cell r="M45">
            <v>2452964</v>
          </cell>
          <cell r="N45">
            <v>1846758.0058593701</v>
          </cell>
          <cell r="O45">
            <v>1340720</v>
          </cell>
          <cell r="P45">
            <v>930337</v>
          </cell>
          <cell r="Q45">
            <v>740981</v>
          </cell>
          <cell r="R45">
            <v>631708</v>
          </cell>
          <cell r="S45">
            <v>573707</v>
          </cell>
          <cell r="T45">
            <v>472661</v>
          </cell>
          <cell r="U45">
            <v>360337</v>
          </cell>
          <cell r="V45">
            <v>271822</v>
          </cell>
          <cell r="W45">
            <v>222242</v>
          </cell>
          <cell r="X45">
            <v>167637</v>
          </cell>
          <cell r="Y45">
            <v>148734</v>
          </cell>
          <cell r="Z45">
            <v>96562</v>
          </cell>
        </row>
        <row r="46">
          <cell r="E46">
            <v>4453936</v>
          </cell>
          <cell r="F46">
            <v>5253053</v>
          </cell>
          <cell r="G46">
            <v>2722289</v>
          </cell>
          <cell r="H46">
            <v>2990671</v>
          </cell>
          <cell r="I46">
            <v>2513378</v>
          </cell>
          <cell r="J46">
            <v>2532651</v>
          </cell>
          <cell r="K46">
            <v>1470562</v>
          </cell>
          <cell r="L46">
            <v>1042497</v>
          </cell>
          <cell r="M46">
            <v>645501</v>
          </cell>
          <cell r="N46">
            <v>372579.517578125</v>
          </cell>
          <cell r="O46">
            <v>217367.56132548</v>
          </cell>
          <cell r="P46">
            <v>147957.13051819001</v>
          </cell>
          <cell r="Q46">
            <v>107637.800597023</v>
          </cell>
          <cell r="R46">
            <v>109767.800546003</v>
          </cell>
          <cell r="S46">
            <v>82400.962627424102</v>
          </cell>
          <cell r="T46">
            <v>64643.675548245898</v>
          </cell>
        </row>
        <row r="47">
          <cell r="E47">
            <v>569150</v>
          </cell>
          <cell r="F47">
            <v>697290</v>
          </cell>
          <cell r="G47">
            <v>458213</v>
          </cell>
          <cell r="H47">
            <v>670278</v>
          </cell>
          <cell r="I47">
            <v>278483</v>
          </cell>
          <cell r="J47">
            <v>332213</v>
          </cell>
          <cell r="K47">
            <v>295109</v>
          </cell>
          <cell r="L47">
            <v>287776</v>
          </cell>
          <cell r="M47">
            <v>222176</v>
          </cell>
          <cell r="N47">
            <v>194951.517578125</v>
          </cell>
          <cell r="O47">
            <v>101594.56132548</v>
          </cell>
          <cell r="P47">
            <v>61211.130518190701</v>
          </cell>
          <cell r="Q47">
            <v>37369.800597023401</v>
          </cell>
          <cell r="R47">
            <v>56738.800546003396</v>
          </cell>
          <cell r="S47">
            <v>42285.962627424102</v>
          </cell>
          <cell r="T47">
            <v>35329.675548245898</v>
          </cell>
        </row>
        <row r="48">
          <cell r="E48">
            <v>3884786</v>
          </cell>
          <cell r="F48">
            <v>4555763</v>
          </cell>
          <cell r="G48">
            <v>2264076</v>
          </cell>
          <cell r="H48">
            <v>2320393</v>
          </cell>
          <cell r="I48">
            <v>2234895</v>
          </cell>
          <cell r="J48">
            <v>2200438</v>
          </cell>
          <cell r="K48">
            <v>1175453</v>
          </cell>
          <cell r="L48">
            <v>754721</v>
          </cell>
          <cell r="M48">
            <v>423325</v>
          </cell>
          <cell r="N48">
            <v>177628</v>
          </cell>
          <cell r="O48">
            <v>115773</v>
          </cell>
          <cell r="P48">
            <v>86746</v>
          </cell>
          <cell r="Q48">
            <v>70268</v>
          </cell>
          <cell r="R48">
            <v>53029</v>
          </cell>
          <cell r="S48">
            <v>40115</v>
          </cell>
          <cell r="T48">
            <v>29314</v>
          </cell>
        </row>
        <row r="50">
          <cell r="E50">
            <v>1499460</v>
          </cell>
          <cell r="F50">
            <v>2912733</v>
          </cell>
          <cell r="G50">
            <v>3698193</v>
          </cell>
          <cell r="H50">
            <v>4523321</v>
          </cell>
          <cell r="I50">
            <v>5162654</v>
          </cell>
          <cell r="J50">
            <v>5687414</v>
          </cell>
          <cell r="K50">
            <v>5422586</v>
          </cell>
          <cell r="L50">
            <v>3906810</v>
          </cell>
          <cell r="M50">
            <v>2682221</v>
          </cell>
          <cell r="N50">
            <v>2427810.6484375</v>
          </cell>
          <cell r="O50">
            <v>1934229.6775131701</v>
          </cell>
          <cell r="P50">
            <v>1655726.6953109701</v>
          </cell>
          <cell r="Q50">
            <v>1091428.0550071001</v>
          </cell>
          <cell r="R50">
            <v>1158486.6365471999</v>
          </cell>
          <cell r="S50">
            <v>1018964.4252566301</v>
          </cell>
          <cell r="T50">
            <v>865875.69949246896</v>
          </cell>
        </row>
        <row r="51">
          <cell r="E51">
            <v>237971</v>
          </cell>
          <cell r="F51">
            <v>534010</v>
          </cell>
          <cell r="G51">
            <v>709835</v>
          </cell>
          <cell r="H51">
            <v>717671</v>
          </cell>
          <cell r="I51">
            <v>615467</v>
          </cell>
          <cell r="J51">
            <v>877500</v>
          </cell>
          <cell r="K51">
            <v>898140</v>
          </cell>
          <cell r="L51">
            <v>921621</v>
          </cell>
          <cell r="M51">
            <v>652582</v>
          </cell>
          <cell r="N51">
            <v>758680.642578125</v>
          </cell>
          <cell r="O51">
            <v>709282.67751317006</v>
          </cell>
          <cell r="P51">
            <v>812135.69531097601</v>
          </cell>
          <cell r="Q51">
            <v>420660.05500710499</v>
          </cell>
          <cell r="R51">
            <v>579807.63654720294</v>
          </cell>
          <cell r="S51">
            <v>486525.42525663198</v>
          </cell>
          <cell r="T51">
            <v>422528.69949246902</v>
          </cell>
        </row>
        <row r="52">
          <cell r="E52">
            <v>1261490</v>
          </cell>
          <cell r="F52">
            <v>2378723</v>
          </cell>
          <cell r="G52">
            <v>2988358</v>
          </cell>
          <cell r="H52">
            <v>3805650</v>
          </cell>
          <cell r="I52">
            <v>4547187</v>
          </cell>
          <cell r="J52">
            <v>4809914</v>
          </cell>
          <cell r="K52">
            <v>4524446</v>
          </cell>
          <cell r="L52">
            <v>2985189</v>
          </cell>
          <cell r="M52">
            <v>2029639</v>
          </cell>
          <cell r="N52">
            <v>1669130.0058593701</v>
          </cell>
          <cell r="O52">
            <v>1224947</v>
          </cell>
          <cell r="P52">
            <v>843591</v>
          </cell>
          <cell r="Q52">
            <v>670768</v>
          </cell>
          <cell r="R52">
            <v>578679</v>
          </cell>
          <cell r="S52">
            <v>533592</v>
          </cell>
          <cell r="T52">
            <v>443347</v>
          </cell>
        </row>
        <row r="56">
          <cell r="T56">
            <v>373303</v>
          </cell>
          <cell r="U56">
            <v>362456</v>
          </cell>
          <cell r="V56">
            <v>343811</v>
          </cell>
          <cell r="W56">
            <v>671062</v>
          </cell>
          <cell r="X56">
            <v>837480</v>
          </cell>
          <cell r="Y56">
            <v>893858.03752400004</v>
          </cell>
          <cell r="Z56">
            <v>1015929</v>
          </cell>
        </row>
        <row r="57">
          <cell r="P57">
            <v>192168</v>
          </cell>
          <cell r="Q57">
            <v>325469</v>
          </cell>
          <cell r="R57">
            <v>621853</v>
          </cell>
          <cell r="S57">
            <v>1008506</v>
          </cell>
          <cell r="T57">
            <v>1646777</v>
          </cell>
          <cell r="U57">
            <v>2434538</v>
          </cell>
          <cell r="V57">
            <v>3608604</v>
          </cell>
          <cell r="W57">
            <v>5243601</v>
          </cell>
          <cell r="X57">
            <v>7591125</v>
          </cell>
          <cell r="Y57">
            <v>11008119.030875999</v>
          </cell>
          <cell r="Z57">
            <v>15128304</v>
          </cell>
        </row>
        <row r="58">
          <cell r="P58">
            <v>1393</v>
          </cell>
          <cell r="Q58">
            <v>12795</v>
          </cell>
          <cell r="R58">
            <v>84893</v>
          </cell>
          <cell r="S58">
            <v>113376.50370407201</v>
          </cell>
          <cell r="T58">
            <v>288326.44835247501</v>
          </cell>
          <cell r="U58">
            <v>388812.578815908</v>
          </cell>
          <cell r="V58">
            <v>541907</v>
          </cell>
          <cell r="W58">
            <v>696187</v>
          </cell>
          <cell r="X58">
            <v>866651</v>
          </cell>
          <cell r="Y58">
            <v>1089223.0308759999</v>
          </cell>
          <cell r="Z58">
            <v>1338720</v>
          </cell>
        </row>
        <row r="59">
          <cell r="P59">
            <v>190775</v>
          </cell>
          <cell r="Q59">
            <v>312674</v>
          </cell>
          <cell r="R59">
            <v>536960</v>
          </cell>
          <cell r="S59">
            <v>895129.49629592802</v>
          </cell>
          <cell r="T59">
            <v>1358450.5516475199</v>
          </cell>
          <cell r="U59">
            <v>2046207.42118409</v>
          </cell>
          <cell r="V59">
            <v>3066697</v>
          </cell>
          <cell r="W59">
            <v>4547414</v>
          </cell>
          <cell r="X59">
            <v>6724474</v>
          </cell>
          <cell r="Y59">
            <v>9918926</v>
          </cell>
          <cell r="Z59">
            <v>13789572</v>
          </cell>
        </row>
        <row r="61">
          <cell r="D61">
            <v>4869388.0193366297</v>
          </cell>
          <cell r="E61">
            <v>5143825.59</v>
          </cell>
          <cell r="F61">
            <v>5366328.1399999997</v>
          </cell>
          <cell r="G61">
            <v>5426146.7400000002</v>
          </cell>
          <cell r="H61">
            <v>5505334.1200000001</v>
          </cell>
          <cell r="I61">
            <v>5439046.0099999998</v>
          </cell>
          <cell r="J61">
            <v>5651208.5499999998</v>
          </cell>
          <cell r="K61">
            <v>5782855.5199999996</v>
          </cell>
          <cell r="L61">
            <v>6067719.9599999897</v>
          </cell>
          <cell r="M61">
            <v>6039439.3899999904</v>
          </cell>
          <cell r="N61">
            <v>5392344.4802430198</v>
          </cell>
          <cell r="O61">
            <v>5070846.1241549002</v>
          </cell>
          <cell r="P61">
            <v>4695382.7735782601</v>
          </cell>
          <cell r="Q61">
            <v>3876289.8244503899</v>
          </cell>
          <cell r="R61">
            <v>3621354.72837283</v>
          </cell>
          <cell r="S61">
            <v>3454278.3553806702</v>
          </cell>
          <cell r="T61">
            <v>3068209.5516436398</v>
          </cell>
          <cell r="U61">
            <v>2841520.27833173</v>
          </cell>
          <cell r="V61">
            <v>2645517.7119999998</v>
          </cell>
          <cell r="W61">
            <v>2438818.5503399898</v>
          </cell>
          <cell r="X61">
            <v>2200545.2328817602</v>
          </cell>
          <cell r="Y61">
            <v>2009251.28052752</v>
          </cell>
          <cell r="Z61">
            <v>1770298.58491936</v>
          </cell>
        </row>
        <row r="62">
          <cell r="D62">
            <v>1738296.59261201</v>
          </cell>
          <cell r="E62">
            <v>1919007.79999999</v>
          </cell>
          <cell r="F62">
            <v>1890088.38</v>
          </cell>
          <cell r="G62">
            <v>2290986.5</v>
          </cell>
          <cell r="H62">
            <v>2178815.27</v>
          </cell>
          <cell r="I62">
            <v>2295872.59</v>
          </cell>
          <cell r="J62">
            <v>2269122.4300000002</v>
          </cell>
          <cell r="K62">
            <v>2251190.42</v>
          </cell>
          <cell r="L62">
            <v>2297205.58</v>
          </cell>
          <cell r="M62">
            <v>2247974.7599999998</v>
          </cell>
          <cell r="N62">
            <v>2206320.3941419702</v>
          </cell>
          <cell r="O62">
            <v>2113193.9974019998</v>
          </cell>
          <cell r="P62">
            <v>2008258.9157841399</v>
          </cell>
          <cell r="Q62">
            <v>1920279.8296787699</v>
          </cell>
          <cell r="R62">
            <v>1848304.78281598</v>
          </cell>
          <cell r="S62">
            <v>1867025.9550000001</v>
          </cell>
          <cell r="T62">
            <v>1773661.34157999</v>
          </cell>
          <cell r="U62">
            <v>1712691.47535995</v>
          </cell>
          <cell r="V62">
            <v>1618046.5009999999</v>
          </cell>
          <cell r="W62">
            <v>1529885.0710499799</v>
          </cell>
          <cell r="X62">
            <v>1404759.2354417599</v>
          </cell>
          <cell r="Y62">
            <v>1321076.0069375201</v>
          </cell>
          <cell r="Z62">
            <v>1176506.84794936</v>
          </cell>
        </row>
        <row r="63">
          <cell r="D63">
            <v>3131091.4267246099</v>
          </cell>
          <cell r="E63">
            <v>3224817.78</v>
          </cell>
          <cell r="F63">
            <v>3476239.76</v>
          </cell>
          <cell r="G63">
            <v>3135134.35</v>
          </cell>
          <cell r="H63">
            <v>3326518.59</v>
          </cell>
          <cell r="I63">
            <v>3143173.42</v>
          </cell>
          <cell r="J63">
            <v>3382086.12</v>
          </cell>
          <cell r="K63">
            <v>3531665.12</v>
          </cell>
          <cell r="L63">
            <v>3770514.86</v>
          </cell>
          <cell r="M63">
            <v>3791459.62</v>
          </cell>
          <cell r="N63">
            <v>3185524.9213438099</v>
          </cell>
          <cell r="O63">
            <v>2957650.6012066002</v>
          </cell>
          <cell r="P63">
            <v>2687123.4719941099</v>
          </cell>
          <cell r="Q63">
            <v>1956009.57677161</v>
          </cell>
          <cell r="R63">
            <v>1773049.2241048401</v>
          </cell>
          <cell r="S63">
            <v>1587258.2844499999</v>
          </cell>
          <cell r="T63">
            <v>1294550.6927400001</v>
          </cell>
          <cell r="U63">
            <v>1128830.0448100001</v>
          </cell>
          <cell r="V63">
            <v>1027472.43472</v>
          </cell>
          <cell r="W63">
            <v>908889.85577999998</v>
          </cell>
          <cell r="X63">
            <v>795775.91743999801</v>
          </cell>
          <cell r="Y63">
            <v>688149.53125000105</v>
          </cell>
          <cell r="Z63">
            <v>593791.13397000101</v>
          </cell>
        </row>
        <row r="64">
          <cell r="N64">
            <v>4736344.1016189698</v>
          </cell>
          <cell r="O64">
            <v>4370707.75644527</v>
          </cell>
          <cell r="P64">
            <v>3982071.0941899898</v>
          </cell>
          <cell r="Q64">
            <v>3543521.7168100001</v>
          </cell>
          <cell r="R64">
            <v>3216667.1515128198</v>
          </cell>
          <cell r="S64">
            <v>3017575.16</v>
          </cell>
          <cell r="T64">
            <v>2778351.1985899899</v>
          </cell>
          <cell r="U64">
            <v>2534908.88034999</v>
          </cell>
          <cell r="V64">
            <v>2309452.90704</v>
          </cell>
          <cell r="W64">
            <v>2088157.24745998</v>
          </cell>
          <cell r="X64">
            <v>1851193.6482899999</v>
          </cell>
          <cell r="Y64">
            <v>1654188.2233839999</v>
          </cell>
          <cell r="Z64">
            <v>1409624.3781399799</v>
          </cell>
        </row>
        <row r="65">
          <cell r="P65">
            <v>1864239.2946200001</v>
          </cell>
          <cell r="Q65">
            <v>1744838.21762</v>
          </cell>
          <cell r="R65">
            <v>1636801.00511</v>
          </cell>
          <cell r="S65">
            <v>1632639.93851</v>
          </cell>
          <cell r="T65">
            <v>1526904.86787999</v>
          </cell>
          <cell r="U65">
            <v>1441907.48366999</v>
          </cell>
          <cell r="V65">
            <v>1346107.13329</v>
          </cell>
          <cell r="W65">
            <v>1246039.7493199799</v>
          </cell>
          <cell r="X65">
            <v>1118044.81293</v>
          </cell>
          <cell r="Y65">
            <v>1018632.353234</v>
          </cell>
          <cell r="Z65">
            <v>869921.57067998103</v>
          </cell>
        </row>
        <row r="66">
          <cell r="P66">
            <v>2117831.7995699998</v>
          </cell>
          <cell r="Q66">
            <v>1798683.90919</v>
          </cell>
          <cell r="R66">
            <v>1579867.2221899999</v>
          </cell>
          <cell r="S66">
            <v>1384935</v>
          </cell>
          <cell r="T66">
            <v>1251446.4177000001</v>
          </cell>
          <cell r="U66">
            <v>1093001.53146</v>
          </cell>
          <cell r="V66">
            <v>963345.20215000003</v>
          </cell>
          <cell r="W66">
            <v>842117.70863000001</v>
          </cell>
          <cell r="X66">
            <v>733148.79535999801</v>
          </cell>
          <cell r="Y66">
            <v>635556.04815000098</v>
          </cell>
          <cell r="Z66">
            <v>539702.88145999995</v>
          </cell>
        </row>
        <row r="67">
          <cell r="N67">
            <v>656001.76580538403</v>
          </cell>
          <cell r="O67">
            <v>699439.29971000005</v>
          </cell>
          <cell r="P67">
            <v>713310.85452000005</v>
          </cell>
          <cell r="Q67">
            <v>332768.06836999999</v>
          </cell>
          <cell r="R67">
            <v>404687.02491917601</v>
          </cell>
          <cell r="S67">
            <v>436802.89356</v>
          </cell>
          <cell r="T67">
            <v>289858.20532000001</v>
          </cell>
          <cell r="U67">
            <v>306632.68775999901</v>
          </cell>
          <cell r="V67">
            <v>336061.92034999997</v>
          </cell>
          <cell r="W67">
            <v>350660.89487999998</v>
          </cell>
          <cell r="X67">
            <v>349307.61459176301</v>
          </cell>
          <cell r="Y67">
            <v>355054.16442352301</v>
          </cell>
          <cell r="Z67">
            <v>360706.78677938698</v>
          </cell>
        </row>
        <row r="68">
          <cell r="P68">
            <v>143960.27275</v>
          </cell>
          <cell r="Q68">
            <v>175376.03331</v>
          </cell>
          <cell r="R68">
            <v>211424.87041598299</v>
          </cell>
          <cell r="S68">
            <v>234485.90104</v>
          </cell>
          <cell r="T68">
            <v>246754.78750999999</v>
          </cell>
          <cell r="U68">
            <v>270804.41840999998</v>
          </cell>
          <cell r="V68">
            <v>271936.0526</v>
          </cell>
          <cell r="W68">
            <v>283844.93472999998</v>
          </cell>
          <cell r="X68">
            <v>286714.62251176301</v>
          </cell>
          <cell r="Y68">
            <v>302434.23632352299</v>
          </cell>
          <cell r="Z68">
            <v>306619.27726938698</v>
          </cell>
        </row>
        <row r="69">
          <cell r="P69">
            <v>569350.58177000005</v>
          </cell>
          <cell r="Q69">
            <v>157391.35506</v>
          </cell>
          <cell r="R69">
            <v>193262.90393</v>
          </cell>
          <cell r="S69">
            <v>202317.85251999999</v>
          </cell>
          <cell r="T69">
            <v>43105.918729999998</v>
          </cell>
          <cell r="U69">
            <v>35828.859349999999</v>
          </cell>
          <cell r="V69">
            <v>64127.23257</v>
          </cell>
          <cell r="W69">
            <v>66771.076149999994</v>
          </cell>
          <cell r="X69">
            <v>62627.092080000002</v>
          </cell>
          <cell r="Y69">
            <v>52593.483099999998</v>
          </cell>
          <cell r="Z69">
            <v>54087.752509999998</v>
          </cell>
        </row>
        <row r="77">
          <cell r="T77">
            <v>1324873</v>
          </cell>
          <cell r="U77">
            <v>8057.44</v>
          </cell>
          <cell r="V77">
            <v>24981.82</v>
          </cell>
          <cell r="W77">
            <v>30611.485999999899</v>
          </cell>
          <cell r="X77">
            <v>54507.6981935</v>
          </cell>
          <cell r="Y77">
            <v>35608.733442003097</v>
          </cell>
          <cell r="Z77">
            <v>68763.671000000002</v>
          </cell>
        </row>
        <row r="87">
          <cell r="D87">
            <v>219574.034578486</v>
          </cell>
          <cell r="E87">
            <v>246023.75</v>
          </cell>
          <cell r="F87">
            <v>241880.4</v>
          </cell>
          <cell r="G87">
            <v>270604.40999999997</v>
          </cell>
          <cell r="H87">
            <v>240685.64</v>
          </cell>
          <cell r="I87">
            <v>214961.82</v>
          </cell>
          <cell r="J87">
            <v>198738.21</v>
          </cell>
          <cell r="K87">
            <v>213423.31999999899</v>
          </cell>
          <cell r="L87">
            <v>255114.18</v>
          </cell>
          <cell r="M87">
            <v>291927.46000000002</v>
          </cell>
          <cell r="N87">
            <v>211541.53045999899</v>
          </cell>
          <cell r="O87">
            <v>190551.82918999999</v>
          </cell>
          <cell r="P87">
            <v>188534.96071000001</v>
          </cell>
          <cell r="Q87">
            <v>153586.34379000001</v>
          </cell>
          <cell r="R87">
            <v>148291.0208</v>
          </cell>
          <cell r="S87">
            <v>160237.9</v>
          </cell>
          <cell r="T87">
            <v>169813.96939000001</v>
          </cell>
          <cell r="U87">
            <v>150646.78555999999</v>
          </cell>
          <cell r="V87">
            <v>136001.73037</v>
          </cell>
          <cell r="W87">
            <v>136798.55203999899</v>
          </cell>
        </row>
        <row r="98">
          <cell r="I98">
            <v>3567438.6799999899</v>
          </cell>
          <cell r="J98">
            <v>3263547.84</v>
          </cell>
          <cell r="K98">
            <v>2971229.62</v>
          </cell>
          <cell r="L98">
            <v>2361056.7899999898</v>
          </cell>
          <cell r="M98">
            <v>2128055.11875903</v>
          </cell>
          <cell r="N98">
            <v>1768193.78063718</v>
          </cell>
          <cell r="O98">
            <v>1577341.9934268701</v>
          </cell>
          <cell r="P98">
            <v>1220475.4359172101</v>
          </cell>
          <cell r="Q98">
            <v>1032119.29063093</v>
          </cell>
          <cell r="R98">
            <v>852221.19020229799</v>
          </cell>
          <cell r="S98">
            <v>757992.03943459201</v>
          </cell>
          <cell r="T98">
            <v>660991.79007856897</v>
          </cell>
          <cell r="U98">
            <v>638905.74010000203</v>
          </cell>
          <cell r="V98">
            <v>515585.43634343101</v>
          </cell>
          <cell r="W98">
            <v>437813.20633623301</v>
          </cell>
          <cell r="X98">
            <v>370093.44495524198</v>
          </cell>
          <cell r="Y98">
            <v>321603.19419071701</v>
          </cell>
          <cell r="Z98">
            <v>266145.70014479099</v>
          </cell>
        </row>
        <row r="99">
          <cell r="I99">
            <v>1336065.74</v>
          </cell>
          <cell r="J99">
            <v>1242087.58</v>
          </cell>
          <cell r="K99">
            <v>1103505.8499999901</v>
          </cell>
          <cell r="L99">
            <v>913780.15</v>
          </cell>
          <cell r="M99">
            <v>838767.83</v>
          </cell>
          <cell r="N99">
            <v>778786.80972477503</v>
          </cell>
          <cell r="O99">
            <v>727644.35887043504</v>
          </cell>
          <cell r="P99">
            <v>640062.85599698999</v>
          </cell>
          <cell r="Q99">
            <v>552237.61148629896</v>
          </cell>
          <cell r="R99">
            <v>469770.16929753101</v>
          </cell>
          <cell r="S99">
            <v>391849.20766148297</v>
          </cell>
          <cell r="T99">
            <v>350311.21035086398</v>
          </cell>
          <cell r="U99">
            <v>351672.154675895</v>
          </cell>
          <cell r="V99">
            <v>313276.86731405102</v>
          </cell>
          <cell r="W99">
            <v>272206.84443867602</v>
          </cell>
          <cell r="X99">
            <v>227008.727704238</v>
          </cell>
          <cell r="Y99">
            <v>185097.56056820601</v>
          </cell>
          <cell r="Z99">
            <v>156702.06618999899</v>
          </cell>
        </row>
        <row r="100">
          <cell r="I100">
            <v>2231274.9300000002</v>
          </cell>
          <cell r="J100">
            <v>2021460.24999999</v>
          </cell>
          <cell r="K100">
            <v>1867723.77</v>
          </cell>
          <cell r="L100">
            <v>1447276.64</v>
          </cell>
          <cell r="M100">
            <v>1289287.2887590299</v>
          </cell>
          <cell r="N100">
            <v>989407.56089013</v>
          </cell>
          <cell r="O100">
            <v>849696.634568637</v>
          </cell>
          <cell r="P100">
            <v>580412.17992022296</v>
          </cell>
          <cell r="Q100">
            <v>479882.13914463599</v>
          </cell>
          <cell r="R100">
            <v>381837.75090476702</v>
          </cell>
          <cell r="S100">
            <v>366142.27177310898</v>
          </cell>
          <cell r="T100">
            <v>310680.76649060397</v>
          </cell>
          <cell r="U100">
            <v>287233.77683296602</v>
          </cell>
          <cell r="V100">
            <v>202298.30383937899</v>
          </cell>
          <cell r="W100">
            <v>165608.460487556</v>
          </cell>
          <cell r="X100">
            <v>142816.68025100301</v>
          </cell>
          <cell r="Y100">
            <v>136505.52364251099</v>
          </cell>
          <cell r="Z100">
            <v>109336.829074792</v>
          </cell>
        </row>
        <row r="102">
          <cell r="I102">
            <v>86148866</v>
          </cell>
          <cell r="J102">
            <v>86837760</v>
          </cell>
          <cell r="K102">
            <v>85633428</v>
          </cell>
          <cell r="L102">
            <v>85285787</v>
          </cell>
          <cell r="M102">
            <v>88252066.759712905</v>
          </cell>
          <cell r="N102">
            <v>89535314.747518703</v>
          </cell>
          <cell r="O102">
            <v>90167206.919298306</v>
          </cell>
          <cell r="P102">
            <v>82536388.276953295</v>
          </cell>
          <cell r="Q102">
            <v>79193301.656198293</v>
          </cell>
          <cell r="R102">
            <v>70503687.977197796</v>
          </cell>
          <cell r="S102">
            <v>61516872.075253099</v>
          </cell>
          <cell r="T102">
            <v>55327611.635111503</v>
          </cell>
          <cell r="U102">
            <v>49568605.1617641</v>
          </cell>
          <cell r="V102">
            <v>42847292.342208304</v>
          </cell>
          <cell r="W102">
            <v>37287506.077725902</v>
          </cell>
          <cell r="X102">
            <v>31530082.596694998</v>
          </cell>
          <cell r="Y102">
            <v>33659385.911426499</v>
          </cell>
        </row>
        <row r="103">
          <cell r="I103">
            <v>30440691</v>
          </cell>
          <cell r="J103">
            <v>27975277</v>
          </cell>
          <cell r="K103">
            <v>26391733</v>
          </cell>
          <cell r="L103">
            <v>24481234</v>
          </cell>
          <cell r="M103">
            <v>22198995</v>
          </cell>
          <cell r="N103">
            <v>21221329.658365902</v>
          </cell>
          <cell r="O103">
            <v>20097968.429929599</v>
          </cell>
          <cell r="P103">
            <v>17771265.5742331</v>
          </cell>
          <cell r="Q103">
            <v>17902134.687467601</v>
          </cell>
          <cell r="R103">
            <v>16806089.789565701</v>
          </cell>
          <cell r="S103">
            <v>15331553.653166</v>
          </cell>
          <cell r="T103">
            <v>13774343.5371312</v>
          </cell>
          <cell r="U103">
            <v>12692783.4209146</v>
          </cell>
          <cell r="V103">
            <v>11618910.859325999</v>
          </cell>
          <cell r="W103">
            <v>10178812.626107501</v>
          </cell>
          <cell r="X103">
            <v>8856643.8603833299</v>
          </cell>
          <cell r="Y103">
            <v>7258692.9430522798</v>
          </cell>
        </row>
        <row r="104">
          <cell r="I104">
            <v>55677146</v>
          </cell>
          <cell r="J104">
            <v>58862483</v>
          </cell>
          <cell r="K104">
            <v>59241695</v>
          </cell>
          <cell r="L104">
            <v>60804552</v>
          </cell>
          <cell r="M104">
            <v>66053071.759712897</v>
          </cell>
          <cell r="N104">
            <v>68313982.9501293</v>
          </cell>
          <cell r="O104">
            <v>70069238.489915505</v>
          </cell>
          <cell r="P104">
            <v>64765122.702720203</v>
          </cell>
          <cell r="Q104">
            <v>61291167.059323899</v>
          </cell>
          <cell r="R104">
            <v>53697597.658915304</v>
          </cell>
          <cell r="S104">
            <v>46185448.732087098</v>
          </cell>
          <cell r="T104">
            <v>41553267.311713599</v>
          </cell>
          <cell r="U104">
            <v>36875715.777849503</v>
          </cell>
          <cell r="V104">
            <v>31228154.092882201</v>
          </cell>
          <cell r="W104">
            <v>27108694.163419601</v>
          </cell>
          <cell r="X104">
            <v>22673438.829815</v>
          </cell>
          <cell r="Y104">
            <v>26400692.408194199</v>
          </cell>
        </row>
        <row r="109">
          <cell r="P109">
            <v>28354952.932024099</v>
          </cell>
          <cell r="Q109">
            <v>24822874.417166401</v>
          </cell>
          <cell r="R109">
            <v>21228012.4961229</v>
          </cell>
          <cell r="S109">
            <v>18264237.616712399</v>
          </cell>
          <cell r="T109">
            <v>14965010.076956101</v>
          </cell>
          <cell r="U109">
            <v>12774838.5741938</v>
          </cell>
          <cell r="V109">
            <v>10795978.478</v>
          </cell>
          <cell r="W109">
            <v>8745217.5314999893</v>
          </cell>
          <cell r="X109">
            <v>6963692.7038155701</v>
          </cell>
          <cell r="Y109">
            <v>6147293.4442880601</v>
          </cell>
        </row>
        <row r="110">
          <cell r="P110">
            <v>13154980.049704099</v>
          </cell>
          <cell r="Q110">
            <v>11545731.034667101</v>
          </cell>
          <cell r="R110">
            <v>10236799.9121396</v>
          </cell>
          <cell r="S110">
            <v>9020716.6395819001</v>
          </cell>
          <cell r="T110">
            <v>7624393.9415993299</v>
          </cell>
          <cell r="U110">
            <v>6739726.8565121703</v>
          </cell>
          <cell r="V110">
            <v>5862729.3550000004</v>
          </cell>
          <cell r="W110">
            <v>4739383.1576833297</v>
          </cell>
          <cell r="X110">
            <v>3836350.5702999998</v>
          </cell>
          <cell r="Y110">
            <v>2845087.6232336499</v>
          </cell>
        </row>
        <row r="111">
          <cell r="P111">
            <v>15199973.88232</v>
          </cell>
          <cell r="Q111">
            <v>13277143.037419301</v>
          </cell>
          <cell r="R111">
            <v>10992832.5839833</v>
          </cell>
          <cell r="S111">
            <v>9243520.9771305993</v>
          </cell>
          <cell r="T111">
            <v>7340616.6103568496</v>
          </cell>
          <cell r="U111">
            <v>6035109.9846816603</v>
          </cell>
          <cell r="V111">
            <v>4933249.1229999997</v>
          </cell>
          <cell r="W111">
            <v>4005834.35951033</v>
          </cell>
          <cell r="X111">
            <v>3127342.1709855702</v>
          </cell>
          <cell r="Y111">
            <v>3302206.7189944</v>
          </cell>
        </row>
        <row r="116">
          <cell r="I116">
            <v>1322750</v>
          </cell>
          <cell r="J116">
            <v>7853275</v>
          </cell>
          <cell r="K116">
            <v>16700177</v>
          </cell>
          <cell r="L116">
            <v>28568885</v>
          </cell>
          <cell r="M116">
            <v>40100906</v>
          </cell>
          <cell r="N116">
            <v>47518518.524283603</v>
          </cell>
          <cell r="O116">
            <v>54438534.719121099</v>
          </cell>
          <cell r="P116">
            <v>54181577.110912398</v>
          </cell>
          <cell r="Q116">
            <v>54370620.9801016</v>
          </cell>
          <cell r="R116">
            <v>49275674.490493603</v>
          </cell>
          <cell r="S116">
            <v>43252632.738540702</v>
          </cell>
          <cell r="T116">
            <v>40362853.2004719</v>
          </cell>
          <cell r="U116">
            <v>36793497.799227901</v>
          </cell>
          <cell r="V116">
            <v>32051063.6137297</v>
          </cell>
          <cell r="W116">
            <v>28542277.043966599</v>
          </cell>
          <cell r="X116">
            <v>24566379.8875462</v>
          </cell>
          <cell r="Y116">
            <v>27512100.107233699</v>
          </cell>
        </row>
        <row r="117">
          <cell r="I117">
            <v>8628</v>
          </cell>
          <cell r="J117">
            <v>37065</v>
          </cell>
          <cell r="K117">
            <v>190545</v>
          </cell>
          <cell r="L117">
            <v>334695</v>
          </cell>
          <cell r="M117">
            <v>630747</v>
          </cell>
          <cell r="N117">
            <v>2268723.0306396401</v>
          </cell>
          <cell r="O117">
            <v>3651224.5830035699</v>
          </cell>
          <cell r="P117">
            <v>4616427.8228089297</v>
          </cell>
          <cell r="Q117">
            <v>6356597.1927284896</v>
          </cell>
          <cell r="R117">
            <v>6569285.3648270303</v>
          </cell>
          <cell r="S117">
            <v>6310706.4535841998</v>
          </cell>
          <cell r="T117">
            <v>6150201.9011152396</v>
          </cell>
          <cell r="U117">
            <v>5953035.3221279699</v>
          </cell>
          <cell r="V117">
            <v>5756172.94868349</v>
          </cell>
          <cell r="W117">
            <v>5439424.8247277802</v>
          </cell>
          <cell r="X117">
            <v>5020288.6037167199</v>
          </cell>
          <cell r="Y117">
            <v>4413605.22940196</v>
          </cell>
        </row>
        <row r="118">
          <cell r="I118">
            <v>1314122</v>
          </cell>
          <cell r="J118">
            <v>7816210</v>
          </cell>
          <cell r="K118">
            <v>16509632</v>
          </cell>
          <cell r="L118">
            <v>28234191</v>
          </cell>
          <cell r="M118">
            <v>39470159</v>
          </cell>
          <cell r="N118">
            <v>45249794.340820298</v>
          </cell>
          <cell r="O118">
            <v>50787310.468343601</v>
          </cell>
          <cell r="P118">
            <v>49565149.288103402</v>
          </cell>
          <cell r="Q118">
            <v>48014024.5552148</v>
          </cell>
          <cell r="R118">
            <v>42706391.376950003</v>
          </cell>
          <cell r="S118">
            <v>36941926.754956499</v>
          </cell>
          <cell r="T118">
            <v>34212650.838090099</v>
          </cell>
          <cell r="U118">
            <v>30840465.4771</v>
          </cell>
          <cell r="V118">
            <v>26294890.6650462</v>
          </cell>
          <cell r="W118">
            <v>23102852.481440999</v>
          </cell>
          <cell r="X118">
            <v>19546091.283829398</v>
          </cell>
          <cell r="Y118">
            <v>23098494.877831802</v>
          </cell>
        </row>
        <row r="120">
          <cell r="E120">
            <v>8639311.1799999997</v>
          </cell>
          <cell r="F120">
            <v>8288362.2400000002</v>
          </cell>
          <cell r="G120">
            <v>7960888.9999999898</v>
          </cell>
          <cell r="H120">
            <v>7426678.4800000004</v>
          </cell>
          <cell r="I120">
            <v>6664843.3199999901</v>
          </cell>
          <cell r="J120">
            <v>5960966.7699999996</v>
          </cell>
          <cell r="K120">
            <v>5211259.3600000003</v>
          </cell>
          <cell r="L120">
            <v>4641596.76</v>
          </cell>
          <cell r="M120">
            <v>4329324.5065358598</v>
          </cell>
          <cell r="N120">
            <v>3787695.1855624299</v>
          </cell>
          <cell r="O120">
            <v>3480259.6670510699</v>
          </cell>
          <cell r="P120">
            <v>2820463.6284623598</v>
          </cell>
          <cell r="Q120">
            <v>2245942.0722099799</v>
          </cell>
          <cell r="R120">
            <v>1833814.1249466201</v>
          </cell>
          <cell r="S120">
            <v>1588768.6026952199</v>
          </cell>
          <cell r="T120">
            <v>1374430.1397542299</v>
          </cell>
          <cell r="U120">
            <v>1272741.3679104999</v>
          </cell>
          <cell r="V120">
            <v>1078541.07135527</v>
          </cell>
          <cell r="W120">
            <v>920763.06732537702</v>
          </cell>
          <cell r="X120">
            <v>783876.21483690594</v>
          </cell>
          <cell r="Y120">
            <v>725130.85088842199</v>
          </cell>
          <cell r="Z120">
            <v>583170.61538271699</v>
          </cell>
        </row>
        <row r="121">
          <cell r="E121">
            <v>4062624.1799999899</v>
          </cell>
          <cell r="F121">
            <v>3641820.07</v>
          </cell>
          <cell r="G121">
            <v>3381993.32</v>
          </cell>
          <cell r="H121">
            <v>3135909.19</v>
          </cell>
          <cell r="I121">
            <v>2703176.45</v>
          </cell>
          <cell r="J121">
            <v>2394625.88</v>
          </cell>
          <cell r="K121">
            <v>2136492.09</v>
          </cell>
          <cell r="L121">
            <v>2037741.71</v>
          </cell>
          <cell r="M121">
            <v>1890438.78</v>
          </cell>
          <cell r="N121">
            <v>1734203.93769969</v>
          </cell>
          <cell r="O121">
            <v>1566634.25701513</v>
          </cell>
          <cell r="P121">
            <v>1376783.7822656599</v>
          </cell>
          <cell r="Q121">
            <v>1144142.36666629</v>
          </cell>
          <cell r="R121">
            <v>956527.47494001896</v>
          </cell>
          <cell r="S121">
            <v>805180.21869685606</v>
          </cell>
          <cell r="T121">
            <v>711942.09230996296</v>
          </cell>
          <cell r="U121">
            <v>676728.55188968405</v>
          </cell>
          <cell r="V121">
            <v>582529.007862992</v>
          </cell>
          <cell r="W121">
            <v>517496.38299084897</v>
          </cell>
          <cell r="X121">
            <v>450857.10810223699</v>
          </cell>
          <cell r="Y121">
            <v>406380.11107341398</v>
          </cell>
          <cell r="Z121">
            <v>335767.15299039899</v>
          </cell>
        </row>
        <row r="122">
          <cell r="E122">
            <v>4547848.34</v>
          </cell>
          <cell r="F122">
            <v>4613250.3199999901</v>
          </cell>
          <cell r="G122">
            <v>4530036.3599999901</v>
          </cell>
          <cell r="H122">
            <v>4236311.67</v>
          </cell>
          <cell r="I122">
            <v>3960456.88</v>
          </cell>
          <cell r="J122">
            <v>3566340.8899999899</v>
          </cell>
          <cell r="K122">
            <v>3074767.27</v>
          </cell>
          <cell r="L122">
            <v>2603855.0499999998</v>
          </cell>
          <cell r="M122">
            <v>2438885.72653586</v>
          </cell>
          <cell r="N122">
            <v>2053491.1679664999</v>
          </cell>
          <cell r="O122">
            <v>1913624.435573</v>
          </cell>
          <cell r="P122">
            <v>1443679.6961967</v>
          </cell>
          <cell r="Q122">
            <v>1101790.1555436901</v>
          </cell>
          <cell r="R122">
            <v>876058.31076863105</v>
          </cell>
          <cell r="S122">
            <v>783668.32799836504</v>
          </cell>
          <cell r="T122">
            <v>662584.06731267099</v>
          </cell>
          <cell r="U122">
            <v>596015.89344328595</v>
          </cell>
          <cell r="V122">
            <v>496012.151307141</v>
          </cell>
          <cell r="W122">
            <v>403265.32525005599</v>
          </cell>
          <cell r="X122">
            <v>332488.09373466799</v>
          </cell>
          <cell r="Y122">
            <v>318731.90665500698</v>
          </cell>
          <cell r="Z122">
            <v>247405.89139231801</v>
          </cell>
        </row>
        <row r="124">
          <cell r="E124">
            <v>116941851</v>
          </cell>
          <cell r="F124">
            <v>114623540</v>
          </cell>
          <cell r="G124">
            <v>109448941</v>
          </cell>
          <cell r="H124">
            <v>105807156</v>
          </cell>
          <cell r="I124">
            <v>102067374</v>
          </cell>
          <cell r="J124">
            <v>103181396</v>
          </cell>
          <cell r="K124">
            <v>102918023</v>
          </cell>
          <cell r="L124">
            <v>103819771</v>
          </cell>
          <cell r="M124">
            <v>107973441.93799999</v>
          </cell>
          <cell r="N124">
            <v>109453708.81635</v>
          </cell>
          <cell r="O124">
            <v>110676553.72642501</v>
          </cell>
          <cell r="P124">
            <v>110098423.66121</v>
          </cell>
          <cell r="Q124">
            <v>112558518.30901299</v>
          </cell>
          <cell r="R124">
            <v>101613294.15967999</v>
          </cell>
          <cell r="S124">
            <v>90009040.234755501</v>
          </cell>
          <cell r="T124">
            <v>82041871.43953</v>
          </cell>
          <cell r="U124">
            <v>74227926.262777597</v>
          </cell>
          <cell r="V124">
            <v>64809152.103769802</v>
          </cell>
          <cell r="W124">
            <v>56444944.395829998</v>
          </cell>
          <cell r="X124">
            <v>48150154.1164653</v>
          </cell>
          <cell r="Y124">
            <v>52270718.755994901</v>
          </cell>
          <cell r="Z124">
            <v>42626999.318461597</v>
          </cell>
        </row>
        <row r="125">
          <cell r="E125">
            <v>47128470</v>
          </cell>
          <cell r="F125">
            <v>45517547</v>
          </cell>
          <cell r="G125">
            <v>41833531</v>
          </cell>
          <cell r="H125">
            <v>40362891</v>
          </cell>
          <cell r="I125">
            <v>37763050</v>
          </cell>
          <cell r="J125">
            <v>35168022</v>
          </cell>
          <cell r="K125">
            <v>33814240</v>
          </cell>
          <cell r="L125">
            <v>32183763</v>
          </cell>
          <cell r="M125">
            <v>29776689</v>
          </cell>
          <cell r="N125">
            <v>28703860.840171501</v>
          </cell>
          <cell r="O125">
            <v>27261679.9547337</v>
          </cell>
          <cell r="P125">
            <v>24563721.3709068</v>
          </cell>
          <cell r="Q125">
            <v>24585143.941559698</v>
          </cell>
          <cell r="R125">
            <v>23263614.343603</v>
          </cell>
          <cell r="S125">
            <v>21596636.565820001</v>
          </cell>
          <cell r="T125">
            <v>19711853.162850101</v>
          </cell>
          <cell r="U125">
            <v>18445273.118847501</v>
          </cell>
          <cell r="V125">
            <v>17542124.536637299</v>
          </cell>
          <cell r="W125">
            <v>15641237.135973699</v>
          </cell>
          <cell r="X125">
            <v>14076200.663683301</v>
          </cell>
          <cell r="Y125">
            <v>13214827.641954601</v>
          </cell>
          <cell r="Z125">
            <v>12452840.5688166</v>
          </cell>
        </row>
        <row r="126">
          <cell r="E126">
            <v>69396997</v>
          </cell>
          <cell r="F126">
            <v>68651218</v>
          </cell>
          <cell r="G126">
            <v>66711743</v>
          </cell>
          <cell r="H126">
            <v>64289659</v>
          </cell>
          <cell r="I126">
            <v>64259292</v>
          </cell>
          <cell r="J126">
            <v>68013375</v>
          </cell>
          <cell r="K126">
            <v>69103783</v>
          </cell>
          <cell r="L126">
            <v>71636008</v>
          </cell>
          <cell r="M126">
            <v>78196752.937999994</v>
          </cell>
          <cell r="N126">
            <v>80749847.518008903</v>
          </cell>
          <cell r="O126">
            <v>83414854.773254097</v>
          </cell>
          <cell r="P126">
            <v>85534701.0333042</v>
          </cell>
          <cell r="Q126">
            <v>87973374.827453494</v>
          </cell>
          <cell r="R126">
            <v>78349680.706943601</v>
          </cell>
          <cell r="S126">
            <v>68412642.058935404</v>
          </cell>
          <cell r="T126">
            <v>62330023.603780001</v>
          </cell>
          <cell r="U126">
            <v>55782652.867930003</v>
          </cell>
          <cell r="V126">
            <v>47266733.807132497</v>
          </cell>
          <cell r="W126">
            <v>40803707.847442202</v>
          </cell>
          <cell r="X126">
            <v>34073965.170057602</v>
          </cell>
          <cell r="Y126">
            <v>39055891.792344801</v>
          </cell>
          <cell r="Z126">
            <v>30174157.411545999</v>
          </cell>
        </row>
        <row r="128">
          <cell r="P128">
            <v>2084044.1110624601</v>
          </cell>
          <cell r="Q128">
            <v>1601288.75691659</v>
          </cell>
          <cell r="R128">
            <v>1286471.5387504599</v>
          </cell>
          <cell r="S128">
            <v>1059380.80622919</v>
          </cell>
          <cell r="T128">
            <v>889884.61465</v>
          </cell>
          <cell r="U128">
            <v>816357.48735936102</v>
          </cell>
          <cell r="V128">
            <v>707099.98737404495</v>
          </cell>
          <cell r="W128">
            <v>607187.20700335305</v>
          </cell>
          <cell r="X128">
            <v>515125.64379824698</v>
          </cell>
          <cell r="Y128">
            <v>459230.42887101503</v>
          </cell>
          <cell r="Z128">
            <v>361788.090499999</v>
          </cell>
        </row>
        <row r="129">
          <cell r="P129">
            <v>1221059.45975539</v>
          </cell>
          <cell r="Q129">
            <v>906221.17640571296</v>
          </cell>
          <cell r="R129">
            <v>740978.10017676896</v>
          </cell>
          <cell r="S129">
            <v>612070.49884733697</v>
          </cell>
          <cell r="T129">
            <v>528880.27098999999</v>
          </cell>
          <cell r="U129">
            <v>507498.17077936098</v>
          </cell>
          <cell r="V129">
            <v>452422.80852895102</v>
          </cell>
          <cell r="W129">
            <v>393623.66679835302</v>
          </cell>
          <cell r="X129">
            <v>332411.91189624701</v>
          </cell>
          <cell r="Y129">
            <v>286782.70082101499</v>
          </cell>
          <cell r="Z129">
            <v>225521.99808999899</v>
          </cell>
        </row>
        <row r="130">
          <cell r="P130">
            <v>862984.65130707901</v>
          </cell>
          <cell r="Q130">
            <v>695066.91051087598</v>
          </cell>
          <cell r="R130">
            <v>544266.26947572001</v>
          </cell>
          <cell r="S130">
            <v>447310.06738185597</v>
          </cell>
          <cell r="T130">
            <v>361004.18223999999</v>
          </cell>
          <cell r="U130">
            <v>308858.45937</v>
          </cell>
          <cell r="V130">
            <v>254677.12974</v>
          </cell>
          <cell r="W130">
            <v>213562.83020500001</v>
          </cell>
          <cell r="X130">
            <v>182202.421902</v>
          </cell>
          <cell r="Y130">
            <v>172418.36804999999</v>
          </cell>
          <cell r="Z130">
            <v>136216.97941</v>
          </cell>
        </row>
        <row r="131">
          <cell r="P131">
            <v>35855350.630758502</v>
          </cell>
          <cell r="Q131">
            <v>31393373.428233299</v>
          </cell>
          <cell r="R131">
            <v>27104777.573016301</v>
          </cell>
          <cell r="S131">
            <v>23765713.423720799</v>
          </cell>
          <cell r="T131">
            <v>19883620.559813298</v>
          </cell>
          <cell r="U131">
            <v>17252685.718398001</v>
          </cell>
          <cell r="V131">
            <v>14840093.687200001</v>
          </cell>
          <cell r="W131">
            <v>12149839.0715499</v>
          </cell>
          <cell r="X131">
            <v>9894779.28474891</v>
          </cell>
          <cell r="Y131">
            <v>9125677.8065647595</v>
          </cell>
          <cell r="Z131">
            <v>7079225.3871943001</v>
          </cell>
        </row>
        <row r="132">
          <cell r="P132">
            <v>18006971.793458499</v>
          </cell>
          <cell r="Q132">
            <v>15780824.378923099</v>
          </cell>
          <cell r="R132">
            <v>14097161.058182999</v>
          </cell>
          <cell r="S132">
            <v>12613841.616</v>
          </cell>
          <cell r="T132">
            <v>10807298.0779368</v>
          </cell>
          <cell r="U132">
            <v>9682969.2896780595</v>
          </cell>
          <cell r="V132">
            <v>8583572.7909999993</v>
          </cell>
          <cell r="W132">
            <v>6974882.9435166596</v>
          </cell>
          <cell r="X132">
            <v>5767518.2794666598</v>
          </cell>
          <cell r="Y132">
            <v>4703741.5891823601</v>
          </cell>
          <cell r="Z132">
            <v>3711988.0828166599</v>
          </cell>
        </row>
        <row r="133">
          <cell r="P133">
            <v>17848272.394299999</v>
          </cell>
          <cell r="Q133">
            <v>15612549.905360101</v>
          </cell>
          <cell r="R133">
            <v>13007916.514833299</v>
          </cell>
          <cell r="S133">
            <v>11151871.807720801</v>
          </cell>
          <cell r="T133">
            <v>9077294.9628097992</v>
          </cell>
          <cell r="U133">
            <v>7569713.5687199896</v>
          </cell>
          <cell r="V133">
            <v>6256521.0262000002</v>
          </cell>
          <cell r="W133">
            <v>5174957.2860075403</v>
          </cell>
          <cell r="X133">
            <v>4127262.0934522399</v>
          </cell>
          <cell r="Y133">
            <v>4421935.5430524005</v>
          </cell>
          <cell r="Z133">
            <v>3367236.1167576299</v>
          </cell>
        </row>
        <row r="134">
          <cell r="H134">
            <v>304</v>
          </cell>
          <cell r="I134">
            <v>18591.509999999998</v>
          </cell>
          <cell r="J134">
            <v>95665.71</v>
          </cell>
          <cell r="K134">
            <v>225635.4</v>
          </cell>
          <cell r="L134">
            <v>418235.299999999</v>
          </cell>
          <cell r="M134">
            <v>579181.72999999905</v>
          </cell>
          <cell r="N134">
            <v>715524.73143508902</v>
          </cell>
          <cell r="O134">
            <v>803343.35296022601</v>
          </cell>
          <cell r="P134">
            <v>736420.76739989198</v>
          </cell>
          <cell r="Q134">
            <v>644652.30046226003</v>
          </cell>
          <cell r="R134">
            <v>547031.89990338904</v>
          </cell>
          <cell r="S134">
            <v>529429.340226028</v>
          </cell>
          <cell r="T134">
            <v>484406.38097</v>
          </cell>
          <cell r="U134">
            <v>456368.22437789</v>
          </cell>
          <cell r="V134">
            <v>371403.36841904302</v>
          </cell>
          <cell r="W134">
            <v>313560.53358735499</v>
          </cell>
          <cell r="X134">
            <v>268890.32103046501</v>
          </cell>
          <cell r="Y134">
            <v>267351.35287555598</v>
          </cell>
          <cell r="Z134">
            <v>221419.92334040001</v>
          </cell>
        </row>
        <row r="135">
          <cell r="H135">
            <v>304</v>
          </cell>
          <cell r="I135">
            <v>2833</v>
          </cell>
          <cell r="J135">
            <v>5694.34</v>
          </cell>
          <cell r="K135">
            <v>21163.42</v>
          </cell>
          <cell r="L135">
            <v>29434.449999999899</v>
          </cell>
          <cell r="M135">
            <v>61514.71</v>
          </cell>
          <cell r="N135">
            <v>103496.754432873</v>
          </cell>
          <cell r="O135">
            <v>133463.18862379799</v>
          </cell>
          <cell r="P135">
            <v>155794.72251027101</v>
          </cell>
          <cell r="Q135">
            <v>237930.62533454</v>
          </cell>
          <cell r="R135">
            <v>216029.239708254</v>
          </cell>
          <cell r="S135">
            <v>193086.360049001</v>
          </cell>
          <cell r="T135">
            <v>183466.40635</v>
          </cell>
          <cell r="U135">
            <v>169225.43484489</v>
          </cell>
          <cell r="V135">
            <v>130418.846338993</v>
          </cell>
          <cell r="W135">
            <v>124059.08831535499</v>
          </cell>
          <cell r="X135">
            <v>118576.06829198801</v>
          </cell>
          <cell r="Y135">
            <v>120966.751252399</v>
          </cell>
          <cell r="Z135">
            <v>110237.0839004</v>
          </cell>
        </row>
        <row r="136">
          <cell r="I136">
            <v>15758.51</v>
          </cell>
          <cell r="J136">
            <v>89971.37</v>
          </cell>
          <cell r="K136">
            <v>204471.99</v>
          </cell>
          <cell r="L136">
            <v>388800.84999999899</v>
          </cell>
          <cell r="M136">
            <v>517667.01999999897</v>
          </cell>
          <cell r="N136">
            <v>612029.69716243295</v>
          </cell>
          <cell r="O136">
            <v>669972.18983442802</v>
          </cell>
          <cell r="P136">
            <v>580626.04488962097</v>
          </cell>
          <cell r="Q136">
            <v>406722.24512771901</v>
          </cell>
          <cell r="R136">
            <v>331003.071055134</v>
          </cell>
          <cell r="S136">
            <v>336255.774018706</v>
          </cell>
          <cell r="T136">
            <v>300910.17337660003</v>
          </cell>
          <cell r="U136">
            <v>287142.86209299997</v>
          </cell>
          <cell r="V136">
            <v>240975.568</v>
          </cell>
          <cell r="W136">
            <v>189500.54900200001</v>
          </cell>
          <cell r="X136">
            <v>150267.07273847601</v>
          </cell>
          <cell r="Y136">
            <v>146123.21162315601</v>
          </cell>
          <cell r="Z136">
            <v>111188.50744</v>
          </cell>
        </row>
        <row r="138">
          <cell r="H138">
            <v>46395</v>
          </cell>
          <cell r="I138">
            <v>1452734.01999999</v>
          </cell>
          <cell r="J138">
            <v>8439868.5199999996</v>
          </cell>
          <cell r="K138">
            <v>18663295.489999998</v>
          </cell>
          <cell r="L138">
            <v>33247009.689999901</v>
          </cell>
          <cell r="M138">
            <v>47459491.769999899</v>
          </cell>
          <cell r="N138">
            <v>56437521.549168698</v>
          </cell>
          <cell r="O138">
            <v>65346224.1658035</v>
          </cell>
          <cell r="P138">
            <v>74020200.236158997</v>
          </cell>
          <cell r="Q138">
            <v>81165146.179733306</v>
          </cell>
          <cell r="R138">
            <v>74508515.3014469</v>
          </cell>
          <cell r="S138">
            <v>66243346.739034697</v>
          </cell>
          <cell r="T138">
            <v>62158205.867800198</v>
          </cell>
          <cell r="U138">
            <v>56974997.314279497</v>
          </cell>
          <cell r="V138">
            <v>49968954.047811203</v>
          </cell>
          <cell r="W138">
            <v>44295102.956200697</v>
          </cell>
          <cell r="X138">
            <v>38255370.378683098</v>
          </cell>
          <cell r="Y138">
            <v>43145082.907450102</v>
          </cell>
          <cell r="Z138">
            <v>35547789.669783898</v>
          </cell>
        </row>
        <row r="139">
          <cell r="H139">
            <v>11568.119999999901</v>
          </cell>
          <cell r="I139">
            <v>34782</v>
          </cell>
          <cell r="J139">
            <v>90605.75</v>
          </cell>
          <cell r="K139">
            <v>322347.46999999997</v>
          </cell>
          <cell r="L139">
            <v>497053.74</v>
          </cell>
          <cell r="M139">
            <v>904358.23</v>
          </cell>
          <cell r="N139">
            <v>3080520.52170562</v>
          </cell>
          <cell r="O139">
            <v>4723872.40316997</v>
          </cell>
          <cell r="P139">
            <v>6333876.8832854005</v>
          </cell>
          <cell r="Q139">
            <v>8804320.4827266298</v>
          </cell>
          <cell r="R139">
            <v>9166922.6346002892</v>
          </cell>
          <cell r="S139">
            <v>8982577.5578200594</v>
          </cell>
          <cell r="T139">
            <v>8906686.6869965997</v>
          </cell>
          <cell r="U139">
            <v>8762631.9658868499</v>
          </cell>
          <cell r="V139">
            <v>8958501.6965147294</v>
          </cell>
          <cell r="W139">
            <v>8666352.4038555995</v>
          </cell>
          <cell r="X139">
            <v>8308670.6661639102</v>
          </cell>
          <cell r="Y139">
            <v>8511126.2651577592</v>
          </cell>
          <cell r="Z139">
            <v>8740868.0366055593</v>
          </cell>
        </row>
        <row r="140">
          <cell r="H140">
            <v>38464.480000000003</v>
          </cell>
          <cell r="I140">
            <v>1417952.01999999</v>
          </cell>
          <cell r="J140">
            <v>8349263.0899999999</v>
          </cell>
          <cell r="K140">
            <v>18340948.02</v>
          </cell>
          <cell r="L140">
            <v>32749954.489999998</v>
          </cell>
          <cell r="M140">
            <v>46555133.539999999</v>
          </cell>
          <cell r="N140">
            <v>53356998.058593698</v>
          </cell>
          <cell r="O140">
            <v>60622352.150946297</v>
          </cell>
          <cell r="P140">
            <v>67686323.538873598</v>
          </cell>
          <cell r="Q140">
            <v>72360824.974956706</v>
          </cell>
          <cell r="R140">
            <v>65341593.507713303</v>
          </cell>
          <cell r="S140">
            <v>57260770.251214601</v>
          </cell>
          <cell r="T140">
            <v>53250549.5878869</v>
          </cell>
          <cell r="U140">
            <v>48212367.748392701</v>
          </cell>
          <cell r="V140">
            <v>41010118.872729801</v>
          </cell>
          <cell r="W140">
            <v>35628734.596517198</v>
          </cell>
          <cell r="X140">
            <v>29946702.532519098</v>
          </cell>
          <cell r="Y140">
            <v>34633955.886292398</v>
          </cell>
          <cell r="Z140">
            <v>26806920.896788299</v>
          </cell>
        </row>
        <row r="142">
          <cell r="T142">
            <v>59654</v>
          </cell>
          <cell r="U142">
            <v>228944</v>
          </cell>
          <cell r="V142">
            <v>701110.49086616596</v>
          </cell>
          <cell r="W142">
            <v>326027.56599999999</v>
          </cell>
          <cell r="X142">
            <v>317602.55293233</v>
          </cell>
          <cell r="Y142">
            <v>387598.73729067203</v>
          </cell>
          <cell r="Z142">
            <v>619105.299999999</v>
          </cell>
        </row>
        <row r="174">
          <cell r="D174">
            <v>961322.69188376598</v>
          </cell>
          <cell r="E174">
            <v>897148.68</v>
          </cell>
          <cell r="F174">
            <v>871340.70999999903</v>
          </cell>
          <cell r="G174">
            <v>850294.22</v>
          </cell>
          <cell r="H174">
            <v>818750.36</v>
          </cell>
          <cell r="I174">
            <v>672842.81</v>
          </cell>
          <cell r="J174">
            <v>632217.43999999994</v>
          </cell>
          <cell r="K174">
            <v>561534.09</v>
          </cell>
          <cell r="L174">
            <v>555776.38</v>
          </cell>
          <cell r="M174">
            <v>557349.27772252599</v>
          </cell>
          <cell r="N174">
            <v>496491.48760986503</v>
          </cell>
          <cell r="O174">
            <v>483574.78963941499</v>
          </cell>
          <cell r="P174">
            <v>445127.31223274802</v>
          </cell>
          <cell r="Q174">
            <v>394249.46517944499</v>
          </cell>
          <cell r="R174">
            <v>344734.243417544</v>
          </cell>
          <cell r="S174">
            <v>308989.925685008</v>
          </cell>
          <cell r="T174">
            <v>261672.21575546599</v>
          </cell>
          <cell r="U174">
            <v>221561.670592318</v>
          </cell>
          <cell r="V174">
            <v>182301.608182811</v>
          </cell>
          <cell r="W174">
            <v>145198.711055772</v>
          </cell>
          <cell r="X174">
            <v>108563.640505427</v>
          </cell>
          <cell r="Y174">
            <v>88382.622329924503</v>
          </cell>
          <cell r="Z174">
            <v>69119.509616064795</v>
          </cell>
        </row>
        <row r="175">
          <cell r="D175">
            <v>434625.94194436498</v>
          </cell>
          <cell r="E175">
            <v>398952.38999999902</v>
          </cell>
          <cell r="F175">
            <v>347833.38</v>
          </cell>
          <cell r="G175">
            <v>320963.239999999</v>
          </cell>
          <cell r="H175">
            <v>298112.75</v>
          </cell>
          <cell r="I175">
            <v>246232.97999999899</v>
          </cell>
          <cell r="J175">
            <v>253283.71</v>
          </cell>
          <cell r="K175">
            <v>245143.78</v>
          </cell>
          <cell r="L175">
            <v>245935.929999999</v>
          </cell>
          <cell r="M175">
            <v>233233.55</v>
          </cell>
          <cell r="N175">
            <v>201748.063475376</v>
          </cell>
          <cell r="O175">
            <v>163088.70466276901</v>
          </cell>
          <cell r="P175">
            <v>151973.69324814499</v>
          </cell>
          <cell r="Q175">
            <v>131316.934682049</v>
          </cell>
          <cell r="R175">
            <v>116044.34440383301</v>
          </cell>
          <cell r="S175">
            <v>108558.34319488599</v>
          </cell>
          <cell r="T175">
            <v>97650.310328966603</v>
          </cell>
          <cell r="U175">
            <v>86768.267902246604</v>
          </cell>
          <cell r="V175">
            <v>62950.4060812022</v>
          </cell>
          <cell r="W175">
            <v>55323.119546996</v>
          </cell>
          <cell r="X175">
            <v>45626.821023628501</v>
          </cell>
          <cell r="Y175">
            <v>36769.057234030202</v>
          </cell>
          <cell r="Z175">
            <v>29183.292770399999</v>
          </cell>
        </row>
        <row r="176">
          <cell r="D176">
            <v>514204.737505659</v>
          </cell>
          <cell r="E176">
            <v>480747.8</v>
          </cell>
          <cell r="F176">
            <v>512811.26</v>
          </cell>
          <cell r="G176">
            <v>506271.51</v>
          </cell>
          <cell r="H176">
            <v>484673.02</v>
          </cell>
          <cell r="I176">
            <v>425867.83</v>
          </cell>
          <cell r="J176">
            <v>378933.72999999899</v>
          </cell>
          <cell r="K176">
            <v>316390.31</v>
          </cell>
          <cell r="L176">
            <v>309840.45</v>
          </cell>
          <cell r="M176">
            <v>324115.73772252601</v>
          </cell>
          <cell r="N176">
            <v>294743.81412602001</v>
          </cell>
          <cell r="O176">
            <v>320486.08497603599</v>
          </cell>
          <cell r="P176">
            <v>293154.23898460198</v>
          </cell>
          <cell r="Q176">
            <v>262931.534622395</v>
          </cell>
          <cell r="R176">
            <v>228618.28901371101</v>
          </cell>
          <cell r="S176">
            <v>200430.32249012101</v>
          </cell>
          <cell r="T176">
            <v>164022.756859999</v>
          </cell>
          <cell r="U176">
            <v>134482.212209663</v>
          </cell>
          <cell r="V176">
            <v>119343.555861609</v>
          </cell>
          <cell r="W176">
            <v>89874.136369789194</v>
          </cell>
          <cell r="X176">
            <v>62924.729481798997</v>
          </cell>
          <cell r="Y176">
            <v>51624.6948658943</v>
          </cell>
          <cell r="Z176">
            <v>39936.476845664802</v>
          </cell>
        </row>
        <row r="178">
          <cell r="D178">
            <v>4056926</v>
          </cell>
          <cell r="E178">
            <v>4454403</v>
          </cell>
          <cell r="F178">
            <v>4609577</v>
          </cell>
          <cell r="G178">
            <v>4807656</v>
          </cell>
          <cell r="H178">
            <v>4906507</v>
          </cell>
          <cell r="I178">
            <v>4280971</v>
          </cell>
          <cell r="J178">
            <v>4116364</v>
          </cell>
          <cell r="K178">
            <v>4909658</v>
          </cell>
          <cell r="L178">
            <v>6549982</v>
          </cell>
          <cell r="M178">
            <v>7997019.51364177</v>
          </cell>
          <cell r="N178">
            <v>8648517.0296969004</v>
          </cell>
          <cell r="O178">
            <v>9636786.9648524206</v>
          </cell>
          <cell r="P178">
            <v>11021604.2539929</v>
          </cell>
          <cell r="Q178">
            <v>11442789.6259834</v>
          </cell>
          <cell r="R178">
            <v>11198754.510546001</v>
          </cell>
          <cell r="S178">
            <v>10083947.809361599</v>
          </cell>
          <cell r="T178">
            <v>9279419.9377159905</v>
          </cell>
          <cell r="U178">
            <v>8247979.0929370197</v>
          </cell>
          <cell r="V178">
            <v>6443545.0178441498</v>
          </cell>
          <cell r="W178">
            <v>5070646.1644840799</v>
          </cell>
          <cell r="X178">
            <v>3883624.4172542398</v>
          </cell>
          <cell r="Y178">
            <v>3672898.1392510701</v>
          </cell>
        </row>
        <row r="179">
          <cell r="D179">
            <v>1998895</v>
          </cell>
          <cell r="E179">
            <v>2078360</v>
          </cell>
          <cell r="F179">
            <v>2136883</v>
          </cell>
          <cell r="G179">
            <v>2150821</v>
          </cell>
          <cell r="H179">
            <v>2136377</v>
          </cell>
          <cell r="I179">
            <v>1861704</v>
          </cell>
          <cell r="J179">
            <v>1634941</v>
          </cell>
          <cell r="K179">
            <v>1689756</v>
          </cell>
          <cell r="L179">
            <v>1683558</v>
          </cell>
          <cell r="M179">
            <v>1516239</v>
          </cell>
          <cell r="N179">
            <v>1447097.87952444</v>
          </cell>
          <cell r="O179">
            <v>1190307.9631418099</v>
          </cell>
          <cell r="P179">
            <v>1200256.60601638</v>
          </cell>
          <cell r="Q179">
            <v>1072768.0045561499</v>
          </cell>
          <cell r="R179">
            <v>1025715.34131539</v>
          </cell>
          <cell r="S179">
            <v>945606.95872011199</v>
          </cell>
          <cell r="T179">
            <v>768228.09680958895</v>
          </cell>
          <cell r="U179">
            <v>659235.64238695998</v>
          </cell>
          <cell r="V179">
            <v>615225.06243180903</v>
          </cell>
          <cell r="W179">
            <v>502273.56486190198</v>
          </cell>
          <cell r="X179">
            <v>415272.10468333302</v>
          </cell>
          <cell r="Y179">
            <v>309227.61783530202</v>
          </cell>
        </row>
        <row r="180">
          <cell r="D180">
            <v>1993816</v>
          </cell>
          <cell r="E180">
            <v>2173048</v>
          </cell>
          <cell r="F180">
            <v>2378565</v>
          </cell>
          <cell r="G180">
            <v>2425954</v>
          </cell>
          <cell r="H180">
            <v>2384572</v>
          </cell>
          <cell r="I180">
            <v>2412521</v>
          </cell>
          <cell r="J180">
            <v>2481423</v>
          </cell>
          <cell r="K180">
            <v>3219902</v>
          </cell>
          <cell r="L180">
            <v>4866424</v>
          </cell>
          <cell r="M180">
            <v>6480780.51364177</v>
          </cell>
          <cell r="N180">
            <v>7201417.9501571897</v>
          </cell>
          <cell r="O180">
            <v>8446479.0017252695</v>
          </cell>
          <cell r="P180">
            <v>9821347.6479765791</v>
          </cell>
          <cell r="Q180">
            <v>10370021.7810787</v>
          </cell>
          <cell r="R180">
            <v>10173040.0264639</v>
          </cell>
          <cell r="S180">
            <v>9138343.2606415395</v>
          </cell>
          <cell r="T180">
            <v>8511195.4516410399</v>
          </cell>
          <cell r="U180">
            <v>7588743.2125500599</v>
          </cell>
          <cell r="V180">
            <v>5828269.9654123401</v>
          </cell>
          <cell r="W180">
            <v>4568371.7226180304</v>
          </cell>
          <cell r="X180">
            <v>3465993.7702122899</v>
          </cell>
          <cell r="Y180">
            <v>3363664.73950525</v>
          </cell>
        </row>
        <row r="185">
          <cell r="P185">
            <v>1593321.3133294</v>
          </cell>
          <cell r="Q185">
            <v>1299893.88708653</v>
          </cell>
          <cell r="R185">
            <v>1090720.5500099501</v>
          </cell>
          <cell r="S185">
            <v>946337.52775138803</v>
          </cell>
          <cell r="T185">
            <v>760844.398965645</v>
          </cell>
          <cell r="U185">
            <v>616457.22388635995</v>
          </cell>
          <cell r="V185">
            <v>480033.54281000001</v>
          </cell>
          <cell r="W185">
            <v>360145.65751666599</v>
          </cell>
          <cell r="X185">
            <v>270441.592</v>
          </cell>
          <cell r="Y185">
            <v>212868.903889412</v>
          </cell>
        </row>
        <row r="186">
          <cell r="P186">
            <v>887880.20316607004</v>
          </cell>
          <cell r="Q186">
            <v>675477.91879903001</v>
          </cell>
          <cell r="R186">
            <v>596937.590509951</v>
          </cell>
          <cell r="S186">
            <v>532653.94416015095</v>
          </cell>
          <cell r="T186">
            <v>411043.49035182898</v>
          </cell>
          <cell r="U186">
            <v>331642.34230736003</v>
          </cell>
          <cell r="V186">
            <v>276730.90399999998</v>
          </cell>
          <cell r="W186">
            <v>203719.040633333</v>
          </cell>
          <cell r="X186">
            <v>152017.53825000001</v>
          </cell>
          <cell r="Y186">
            <v>93927.633385412104</v>
          </cell>
        </row>
        <row r="187">
          <cell r="P187">
            <v>705441.11016333301</v>
          </cell>
          <cell r="Q187">
            <v>624416.68772750197</v>
          </cell>
          <cell r="R187">
            <v>493782.9595</v>
          </cell>
          <cell r="S187">
            <v>413683.58359123702</v>
          </cell>
          <cell r="T187">
            <v>349801.16661381599</v>
          </cell>
          <cell r="U187">
            <v>284814.84557899903</v>
          </cell>
          <cell r="V187">
            <v>203302.63881</v>
          </cell>
          <cell r="W187">
            <v>156426.00826935601</v>
          </cell>
          <cell r="X187">
            <v>118423.94822999999</v>
          </cell>
          <cell r="Y187">
            <v>118941.46675399999</v>
          </cell>
        </row>
        <row r="192">
          <cell r="I192">
            <v>71458</v>
          </cell>
          <cell r="J192">
            <v>254014</v>
          </cell>
          <cell r="K192">
            <v>1211011</v>
          </cell>
          <cell r="L192">
            <v>3182580</v>
          </cell>
          <cell r="M192">
            <v>5145782</v>
          </cell>
          <cell r="N192">
            <v>6100741.7677144101</v>
          </cell>
          <cell r="O192">
            <v>7706439.1163833803</v>
          </cell>
          <cell r="P192">
            <v>9428283.7787983194</v>
          </cell>
          <cell r="Q192">
            <v>10142896.4090438</v>
          </cell>
          <cell r="R192">
            <v>10108033.9746374</v>
          </cell>
          <cell r="S192">
            <v>9137607.5638097599</v>
          </cell>
          <cell r="T192">
            <v>8518576.0509303492</v>
          </cell>
          <cell r="U192">
            <v>7631509.4864711603</v>
          </cell>
          <cell r="V192">
            <v>5963426.5734694898</v>
          </cell>
          <cell r="W192">
            <v>4710499.6068506902</v>
          </cell>
          <cell r="X192">
            <v>3610817.6733294302</v>
          </cell>
          <cell r="Y192">
            <v>3460005.7982523302</v>
          </cell>
        </row>
        <row r="193">
          <cell r="I193">
            <v>18841</v>
          </cell>
          <cell r="J193">
            <v>32729</v>
          </cell>
          <cell r="K193">
            <v>85366</v>
          </cell>
          <cell r="L193">
            <v>79906</v>
          </cell>
          <cell r="M193">
            <v>102825</v>
          </cell>
          <cell r="N193">
            <v>141346.52574501099</v>
          </cell>
          <cell r="O193">
            <v>200944.909543916</v>
          </cell>
          <cell r="P193">
            <v>312375.37987879198</v>
          </cell>
          <cell r="Q193">
            <v>397290.86590812402</v>
          </cell>
          <cell r="R193">
            <v>428948.20010409103</v>
          </cell>
          <cell r="S193">
            <v>412946.02055996098</v>
          </cell>
          <cell r="T193">
            <v>357181.86585312203</v>
          </cell>
          <cell r="U193">
            <v>327589.16617438401</v>
          </cell>
          <cell r="V193">
            <v>338462.72480229998</v>
          </cell>
          <cell r="W193">
            <v>298553.99293086701</v>
          </cell>
          <cell r="X193">
            <v>263247.72543333302</v>
          </cell>
          <cell r="Y193">
            <v>215311.81019707501</v>
          </cell>
        </row>
        <row r="194">
          <cell r="I194">
            <v>52617</v>
          </cell>
          <cell r="J194">
            <v>221285</v>
          </cell>
          <cell r="K194">
            <v>1125644</v>
          </cell>
          <cell r="L194">
            <v>3102673</v>
          </cell>
          <cell r="M194">
            <v>5042957</v>
          </cell>
          <cell r="N194">
            <v>5959393.1789855901</v>
          </cell>
          <cell r="O194">
            <v>7505494.1076266598</v>
          </cell>
          <cell r="P194">
            <v>9115907.3989195209</v>
          </cell>
          <cell r="Q194">
            <v>9745604.58980521</v>
          </cell>
          <cell r="R194">
            <v>9679086.0517666601</v>
          </cell>
          <cell r="S194">
            <v>8724660.3932498004</v>
          </cell>
          <cell r="T194">
            <v>8161394.6509938901</v>
          </cell>
          <cell r="U194">
            <v>7303919.32029677</v>
          </cell>
          <cell r="V194">
            <v>5624964.0204505296</v>
          </cell>
          <cell r="W194">
            <v>4411944.75650982</v>
          </cell>
          <cell r="X194">
            <v>3347569.9478960899</v>
          </cell>
          <cell r="Y194">
            <v>3244692.9880552501</v>
          </cell>
        </row>
        <row r="196">
          <cell r="D196">
            <v>2252533.26971127</v>
          </cell>
          <cell r="E196">
            <v>2728499.21</v>
          </cell>
          <cell r="F196">
            <v>2895468.3</v>
          </cell>
          <cell r="G196">
            <v>2918523.85</v>
          </cell>
          <cell r="H196">
            <v>2757682.4</v>
          </cell>
          <cell r="I196">
            <v>2425325.6399999899</v>
          </cell>
          <cell r="J196">
            <v>2065201.48</v>
          </cell>
          <cell r="K196">
            <v>1678496.81</v>
          </cell>
          <cell r="L196">
            <v>1724637.5899999901</v>
          </cell>
          <cell r="M196">
            <v>1643920.1100542999</v>
          </cell>
          <cell r="N196">
            <v>1523010.0197661</v>
          </cell>
          <cell r="O196">
            <v>1419121.6217442099</v>
          </cell>
          <cell r="P196">
            <v>1154860.9131503899</v>
          </cell>
          <cell r="Q196">
            <v>819567.97032721899</v>
          </cell>
          <cell r="R196">
            <v>637642.91967361094</v>
          </cell>
          <cell r="S196">
            <v>521702.928605742</v>
          </cell>
          <cell r="T196">
            <v>451687.27547320898</v>
          </cell>
          <cell r="U196">
            <v>410746.73414196097</v>
          </cell>
          <cell r="V196">
            <v>380655.59601673897</v>
          </cell>
          <cell r="W196">
            <v>337753.93859033397</v>
          </cell>
          <cell r="X196">
            <v>305360.67538223602</v>
          </cell>
          <cell r="Y196">
            <v>315200.34436778002</v>
          </cell>
          <cell r="Z196">
            <v>248019.74357186101</v>
          </cell>
        </row>
        <row r="197">
          <cell r="D197">
            <v>1257886.96210269</v>
          </cell>
          <cell r="E197">
            <v>1411082.3399999901</v>
          </cell>
          <cell r="F197">
            <v>1448449.27</v>
          </cell>
          <cell r="G197">
            <v>1445426.8399999901</v>
          </cell>
          <cell r="H197">
            <v>1375802.05999999</v>
          </cell>
          <cell r="I197">
            <v>1120203.22</v>
          </cell>
          <cell r="J197">
            <v>899254.58</v>
          </cell>
          <cell r="K197">
            <v>787843.63</v>
          </cell>
          <cell r="L197">
            <v>877899.64</v>
          </cell>
          <cell r="M197">
            <v>818437.4</v>
          </cell>
          <cell r="N197">
            <v>753670.59488969098</v>
          </cell>
          <cell r="O197">
            <v>675801.46189687797</v>
          </cell>
          <cell r="P197">
            <v>584750.26585852494</v>
          </cell>
          <cell r="Q197">
            <v>460557.51132436102</v>
          </cell>
          <cell r="R197">
            <v>370715.20775241498</v>
          </cell>
          <cell r="S197">
            <v>304771.66784048598</v>
          </cell>
          <cell r="T197">
            <v>263980.85472937499</v>
          </cell>
          <cell r="U197">
            <v>237004.11663154201</v>
          </cell>
          <cell r="V197">
            <v>206296.51738234499</v>
          </cell>
          <cell r="W197">
            <v>189967.67026997099</v>
          </cell>
          <cell r="X197">
            <v>178366.05538037</v>
          </cell>
          <cell r="Y197">
            <v>184448.293271178</v>
          </cell>
          <cell r="Z197">
            <v>149871.99302999899</v>
          </cell>
        </row>
        <row r="198">
          <cell r="D198">
            <v>994363.095446805</v>
          </cell>
          <cell r="E198">
            <v>1312662.44</v>
          </cell>
          <cell r="F198">
            <v>1434625.68</v>
          </cell>
          <cell r="G198">
            <v>1461099.49</v>
          </cell>
          <cell r="H198">
            <v>1372741.31</v>
          </cell>
          <cell r="I198">
            <v>1304752.4299999899</v>
          </cell>
          <cell r="J198">
            <v>1165946.9099999999</v>
          </cell>
          <cell r="K198">
            <v>890653.179999999</v>
          </cell>
          <cell r="L198">
            <v>846737.95</v>
          </cell>
          <cell r="M198">
            <v>825482.71005430503</v>
          </cell>
          <cell r="N198">
            <v>769339.63004210603</v>
          </cell>
          <cell r="O198">
            <v>743319.70984733396</v>
          </cell>
          <cell r="P198">
            <v>570110.27729187405</v>
          </cell>
          <cell r="Q198">
            <v>359010.26900285803</v>
          </cell>
          <cell r="R198">
            <v>265598.63192119502</v>
          </cell>
          <cell r="S198">
            <v>217010.25076525501</v>
          </cell>
          <cell r="T198">
            <v>187706.71441583399</v>
          </cell>
          <cell r="U198">
            <v>173743.33863343199</v>
          </cell>
          <cell r="V198">
            <v>174369.51787924999</v>
          </cell>
          <cell r="W198">
            <v>147786.12035036299</v>
          </cell>
          <cell r="X198">
            <v>126754.684001866</v>
          </cell>
          <cell r="Y198">
            <v>130742.688146602</v>
          </cell>
          <cell r="Z198">
            <v>98137.655471860999</v>
          </cell>
        </row>
        <row r="200">
          <cell r="D200">
            <v>5600176</v>
          </cell>
          <cell r="E200">
            <v>7649037</v>
          </cell>
          <cell r="F200">
            <v>9383721</v>
          </cell>
          <cell r="G200">
            <v>10497709</v>
          </cell>
          <cell r="H200">
            <v>11364850</v>
          </cell>
          <cell r="I200">
            <v>11637537</v>
          </cell>
          <cell r="J200">
            <v>12227272</v>
          </cell>
          <cell r="K200">
            <v>12374935</v>
          </cell>
          <cell r="L200">
            <v>11982952</v>
          </cell>
          <cell r="M200">
            <v>11724355.664645201</v>
          </cell>
          <cell r="N200">
            <v>11269877.821413901</v>
          </cell>
          <cell r="O200">
            <v>10872323.0346014</v>
          </cell>
          <cell r="P200">
            <v>16539495.3367246</v>
          </cell>
          <cell r="Q200">
            <v>21922335.024868201</v>
          </cell>
          <cell r="R200">
            <v>19910751.200756099</v>
          </cell>
          <cell r="S200">
            <v>18408900.311281901</v>
          </cell>
          <cell r="T200">
            <v>17434629.159519199</v>
          </cell>
          <cell r="U200">
            <v>16411366.1480764</v>
          </cell>
          <cell r="V200">
            <v>15518317.069217401</v>
          </cell>
          <cell r="W200">
            <v>14086794.84362</v>
          </cell>
          <cell r="X200">
            <v>12738813.743192701</v>
          </cell>
          <cell r="Y200">
            <v>14938404.325317301</v>
          </cell>
          <cell r="Z200">
            <v>13265929.260906599</v>
          </cell>
        </row>
        <row r="201">
          <cell r="D201">
            <v>3399274</v>
          </cell>
          <cell r="E201">
            <v>4081639</v>
          </cell>
          <cell r="F201">
            <v>4597589</v>
          </cell>
          <cell r="G201">
            <v>5058482</v>
          </cell>
          <cell r="H201">
            <v>5462211</v>
          </cell>
          <cell r="I201">
            <v>5460657</v>
          </cell>
          <cell r="J201">
            <v>5557803</v>
          </cell>
          <cell r="K201">
            <v>5732749</v>
          </cell>
          <cell r="L201">
            <v>6017921</v>
          </cell>
          <cell r="M201">
            <v>6061455</v>
          </cell>
          <cell r="N201">
            <v>6035432.26045838</v>
          </cell>
          <cell r="O201">
            <v>5963203.2464046096</v>
          </cell>
          <cell r="P201">
            <v>5591263.6541172601</v>
          </cell>
          <cell r="Q201">
            <v>5610147.6778173503</v>
          </cell>
          <cell r="R201">
            <v>5431709.2646718305</v>
          </cell>
          <cell r="S201">
            <v>5320155.0228571501</v>
          </cell>
          <cell r="T201">
            <v>5169069.9397272198</v>
          </cell>
          <cell r="U201">
            <v>5093629.2605459904</v>
          </cell>
          <cell r="V201">
            <v>5307955.5303795496</v>
          </cell>
          <cell r="W201">
            <v>4960152.9450042099</v>
          </cell>
          <cell r="X201">
            <v>4804281.3486166596</v>
          </cell>
          <cell r="Y201">
            <v>5646899.3910670504</v>
          </cell>
          <cell r="Z201">
            <v>5736621.1643666597</v>
          </cell>
        </row>
        <row r="202">
          <cell r="D202">
            <v>2199260</v>
          </cell>
          <cell r="E202">
            <v>3550809</v>
          </cell>
          <cell r="F202">
            <v>4743118</v>
          </cell>
          <cell r="G202">
            <v>5389498</v>
          </cell>
          <cell r="H202">
            <v>5828678</v>
          </cell>
          <cell r="I202">
            <v>6169625</v>
          </cell>
          <cell r="J202">
            <v>6669469</v>
          </cell>
          <cell r="K202">
            <v>6642187</v>
          </cell>
          <cell r="L202">
            <v>5965031</v>
          </cell>
          <cell r="M202">
            <v>5662900.6646452798</v>
          </cell>
          <cell r="N202">
            <v>5234445.6320618698</v>
          </cell>
          <cell r="O202">
            <v>4909119.7880991204</v>
          </cell>
          <cell r="P202">
            <v>10948260.682607301</v>
          </cell>
          <cell r="Q202">
            <v>16312186.767050801</v>
          </cell>
          <cell r="R202">
            <v>14479041.328434199</v>
          </cell>
          <cell r="S202">
            <v>13088850.9684247</v>
          </cell>
          <cell r="T202">
            <v>12265558.779242</v>
          </cell>
          <cell r="U202">
            <v>11317735.8775304</v>
          </cell>
          <cell r="V202">
            <v>10210317.748837899</v>
          </cell>
          <cell r="W202">
            <v>9126642.9768484905</v>
          </cell>
          <cell r="X202">
            <v>7934533.5700302999</v>
          </cell>
          <cell r="Y202">
            <v>9291502.6146453507</v>
          </cell>
          <cell r="Z202">
            <v>7529307.5556892501</v>
          </cell>
        </row>
        <row r="207">
          <cell r="P207">
            <v>6129947.8781750202</v>
          </cell>
          <cell r="Q207">
            <v>5270704.2973064696</v>
          </cell>
          <cell r="R207">
            <v>4785944.2295639403</v>
          </cell>
          <cell r="S207">
            <v>4555007.9424069403</v>
          </cell>
          <cell r="T207">
            <v>4157496.2063314598</v>
          </cell>
          <cell r="U207">
            <v>3861333.9203178599</v>
          </cell>
          <cell r="V207">
            <v>3563990.7963899998</v>
          </cell>
          <cell r="W207">
            <v>3044358.2825333299</v>
          </cell>
          <cell r="X207">
            <v>2660507.9889333299</v>
          </cell>
          <cell r="Y207">
            <v>2765343.9583872901</v>
          </cell>
          <cell r="Z207">
            <v>2240595.8676720299</v>
          </cell>
        </row>
        <row r="208">
          <cell r="P208">
            <v>4186983.4763583601</v>
          </cell>
          <cell r="Q208">
            <v>3559715.3987831799</v>
          </cell>
          <cell r="R208">
            <v>3263023.7560139401</v>
          </cell>
          <cell r="S208">
            <v>3060341.4959999998</v>
          </cell>
          <cell r="T208">
            <v>2771590.8434256501</v>
          </cell>
          <cell r="U208">
            <v>2611600.09085852</v>
          </cell>
          <cell r="V208">
            <v>2444100.5320000001</v>
          </cell>
          <cell r="W208">
            <v>2031781.7452</v>
          </cell>
          <cell r="X208">
            <v>1779149.17091666</v>
          </cell>
          <cell r="Y208">
            <v>1764725.8325632899</v>
          </cell>
          <cell r="Z208">
            <v>1447465.3417499999</v>
          </cell>
        </row>
        <row r="209">
          <cell r="P209">
            <v>1942964.4018166601</v>
          </cell>
          <cell r="Q209">
            <v>1710989.10621329</v>
          </cell>
          <cell r="R209">
            <v>1522920.47354999</v>
          </cell>
          <cell r="S209">
            <v>1494667.44640694</v>
          </cell>
          <cell r="T209">
            <v>1385905.1858391301</v>
          </cell>
          <cell r="U209">
            <v>1249732.7384593301</v>
          </cell>
          <cell r="V209">
            <v>1119892.2643899999</v>
          </cell>
          <cell r="W209">
            <v>1012576.88949964</v>
          </cell>
          <cell r="X209">
            <v>881358.97423666599</v>
          </cell>
          <cell r="Y209">
            <v>1000618.3573039999</v>
          </cell>
          <cell r="Z209">
            <v>793130.64810333296</v>
          </cell>
        </row>
        <row r="214">
          <cell r="I214">
            <v>58526</v>
          </cell>
          <cell r="J214">
            <v>332578</v>
          </cell>
          <cell r="K214">
            <v>752110</v>
          </cell>
          <cell r="L214">
            <v>1494494</v>
          </cell>
          <cell r="M214">
            <v>2212806</v>
          </cell>
          <cell r="N214">
            <v>2818260.5181280002</v>
          </cell>
          <cell r="O214">
            <v>3201248.7541635698</v>
          </cell>
          <cell r="P214">
            <v>10409547.672595199</v>
          </cell>
          <cell r="Q214">
            <v>16651631.3048658</v>
          </cell>
          <cell r="R214">
            <v>15124807.1305191</v>
          </cell>
          <cell r="S214">
            <v>13853883.1731009</v>
          </cell>
          <cell r="T214">
            <v>13277133.1603978</v>
          </cell>
          <cell r="U214">
            <v>12550070.4285804</v>
          </cell>
          <cell r="V214">
            <v>11954200.9059671</v>
          </cell>
          <cell r="W214">
            <v>11042437.3053833</v>
          </cell>
          <cell r="X214">
            <v>10078307.2878075</v>
          </cell>
          <cell r="Y214">
            <v>12173115.471964</v>
          </cell>
          <cell r="Z214">
            <v>10987087.6312887</v>
          </cell>
        </row>
        <row r="215">
          <cell r="I215">
            <v>7313</v>
          </cell>
          <cell r="J215">
            <v>20811</v>
          </cell>
          <cell r="K215">
            <v>46435</v>
          </cell>
          <cell r="L215">
            <v>81403</v>
          </cell>
          <cell r="M215">
            <v>170788</v>
          </cell>
          <cell r="N215">
            <v>670448.96945953299</v>
          </cell>
          <cell r="O215">
            <v>871701.00088959699</v>
          </cell>
          <cell r="P215">
            <v>1404281.28065368</v>
          </cell>
          <cell r="Q215">
            <v>2050432.42408</v>
          </cell>
          <cell r="R215">
            <v>2168684.7662025001</v>
          </cell>
          <cell r="S215">
            <v>2259703.6888571498</v>
          </cell>
          <cell r="T215">
            <v>2399614.2458615699</v>
          </cell>
          <cell r="U215">
            <v>2482033.4775844798</v>
          </cell>
          <cell r="V215">
            <v>2863842.63481226</v>
          </cell>
          <cell r="W215">
            <v>2928370.5861969502</v>
          </cell>
          <cell r="X215">
            <v>3025131.9870138601</v>
          </cell>
          <cell r="Y215">
            <v>3882209.3355587199</v>
          </cell>
          <cell r="Z215">
            <v>4250909.0024640802</v>
          </cell>
        </row>
        <row r="216">
          <cell r="I216">
            <v>51213</v>
          </cell>
          <cell r="J216">
            <v>311767</v>
          </cell>
          <cell r="K216">
            <v>705673</v>
          </cell>
          <cell r="L216">
            <v>1413091</v>
          </cell>
          <cell r="M216">
            <v>2042018</v>
          </cell>
          <cell r="N216">
            <v>2147810.0306396401</v>
          </cell>
          <cell r="O216">
            <v>2329547.90743681</v>
          </cell>
          <cell r="P216">
            <v>9005266.3919415809</v>
          </cell>
          <cell r="Q216">
            <v>14601196.829936599</v>
          </cell>
          <cell r="R216">
            <v>12956122.506666601</v>
          </cell>
          <cell r="S216">
            <v>11594183.2442437</v>
          </cell>
          <cell r="T216">
            <v>10877499.002802899</v>
          </cell>
          <cell r="U216">
            <v>10068037.9509959</v>
          </cell>
          <cell r="V216">
            <v>9090392.27115486</v>
          </cell>
          <cell r="W216">
            <v>8114065.3585663801</v>
          </cell>
          <cell r="X216">
            <v>7053175.3007936403</v>
          </cell>
          <cell r="Y216">
            <v>8290906.1504053501</v>
          </cell>
          <cell r="Z216">
            <v>6736177.3675859198</v>
          </cell>
        </row>
        <row r="218">
          <cell r="D218">
            <v>650579.23004099296</v>
          </cell>
          <cell r="E218">
            <v>516479.13</v>
          </cell>
          <cell r="F218">
            <v>468670.1</v>
          </cell>
          <cell r="G218">
            <v>425793.91</v>
          </cell>
          <cell r="H218">
            <v>333259.39</v>
          </cell>
          <cell r="I218">
            <v>277375.21000000002</v>
          </cell>
          <cell r="J218">
            <v>218892.79</v>
          </cell>
          <cell r="K218">
            <v>176784.11</v>
          </cell>
          <cell r="L218">
            <v>146268.25</v>
          </cell>
          <cell r="M218">
            <v>107516.26</v>
          </cell>
          <cell r="N218">
            <v>73688.147979999994</v>
          </cell>
          <cell r="O218">
            <v>46358.829059999996</v>
          </cell>
          <cell r="P218">
            <v>34321.452250000002</v>
          </cell>
          <cell r="Q218">
            <v>24855.53083</v>
          </cell>
          <cell r="R218">
            <v>14680.382449999999</v>
          </cell>
        </row>
        <row r="222">
          <cell r="D222">
            <v>241721</v>
          </cell>
          <cell r="E222">
            <v>229620</v>
          </cell>
          <cell r="F222">
            <v>213993</v>
          </cell>
          <cell r="G222">
            <v>202418</v>
          </cell>
          <cell r="H222">
            <v>192275</v>
          </cell>
          <cell r="I222">
            <v>189298</v>
          </cell>
          <cell r="J222">
            <v>179770</v>
          </cell>
          <cell r="K222">
            <v>169788</v>
          </cell>
          <cell r="L222">
            <v>159799</v>
          </cell>
          <cell r="M222">
            <v>152075</v>
          </cell>
          <cell r="N222">
            <v>142648</v>
          </cell>
          <cell r="O222">
            <v>137311</v>
          </cell>
          <cell r="P222">
            <v>129391</v>
          </cell>
          <cell r="Q222">
            <v>116626</v>
          </cell>
          <cell r="R222">
            <v>94455</v>
          </cell>
        </row>
        <row r="223">
          <cell r="D223">
            <v>3333976</v>
          </cell>
          <cell r="E223">
            <v>2397022</v>
          </cell>
          <cell r="F223">
            <v>1959924</v>
          </cell>
          <cell r="G223">
            <v>1627104</v>
          </cell>
          <cell r="H223">
            <v>1383148</v>
          </cell>
          <cell r="I223">
            <v>1091531</v>
          </cell>
          <cell r="J223">
            <v>821238</v>
          </cell>
          <cell r="K223">
            <v>627350</v>
          </cell>
          <cell r="L223">
            <v>507829</v>
          </cell>
          <cell r="M223">
            <v>333672</v>
          </cell>
          <cell r="N223">
            <v>243649.101</v>
          </cell>
          <cell r="O223">
            <v>186393.81899999999</v>
          </cell>
          <cell r="P223">
            <v>147968</v>
          </cell>
          <cell r="Q223">
            <v>93507.37</v>
          </cell>
          <cell r="R223">
            <v>41537.975999999901</v>
          </cell>
        </row>
        <row r="224">
          <cell r="S224">
            <v>32955.749315000001</v>
          </cell>
          <cell r="T224">
            <v>27479.34345</v>
          </cell>
          <cell r="U224">
            <v>32145.892609999999</v>
          </cell>
          <cell r="V224">
            <v>7986.4653600000001</v>
          </cell>
          <cell r="W224">
            <v>5268.7300100000002</v>
          </cell>
          <cell r="X224">
            <v>2737.8294500000002</v>
          </cell>
          <cell r="Y224">
            <v>1685.6745599999999</v>
          </cell>
          <cell r="Z224">
            <v>1442.80378</v>
          </cell>
        </row>
        <row r="225">
          <cell r="S225">
            <v>580.86298999999406</v>
          </cell>
          <cell r="T225">
            <v>1068.3116199999999</v>
          </cell>
          <cell r="U225">
            <v>643</v>
          </cell>
          <cell r="V225">
            <v>770</v>
          </cell>
          <cell r="W225">
            <v>200</v>
          </cell>
          <cell r="X225">
            <v>100.01065</v>
          </cell>
          <cell r="Y225">
            <v>414.83584999999999</v>
          </cell>
          <cell r="Z225">
            <v>473</v>
          </cell>
        </row>
        <row r="226">
          <cell r="S226">
            <v>32375.137009999999</v>
          </cell>
          <cell r="T226">
            <v>26411.112379999999</v>
          </cell>
          <cell r="U226">
            <v>31503.503239999998</v>
          </cell>
          <cell r="V226">
            <v>7216.0820000000003</v>
          </cell>
          <cell r="W226">
            <v>5069</v>
          </cell>
          <cell r="X226">
            <v>2637.8188</v>
          </cell>
          <cell r="Y226">
            <v>1270.83871</v>
          </cell>
          <cell r="Z226">
            <v>969.66</v>
          </cell>
        </row>
        <row r="227">
          <cell r="S227">
            <v>267081.76788510499</v>
          </cell>
        </row>
        <row r="228">
          <cell r="S228">
            <v>12989.002885105299</v>
          </cell>
        </row>
        <row r="229">
          <cell r="S229">
            <v>254092.76500000001</v>
          </cell>
        </row>
        <row r="230">
          <cell r="D230">
            <v>314395.858265099</v>
          </cell>
          <cell r="E230">
            <v>331695.87</v>
          </cell>
          <cell r="F230">
            <v>251491.8</v>
          </cell>
          <cell r="G230">
            <v>216797.97999999899</v>
          </cell>
          <cell r="H230">
            <v>244108.08</v>
          </cell>
          <cell r="I230">
            <v>247642.4</v>
          </cell>
          <cell r="J230">
            <v>240597.65</v>
          </cell>
          <cell r="K230">
            <v>207294.71</v>
          </cell>
          <cell r="L230">
            <v>144252.81</v>
          </cell>
          <cell r="M230">
            <v>135889.03</v>
          </cell>
          <cell r="N230">
            <v>146362.75526385001</v>
          </cell>
          <cell r="O230">
            <v>155156.24249604699</v>
          </cell>
          <cell r="P230">
            <v>96288.718808703197</v>
          </cell>
          <cell r="Q230">
            <v>62453.619169999998</v>
          </cell>
          <cell r="R230">
            <v>36161.906755000004</v>
          </cell>
        </row>
        <row r="231">
          <cell r="D231">
            <v>6636.1057203444698</v>
          </cell>
          <cell r="E231">
            <v>65958.489999999903</v>
          </cell>
          <cell r="F231">
            <v>31295.439999999999</v>
          </cell>
          <cell r="G231">
            <v>31596</v>
          </cell>
          <cell r="H231">
            <v>30981</v>
          </cell>
          <cell r="I231">
            <v>19469.759999999998</v>
          </cell>
          <cell r="J231">
            <v>13121.82</v>
          </cell>
          <cell r="K231">
            <v>8882.2199999999993</v>
          </cell>
          <cell r="L231">
            <v>15574.37</v>
          </cell>
          <cell r="M231">
            <v>9757.74</v>
          </cell>
          <cell r="N231">
            <v>9023</v>
          </cell>
          <cell r="O231">
            <v>11326.47553</v>
          </cell>
          <cell r="P231">
            <v>5009.8432400000002</v>
          </cell>
          <cell r="Q231">
            <v>9392.1940500000001</v>
          </cell>
          <cell r="R231">
            <v>1992.59673</v>
          </cell>
        </row>
        <row r="232">
          <cell r="D232">
            <v>306235.262372381</v>
          </cell>
          <cell r="E232">
            <v>265447.90000000002</v>
          </cell>
          <cell r="F232">
            <v>219700.95</v>
          </cell>
          <cell r="G232">
            <v>185201.97999999899</v>
          </cell>
          <cell r="H232">
            <v>213127.08</v>
          </cell>
          <cell r="I232">
            <v>228125.65</v>
          </cell>
          <cell r="J232">
            <v>227475.83</v>
          </cell>
          <cell r="K232">
            <v>198412.49</v>
          </cell>
          <cell r="L232">
            <v>128678.44</v>
          </cell>
          <cell r="M232">
            <v>126131.29</v>
          </cell>
          <cell r="N232">
            <v>137339.90324385001</v>
          </cell>
          <cell r="O232">
            <v>143829.766966047</v>
          </cell>
          <cell r="P232">
            <v>91278.875568703195</v>
          </cell>
          <cell r="Q232">
            <v>53093.955119999999</v>
          </cell>
          <cell r="R232">
            <v>34168.720820000002</v>
          </cell>
        </row>
        <row r="235">
          <cell r="D235">
            <v>1899166</v>
          </cell>
          <cell r="E235">
            <v>2611255</v>
          </cell>
          <cell r="F235">
            <v>1903082</v>
          </cell>
          <cell r="G235">
            <v>1380039</v>
          </cell>
          <cell r="H235">
            <v>1740728</v>
          </cell>
          <cell r="I235">
            <v>1941030</v>
          </cell>
          <cell r="J235">
            <v>2173053</v>
          </cell>
          <cell r="K235">
            <v>2170457</v>
          </cell>
          <cell r="L235">
            <v>1722866</v>
          </cell>
          <cell r="M235">
            <v>1364794</v>
          </cell>
          <cell r="N235">
            <v>1314996.9391999999</v>
          </cell>
          <cell r="O235">
            <v>1364435.65642304</v>
          </cell>
          <cell r="P235">
            <v>828875.19394999999</v>
          </cell>
          <cell r="Q235">
            <v>610862</v>
          </cell>
          <cell r="R235">
            <v>293137.45361615799</v>
          </cell>
        </row>
        <row r="236">
          <cell r="D236">
            <v>17659</v>
          </cell>
          <cell r="E236">
            <v>556776</v>
          </cell>
          <cell r="F236">
            <v>638992</v>
          </cell>
          <cell r="G236">
            <v>294203</v>
          </cell>
          <cell r="H236">
            <v>241736</v>
          </cell>
          <cell r="I236">
            <v>197037</v>
          </cell>
          <cell r="J236">
            <v>157527</v>
          </cell>
          <cell r="K236">
            <v>114164</v>
          </cell>
          <cell r="L236">
            <v>74603</v>
          </cell>
          <cell r="M236">
            <v>39353</v>
          </cell>
          <cell r="N236">
            <v>20640.633075000002</v>
          </cell>
          <cell r="O236">
            <v>21283.540243041502</v>
          </cell>
          <cell r="P236">
            <v>18487</v>
          </cell>
          <cell r="Q236">
            <v>25548</v>
          </cell>
          <cell r="R236">
            <v>7352.6586461589004</v>
          </cell>
        </row>
        <row r="237">
          <cell r="D237">
            <v>1877507</v>
          </cell>
          <cell r="E237">
            <v>2053174</v>
          </cell>
          <cell r="F237">
            <v>1258084</v>
          </cell>
          <cell r="G237">
            <v>1085836</v>
          </cell>
          <cell r="H237">
            <v>1498991</v>
          </cell>
          <cell r="I237">
            <v>1743993</v>
          </cell>
          <cell r="J237">
            <v>2015525</v>
          </cell>
          <cell r="K237">
            <v>2056293</v>
          </cell>
          <cell r="L237">
            <v>1648263</v>
          </cell>
          <cell r="M237">
            <v>1325441</v>
          </cell>
          <cell r="N237">
            <v>1294356.3061249999</v>
          </cell>
          <cell r="O237">
            <v>1343152.1161799999</v>
          </cell>
          <cell r="P237">
            <v>810388.19394999999</v>
          </cell>
          <cell r="Q237">
            <v>585314</v>
          </cell>
          <cell r="R237">
            <v>285784.75497000001</v>
          </cell>
        </row>
        <row r="283">
          <cell r="E283">
            <v>3577</v>
          </cell>
          <cell r="F283">
            <v>404</v>
          </cell>
          <cell r="G283">
            <v>174</v>
          </cell>
          <cell r="H283">
            <v>626</v>
          </cell>
          <cell r="I283">
            <v>813</v>
          </cell>
          <cell r="J283">
            <v>1141</v>
          </cell>
          <cell r="K283">
            <v>1575</v>
          </cell>
          <cell r="L283">
            <v>12372</v>
          </cell>
          <cell r="M283">
            <v>27730</v>
          </cell>
          <cell r="N283">
            <v>26285.5</v>
          </cell>
          <cell r="O283">
            <v>27947</v>
          </cell>
          <cell r="P283">
            <v>25715</v>
          </cell>
          <cell r="Q283">
            <v>26869</v>
          </cell>
          <cell r="R283">
            <v>26495</v>
          </cell>
          <cell r="S283">
            <v>26333</v>
          </cell>
          <cell r="T283">
            <v>28338</v>
          </cell>
          <cell r="U283">
            <v>30999</v>
          </cell>
          <cell r="V283">
            <v>34191.300000000003</v>
          </cell>
          <cell r="W283">
            <v>33776.300000000003</v>
          </cell>
          <cell r="X283">
            <v>38679</v>
          </cell>
          <cell r="Y283">
            <v>46026.6</v>
          </cell>
          <cell r="Z283">
            <v>33948</v>
          </cell>
        </row>
        <row r="284">
          <cell r="D284">
            <v>730204.89147916704</v>
          </cell>
          <cell r="E284">
            <v>1503540.38</v>
          </cell>
          <cell r="F284">
            <v>2786456.04</v>
          </cell>
          <cell r="G284">
            <v>1481651.3699999901</v>
          </cell>
          <cell r="H284">
            <v>2358988.84</v>
          </cell>
          <cell r="I284">
            <v>923437.95</v>
          </cell>
          <cell r="J284">
            <v>1920260.72</v>
          </cell>
          <cell r="K284">
            <v>2561515.7599999998</v>
          </cell>
          <cell r="L284">
            <v>1991391.07</v>
          </cell>
          <cell r="M284">
            <v>2221957.69</v>
          </cell>
          <cell r="N284">
            <v>1947120.8742533301</v>
          </cell>
          <cell r="O284">
            <v>2619426.71523264</v>
          </cell>
          <cell r="P284">
            <v>2813290.6337040002</v>
          </cell>
          <cell r="Q284">
            <v>4628752.1063513001</v>
          </cell>
          <cell r="R284">
            <v>1990431.61525892</v>
          </cell>
          <cell r="S284">
            <v>1824053.2882920001</v>
          </cell>
          <cell r="T284">
            <v>4813005.8439904395</v>
          </cell>
          <cell r="U284">
            <v>1993002.67237</v>
          </cell>
          <cell r="V284">
            <v>2115831.2500800001</v>
          </cell>
          <cell r="W284">
            <v>2267331.4616</v>
          </cell>
          <cell r="X284">
            <v>2387237.63313499</v>
          </cell>
          <cell r="Y284">
            <v>5328356.3550899997</v>
          </cell>
          <cell r="Z284">
            <v>3784615.2785974201</v>
          </cell>
        </row>
        <row r="293">
          <cell r="D293">
            <v>1516.2579254432801</v>
          </cell>
          <cell r="E293">
            <v>34410.800000000003</v>
          </cell>
          <cell r="F293">
            <v>135435.35</v>
          </cell>
          <cell r="G293">
            <v>95104.17</v>
          </cell>
          <cell r="H293">
            <v>66891.39</v>
          </cell>
          <cell r="I293">
            <v>68327.460000000006</v>
          </cell>
          <cell r="J293">
            <v>38546.1</v>
          </cell>
          <cell r="K293">
            <v>34835.449999999997</v>
          </cell>
          <cell r="L293">
            <v>12208.22</v>
          </cell>
          <cell r="M293">
            <v>7104.09</v>
          </cell>
          <cell r="N293">
            <v>17349.597686767502</v>
          </cell>
          <cell r="O293">
            <v>10601.241173758899</v>
          </cell>
          <cell r="P293">
            <v>7354.8759668877201</v>
          </cell>
          <cell r="Q293">
            <v>5951.43682729596</v>
          </cell>
          <cell r="R293">
            <v>4185.7112373471</v>
          </cell>
          <cell r="S293">
            <v>3317.5236100000002</v>
          </cell>
          <cell r="T293">
            <v>43.019999999999897</v>
          </cell>
          <cell r="U293">
            <v>0</v>
          </cell>
        </row>
        <row r="294">
          <cell r="D294">
            <v>1516.2579254432801</v>
          </cell>
          <cell r="H294">
            <v>7826.49</v>
          </cell>
          <cell r="I294">
            <v>10685.38</v>
          </cell>
          <cell r="J294">
            <v>3076.22999999999</v>
          </cell>
          <cell r="K294">
            <v>5075.96</v>
          </cell>
          <cell r="L294">
            <v>2009</v>
          </cell>
          <cell r="M294">
            <v>1428.75</v>
          </cell>
          <cell r="N294">
            <v>1075.33251190185</v>
          </cell>
          <cell r="O294">
            <v>1286.79981611733</v>
          </cell>
          <cell r="P294">
            <v>1197.5314061152601</v>
          </cell>
          <cell r="Q294">
            <v>1038.2556869631601</v>
          </cell>
          <cell r="R294">
            <v>988.07055005938696</v>
          </cell>
          <cell r="S294">
            <v>987</v>
          </cell>
          <cell r="T294">
            <v>0</v>
          </cell>
          <cell r="U294">
            <v>0</v>
          </cell>
        </row>
        <row r="295">
          <cell r="H295">
            <v>59064.9</v>
          </cell>
          <cell r="I295">
            <v>57642.080000000002</v>
          </cell>
          <cell r="J295">
            <v>35469.869999999901</v>
          </cell>
          <cell r="K295">
            <v>29759.4899999999</v>
          </cell>
          <cell r="L295">
            <v>10199.219999999999</v>
          </cell>
          <cell r="M295">
            <v>5675.34</v>
          </cell>
          <cell r="N295">
            <v>16343.265174865701</v>
          </cell>
          <cell r="O295">
            <v>9314.44135764163</v>
          </cell>
          <cell r="P295">
            <v>6157.3445607724498</v>
          </cell>
          <cell r="Q295">
            <v>4913.1811403327902</v>
          </cell>
          <cell r="R295">
            <v>3197.6406872877101</v>
          </cell>
          <cell r="S295">
            <v>2330.5236100000002</v>
          </cell>
          <cell r="T295">
            <v>35</v>
          </cell>
          <cell r="U295">
            <v>0</v>
          </cell>
        </row>
        <row r="296">
          <cell r="D296">
            <v>77600</v>
          </cell>
          <cell r="E296">
            <v>940365</v>
          </cell>
          <cell r="F296">
            <v>6883837</v>
          </cell>
          <cell r="G296">
            <v>4551015</v>
          </cell>
          <cell r="H296">
            <v>4001593</v>
          </cell>
          <cell r="I296">
            <v>3396225</v>
          </cell>
          <cell r="J296">
            <v>2047644</v>
          </cell>
          <cell r="K296">
            <v>1382095</v>
          </cell>
          <cell r="L296">
            <v>488191</v>
          </cell>
          <cell r="M296">
            <v>251242</v>
          </cell>
          <cell r="N296">
            <v>605892</v>
          </cell>
          <cell r="O296">
            <v>336126.576</v>
          </cell>
          <cell r="P296">
            <v>213022.541</v>
          </cell>
          <cell r="Q296">
            <v>172825.55974999999</v>
          </cell>
          <cell r="R296">
            <v>106653.38400000001</v>
          </cell>
          <cell r="S296">
            <v>78439.006999999998</v>
          </cell>
        </row>
        <row r="302">
          <cell r="E302">
            <v>765015.69999999902</v>
          </cell>
          <cell r="G302">
            <v>765301.33999999904</v>
          </cell>
          <cell r="H302">
            <v>636712.84</v>
          </cell>
          <cell r="I302">
            <v>836393.429999999</v>
          </cell>
          <cell r="J302">
            <v>545308.78</v>
          </cell>
          <cell r="K302">
            <v>368006.179999999</v>
          </cell>
          <cell r="L302">
            <v>209296.55</v>
          </cell>
          <cell r="M302">
            <v>124498.43</v>
          </cell>
          <cell r="N302">
            <v>75946.342708266297</v>
          </cell>
          <cell r="O302">
            <v>50018.523611919001</v>
          </cell>
          <cell r="P302">
            <v>33156.170255137797</v>
          </cell>
          <cell r="Q302">
            <v>22599.229222087401</v>
          </cell>
          <cell r="R302">
            <v>15211.200926281599</v>
          </cell>
          <cell r="S302">
            <v>10943.73546</v>
          </cell>
          <cell r="T302">
            <v>6849.8067466214097</v>
          </cell>
          <cell r="U302">
            <v>2278.8380470000002</v>
          </cell>
        </row>
        <row r="303">
          <cell r="G303">
            <v>167331.06</v>
          </cell>
          <cell r="H303">
            <v>144965.13</v>
          </cell>
          <cell r="I303">
            <v>35229.94</v>
          </cell>
          <cell r="J303">
            <v>77827.7</v>
          </cell>
          <cell r="K303">
            <v>58829.17</v>
          </cell>
          <cell r="L303">
            <v>42766.98</v>
          </cell>
          <cell r="M303">
            <v>26525.409999999902</v>
          </cell>
          <cell r="N303">
            <v>16790.912224464399</v>
          </cell>
          <cell r="O303">
            <v>11823.169967752599</v>
          </cell>
          <cell r="P303">
            <v>8141.2485451248904</v>
          </cell>
          <cell r="Q303">
            <v>5367.3922296405699</v>
          </cell>
          <cell r="R303">
            <v>4019.3925919018302</v>
          </cell>
          <cell r="S303">
            <v>3349.0165400000001</v>
          </cell>
          <cell r="T303">
            <v>1572.9012984517501</v>
          </cell>
          <cell r="U303">
            <v>489.66504700000002</v>
          </cell>
        </row>
        <row r="304">
          <cell r="G304">
            <v>307140.31</v>
          </cell>
          <cell r="H304">
            <v>233993.66999999899</v>
          </cell>
          <cell r="I304">
            <v>801163.48999999894</v>
          </cell>
          <cell r="J304">
            <v>467481.07999999903</v>
          </cell>
          <cell r="K304">
            <v>309177.01</v>
          </cell>
          <cell r="L304">
            <v>166529.57999999999</v>
          </cell>
          <cell r="M304">
            <v>97973.02</v>
          </cell>
          <cell r="N304">
            <v>59086.350489523902</v>
          </cell>
          <cell r="O304">
            <v>38195.353643586503</v>
          </cell>
          <cell r="P304">
            <v>25014.581210012901</v>
          </cell>
          <cell r="Q304">
            <v>17230.9869924468</v>
          </cell>
          <cell r="R304">
            <v>11192.2973543797</v>
          </cell>
          <cell r="S304">
            <v>7594.8089200000004</v>
          </cell>
          <cell r="T304">
            <v>5315.8854481696599</v>
          </cell>
          <cell r="U304">
            <v>1789.173</v>
          </cell>
        </row>
        <row r="306">
          <cell r="H306">
            <v>3491644</v>
          </cell>
          <cell r="I306">
            <v>5377353</v>
          </cell>
          <cell r="J306">
            <v>3745800</v>
          </cell>
          <cell r="K306">
            <v>2557681</v>
          </cell>
          <cell r="L306">
            <v>1495902</v>
          </cell>
          <cell r="M306">
            <v>981628</v>
          </cell>
          <cell r="N306">
            <v>650845.97680664004</v>
          </cell>
          <cell r="O306">
            <v>482909</v>
          </cell>
          <cell r="P306">
            <v>311585</v>
          </cell>
          <cell r="Q306">
            <v>224659</v>
          </cell>
          <cell r="R306">
            <v>154680</v>
          </cell>
          <cell r="S306">
            <v>113698</v>
          </cell>
          <cell r="T306">
            <v>88657</v>
          </cell>
          <cell r="U306">
            <v>31566</v>
          </cell>
        </row>
        <row r="307">
          <cell r="I307">
            <v>177822</v>
          </cell>
          <cell r="J307">
            <v>98641</v>
          </cell>
          <cell r="K307">
            <v>91242</v>
          </cell>
          <cell r="L307">
            <v>39945</v>
          </cell>
          <cell r="M307">
            <v>40806</v>
          </cell>
          <cell r="N307">
            <v>108077.589813232</v>
          </cell>
          <cell r="O307">
            <v>94056</v>
          </cell>
          <cell r="P307">
            <v>41781.529399999999</v>
          </cell>
          <cell r="Q307">
            <v>35054</v>
          </cell>
          <cell r="R307">
            <v>30041</v>
          </cell>
          <cell r="S307">
            <v>25988</v>
          </cell>
          <cell r="T307">
            <v>23505</v>
          </cell>
          <cell r="U307">
            <v>15546</v>
          </cell>
        </row>
        <row r="308">
          <cell r="I308">
            <v>5199531</v>
          </cell>
          <cell r="J308">
            <v>3647159</v>
          </cell>
          <cell r="K308">
            <v>2466439</v>
          </cell>
          <cell r="L308">
            <v>1455957</v>
          </cell>
          <cell r="M308">
            <v>940822</v>
          </cell>
          <cell r="N308">
            <v>542610.38702392497</v>
          </cell>
          <cell r="O308">
            <v>388855</v>
          </cell>
          <cell r="P308">
            <v>269803.4706</v>
          </cell>
          <cell r="Q308">
            <v>189605</v>
          </cell>
          <cell r="R308">
            <v>124639</v>
          </cell>
          <cell r="S308">
            <v>87710</v>
          </cell>
          <cell r="T308">
            <v>65152</v>
          </cell>
          <cell r="U308">
            <v>13806</v>
          </cell>
        </row>
        <row r="309">
          <cell r="E309">
            <v>27781296</v>
          </cell>
          <cell r="G309">
            <v>71382432</v>
          </cell>
          <cell r="H309">
            <v>75780337</v>
          </cell>
          <cell r="I309">
            <v>58082941</v>
          </cell>
          <cell r="J309">
            <v>40281048</v>
          </cell>
          <cell r="K309">
            <v>27296801</v>
          </cell>
          <cell r="L309">
            <v>16196113</v>
          </cell>
          <cell r="M309">
            <v>10043159</v>
          </cell>
          <cell r="N309">
            <v>6064259.5238177199</v>
          </cell>
          <cell r="O309">
            <v>3947315.4405833301</v>
          </cell>
          <cell r="P309">
            <v>2416024.72851416</v>
          </cell>
          <cell r="Q309">
            <v>1344764.2960359601</v>
          </cell>
          <cell r="R309">
            <v>671743.27084437595</v>
          </cell>
          <cell r="S309">
            <v>396782.45675392298</v>
          </cell>
        </row>
        <row r="316">
          <cell r="P316">
            <v>6184333</v>
          </cell>
          <cell r="Q316">
            <v>24809539.059999999</v>
          </cell>
          <cell r="R316">
            <v>27080627.780000001</v>
          </cell>
        </row>
        <row r="325">
          <cell r="X325">
            <v>8954344.9863887392</v>
          </cell>
          <cell r="Y325">
            <v>9365102.1973362807</v>
          </cell>
          <cell r="Z325">
            <v>9835989.7149599995</v>
          </cell>
        </row>
        <row r="326">
          <cell r="X326">
            <v>1610266.4377900199</v>
          </cell>
          <cell r="Y326">
            <v>1655707.4563073199</v>
          </cell>
          <cell r="Z326">
            <v>1697824.758985</v>
          </cell>
        </row>
        <row r="327">
          <cell r="X327">
            <v>7344080.1730499901</v>
          </cell>
          <cell r="Y327">
            <v>7709394.2296456303</v>
          </cell>
          <cell r="Z327">
            <v>8138165.6566899996</v>
          </cell>
        </row>
        <row r="334">
          <cell r="E334">
            <v>58731.979999999901</v>
          </cell>
          <cell r="F334">
            <v>182230.47</v>
          </cell>
          <cell r="G334">
            <v>417262.56</v>
          </cell>
          <cell r="H334">
            <v>729427.19</v>
          </cell>
          <cell r="I334">
            <v>1732374.35</v>
          </cell>
          <cell r="J334">
            <v>2403881.67</v>
          </cell>
          <cell r="K334">
            <v>3129366.89</v>
          </cell>
          <cell r="L334">
            <v>3965899.9105699998</v>
          </cell>
          <cell r="M334">
            <v>4713713.47291</v>
          </cell>
          <cell r="N334">
            <v>5872680.6394014899</v>
          </cell>
          <cell r="O334">
            <v>6401196.8180900598</v>
          </cell>
          <cell r="P334">
            <v>6783362.6348435301</v>
          </cell>
          <cell r="Q334">
            <v>7499445.7730994001</v>
          </cell>
          <cell r="R334">
            <v>7707462.36039807</v>
          </cell>
          <cell r="S334">
            <v>7787279.9810503898</v>
          </cell>
          <cell r="T334">
            <v>7729820.7195318798</v>
          </cell>
          <cell r="U334">
            <v>7307119.3741485104</v>
          </cell>
          <cell r="V334">
            <v>6878701.69666187</v>
          </cell>
          <cell r="W334">
            <v>6725118.9973229598</v>
          </cell>
          <cell r="X334">
            <v>6409691.6963969301</v>
          </cell>
          <cell r="Y334">
            <v>5893571.0930552296</v>
          </cell>
          <cell r="Z334">
            <v>5024585.9925100002</v>
          </cell>
        </row>
        <row r="335">
          <cell r="G335">
            <v>118943.66</v>
          </cell>
          <cell r="H335">
            <v>150654.44</v>
          </cell>
          <cell r="I335">
            <v>326801.25</v>
          </cell>
          <cell r="J335">
            <v>385304.25999999902</v>
          </cell>
          <cell r="K335">
            <v>294478.01999999897</v>
          </cell>
          <cell r="L335">
            <v>634379.48999999894</v>
          </cell>
          <cell r="M335">
            <v>612796.29</v>
          </cell>
          <cell r="N335">
            <v>821572.18324097397</v>
          </cell>
          <cell r="O335">
            <v>895853.27191007603</v>
          </cell>
          <cell r="P335">
            <v>969937.41894480202</v>
          </cell>
          <cell r="Q335">
            <v>1092842.48275556</v>
          </cell>
          <cell r="R335">
            <v>1094322.01599934</v>
          </cell>
          <cell r="S335">
            <v>1125072.1054370501</v>
          </cell>
          <cell r="T335">
            <v>1167803.2407865999</v>
          </cell>
          <cell r="U335">
            <v>1189120.49361398</v>
          </cell>
          <cell r="V335">
            <v>1259685.7624935701</v>
          </cell>
          <cell r="W335">
            <v>1270362.42117179</v>
          </cell>
          <cell r="X335">
            <v>1302215.2103528299</v>
          </cell>
          <cell r="Y335">
            <v>1315838.7981800199</v>
          </cell>
          <cell r="Z335">
            <v>1257975.253915</v>
          </cell>
        </row>
        <row r="336">
          <cell r="E336">
            <v>0.46</v>
          </cell>
          <cell r="G336">
            <v>100034</v>
          </cell>
          <cell r="H336">
            <v>225571.19</v>
          </cell>
          <cell r="I336">
            <v>1405572.75</v>
          </cell>
          <cell r="J336">
            <v>2018577.99</v>
          </cell>
          <cell r="K336">
            <v>2834888.87</v>
          </cell>
          <cell r="L336">
            <v>3331520.4205700001</v>
          </cell>
          <cell r="M336">
            <v>4100868.1729100002</v>
          </cell>
          <cell r="N336">
            <v>5051109.8440252701</v>
          </cell>
          <cell r="O336">
            <v>5505340.2772025401</v>
          </cell>
          <cell r="P336">
            <v>5812424.9738687295</v>
          </cell>
          <cell r="Q336">
            <v>6406963.94364384</v>
          </cell>
          <cell r="R336">
            <v>6613140.4174087197</v>
          </cell>
          <cell r="S336">
            <v>6662208.1389600001</v>
          </cell>
          <cell r="T336">
            <v>6561918.2417452699</v>
          </cell>
          <cell r="U336">
            <v>6117998.7510783104</v>
          </cell>
          <cell r="V336">
            <v>5619039.1301682899</v>
          </cell>
          <cell r="W336">
            <v>5454756.5401511602</v>
          </cell>
          <cell r="X336">
            <v>5107477.9130816599</v>
          </cell>
          <cell r="Y336">
            <v>4577615.95507521</v>
          </cell>
          <cell r="Z336">
            <v>3766612.7193100001</v>
          </cell>
        </row>
        <row r="338">
          <cell r="E338">
            <v>87881</v>
          </cell>
          <cell r="F338">
            <v>119292</v>
          </cell>
          <cell r="G338">
            <v>594896</v>
          </cell>
          <cell r="H338">
            <v>4013302</v>
          </cell>
          <cell r="I338">
            <v>6561352</v>
          </cell>
          <cell r="J338">
            <v>9470508</v>
          </cell>
          <cell r="K338">
            <v>12710772</v>
          </cell>
          <cell r="L338">
            <v>15579090</v>
          </cell>
          <cell r="M338">
            <v>17151081</v>
          </cell>
          <cell r="N338">
            <v>18887566</v>
          </cell>
          <cell r="O338">
            <v>20230548</v>
          </cell>
          <cell r="P338">
            <v>21391144.050999999</v>
          </cell>
          <cell r="Q338">
            <v>22367500</v>
          </cell>
          <cell r="R338">
            <v>22881042</v>
          </cell>
          <cell r="S338">
            <v>23041930</v>
          </cell>
          <cell r="T338">
            <v>22665014</v>
          </cell>
          <cell r="U338">
            <v>22237831.924649999</v>
          </cell>
          <cell r="V338">
            <v>21438427.296</v>
          </cell>
          <cell r="W338">
            <v>20140119.236000001</v>
          </cell>
          <cell r="X338">
            <v>18400452</v>
          </cell>
          <cell r="Y338">
            <v>15946070</v>
          </cell>
          <cell r="Z338">
            <v>13056911</v>
          </cell>
        </row>
        <row r="339">
          <cell r="I339">
            <v>106601</v>
          </cell>
          <cell r="J339">
            <v>169215</v>
          </cell>
          <cell r="K339">
            <v>193981</v>
          </cell>
          <cell r="L339">
            <v>194351</v>
          </cell>
          <cell r="M339">
            <v>224416</v>
          </cell>
          <cell r="N339">
            <v>1624078</v>
          </cell>
          <cell r="O339">
            <v>1691114</v>
          </cell>
          <cell r="P339">
            <v>1816368.2226</v>
          </cell>
          <cell r="Q339">
            <v>1841363</v>
          </cell>
          <cell r="R339">
            <v>1888098</v>
          </cell>
          <cell r="S339">
            <v>1872459.9025586301</v>
          </cell>
          <cell r="T339">
            <v>1843656</v>
          </cell>
          <cell r="U339">
            <v>1829182.4778815799</v>
          </cell>
          <cell r="V339">
            <v>1740464.40449805</v>
          </cell>
          <cell r="W339">
            <v>1644816.12815062</v>
          </cell>
          <cell r="X339">
            <v>1547228</v>
          </cell>
          <cell r="Y339">
            <v>1397896.4275</v>
          </cell>
          <cell r="Z339">
            <v>1221541</v>
          </cell>
        </row>
        <row r="340">
          <cell r="I340">
            <v>6454751</v>
          </cell>
          <cell r="J340">
            <v>9301293</v>
          </cell>
          <cell r="K340">
            <v>12516791</v>
          </cell>
          <cell r="L340">
            <v>15384739</v>
          </cell>
          <cell r="M340">
            <v>16926665</v>
          </cell>
          <cell r="N340">
            <v>17263488</v>
          </cell>
          <cell r="O340">
            <v>18539434</v>
          </cell>
          <cell r="P340">
            <v>19574675.777399998</v>
          </cell>
          <cell r="Q340">
            <v>20526053</v>
          </cell>
          <cell r="R340">
            <v>20992944</v>
          </cell>
          <cell r="S340">
            <v>21169470</v>
          </cell>
          <cell r="T340">
            <v>20821358</v>
          </cell>
          <cell r="U340">
            <v>20408342.446768399</v>
          </cell>
          <cell r="V340">
            <v>19697844.8915019</v>
          </cell>
          <cell r="W340">
            <v>18495000.1078493</v>
          </cell>
          <cell r="X340">
            <v>16852975</v>
          </cell>
          <cell r="Y340">
            <v>14548197.572000001</v>
          </cell>
          <cell r="Z340">
            <v>11835287</v>
          </cell>
        </row>
        <row r="341">
          <cell r="E341">
            <v>16359.92</v>
          </cell>
          <cell r="F341">
            <v>99076.359999999899</v>
          </cell>
          <cell r="G341">
            <v>319701.28000000003</v>
          </cell>
          <cell r="H341">
            <v>625689.74</v>
          </cell>
          <cell r="I341">
            <v>1521014.39</v>
          </cell>
          <cell r="J341">
            <v>2233116.9299999899</v>
          </cell>
          <cell r="K341">
            <v>2965410.72</v>
          </cell>
          <cell r="L341">
            <v>3843282.75</v>
          </cell>
          <cell r="M341">
            <v>4641808.34</v>
          </cell>
          <cell r="N341">
            <v>5800081.7567120399</v>
          </cell>
          <cell r="O341">
            <v>6316589.8952668495</v>
          </cell>
          <cell r="P341">
            <v>6665232.9227302596</v>
          </cell>
          <cell r="Q341">
            <v>7446253.9770643096</v>
          </cell>
          <cell r="R341">
            <v>7646980.2769662701</v>
          </cell>
        </row>
        <row r="344">
          <cell r="G344">
            <v>452447</v>
          </cell>
          <cell r="H344">
            <v>3787772</v>
          </cell>
          <cell r="I344">
            <v>6102922</v>
          </cell>
          <cell r="J344">
            <v>8902259</v>
          </cell>
          <cell r="K344">
            <v>12032439</v>
          </cell>
          <cell r="L344">
            <v>14973568</v>
          </cell>
          <cell r="M344">
            <v>16793369</v>
          </cell>
          <cell r="N344">
            <v>18583766</v>
          </cell>
          <cell r="O344">
            <v>19863223</v>
          </cell>
          <cell r="P344">
            <v>20985202.017000001</v>
          </cell>
          <cell r="Q344">
            <v>21979231</v>
          </cell>
          <cell r="R344">
            <v>22397352</v>
          </cell>
        </row>
        <row r="350">
          <cell r="E350">
            <v>18492.97</v>
          </cell>
          <cell r="F350">
            <v>45291.91</v>
          </cell>
          <cell r="G350">
            <v>61759</v>
          </cell>
          <cell r="H350">
            <v>72259.899999999994</v>
          </cell>
          <cell r="I350">
            <v>115942.54</v>
          </cell>
          <cell r="J350">
            <v>111781.22</v>
          </cell>
          <cell r="K350">
            <v>111120.25</v>
          </cell>
          <cell r="L350">
            <v>90668.500569999902</v>
          </cell>
          <cell r="M350">
            <v>63052.752909999901</v>
          </cell>
          <cell r="N350">
            <v>43064.6353321075</v>
          </cell>
          <cell r="O350">
            <v>43606.543152163496</v>
          </cell>
          <cell r="P350">
            <v>55286.321348578502</v>
          </cell>
          <cell r="Q350">
            <v>5592</v>
          </cell>
          <cell r="R350">
            <v>1866.3</v>
          </cell>
        </row>
        <row r="353">
          <cell r="G353">
            <v>138106</v>
          </cell>
          <cell r="H353">
            <v>221667</v>
          </cell>
          <cell r="I353">
            <v>454035</v>
          </cell>
          <cell r="J353">
            <v>563214</v>
          </cell>
          <cell r="K353">
            <v>672069</v>
          </cell>
          <cell r="L353">
            <v>598859</v>
          </cell>
          <cell r="M353">
            <v>343846</v>
          </cell>
          <cell r="N353">
            <v>214013</v>
          </cell>
          <cell r="O353">
            <v>213010</v>
          </cell>
          <cell r="P353">
            <v>216471</v>
          </cell>
          <cell r="Q353">
            <v>183699</v>
          </cell>
          <cell r="R353">
            <v>195085</v>
          </cell>
        </row>
        <row r="358">
          <cell r="F358">
            <v>613.63</v>
          </cell>
          <cell r="G358">
            <v>2719</v>
          </cell>
          <cell r="H358">
            <v>1759</v>
          </cell>
          <cell r="I358">
            <v>2016</v>
          </cell>
          <cell r="J358">
            <v>1694</v>
          </cell>
          <cell r="K358">
            <v>2470.83</v>
          </cell>
          <cell r="L358">
            <v>3113</v>
          </cell>
          <cell r="M358">
            <v>3835.7999999999902</v>
          </cell>
          <cell r="N358">
            <v>6828.2232186889596</v>
          </cell>
          <cell r="O358">
            <v>14485.234021268099</v>
          </cell>
          <cell r="P358">
            <v>35867.816413333298</v>
          </cell>
          <cell r="Q358">
            <v>13129.16</v>
          </cell>
          <cell r="R358">
            <v>16061.368919999901</v>
          </cell>
        </row>
        <row r="361">
          <cell r="G361">
            <v>907</v>
          </cell>
          <cell r="H361">
            <v>253</v>
          </cell>
          <cell r="I361">
            <v>379</v>
          </cell>
          <cell r="J361">
            <v>622</v>
          </cell>
          <cell r="K361">
            <v>1418</v>
          </cell>
          <cell r="L361">
            <v>3287</v>
          </cell>
          <cell r="M361">
            <v>5305</v>
          </cell>
          <cell r="N361">
            <v>9773</v>
          </cell>
          <cell r="O361">
            <v>30663</v>
          </cell>
          <cell r="P361">
            <v>31862</v>
          </cell>
          <cell r="Q361">
            <v>39053</v>
          </cell>
          <cell r="R361">
            <v>40631</v>
          </cell>
        </row>
        <row r="362">
          <cell r="E362">
            <v>23878.63</v>
          </cell>
          <cell r="F362">
            <v>37248.57</v>
          </cell>
          <cell r="G362">
            <v>33083.279999999999</v>
          </cell>
          <cell r="H362">
            <v>29718.54</v>
          </cell>
          <cell r="I362">
            <v>89247.43</v>
          </cell>
          <cell r="J362">
            <v>52364.869999999901</v>
          </cell>
          <cell r="K362">
            <v>45136.44</v>
          </cell>
          <cell r="L362">
            <v>46186.229429999898</v>
          </cell>
          <cell r="M362">
            <v>101670.99709</v>
          </cell>
          <cell r="N362">
            <v>162635.87532344699</v>
          </cell>
          <cell r="O362">
            <v>209888.433063212</v>
          </cell>
          <cell r="P362">
            <v>570870.44498533499</v>
          </cell>
          <cell r="Q362">
            <v>667294.74653999996</v>
          </cell>
          <cell r="R362">
            <v>746370.58742</v>
          </cell>
          <cell r="S362">
            <v>884028.68691999896</v>
          </cell>
          <cell r="T362">
            <v>1155257.9627777699</v>
          </cell>
          <cell r="U362">
            <v>1343696.8579687099</v>
          </cell>
          <cell r="V362">
            <v>1526795.54071291</v>
          </cell>
          <cell r="W362">
            <v>1954972.62549056</v>
          </cell>
          <cell r="X362">
            <v>2534765.1224743598</v>
          </cell>
          <cell r="Y362">
            <v>3471998.4354098402</v>
          </cell>
          <cell r="Z362">
            <v>4813021.0067100003</v>
          </cell>
        </row>
        <row r="363">
          <cell r="G363">
            <v>9.9</v>
          </cell>
          <cell r="L363">
            <v>29138.049999999901</v>
          </cell>
          <cell r="M363">
            <v>44786.91</v>
          </cell>
          <cell r="N363">
            <v>52224.6403703955</v>
          </cell>
          <cell r="O363">
            <v>62040.774457532003</v>
          </cell>
          <cell r="P363">
            <v>69102.904460000005</v>
          </cell>
          <cell r="Q363">
            <v>82113.102450000006</v>
          </cell>
          <cell r="R363">
            <v>82094.250879999905</v>
          </cell>
          <cell r="S363">
            <v>107302.29088</v>
          </cell>
          <cell r="T363">
            <v>139503.62777363299</v>
          </cell>
          <cell r="U363">
            <v>169234.0985198</v>
          </cell>
          <cell r="V363">
            <v>200779.71142406401</v>
          </cell>
          <cell r="W363">
            <v>243315.16173733099</v>
          </cell>
          <cell r="X363">
            <v>298163.23976065399</v>
          </cell>
          <cell r="Y363">
            <v>339769.50341</v>
          </cell>
          <cell r="Z363">
            <v>441467.60933000001</v>
          </cell>
        </row>
        <row r="364">
          <cell r="L364">
            <v>16661.17943</v>
          </cell>
          <cell r="M364">
            <v>56834.087090000001</v>
          </cell>
          <cell r="N364">
            <v>110411.03495</v>
          </cell>
          <cell r="O364">
            <v>147847.85926523199</v>
          </cell>
          <cell r="P364">
            <v>501767.540525335</v>
          </cell>
          <cell r="Q364">
            <v>585189.98450999998</v>
          </cell>
          <cell r="R364">
            <v>664272.23653999995</v>
          </cell>
          <cell r="S364">
            <v>776726.85503999901</v>
          </cell>
          <cell r="T364">
            <v>1015755.52445713</v>
          </cell>
          <cell r="U364">
            <v>1174464.17671</v>
          </cell>
          <cell r="V364">
            <v>1326055.5029939499</v>
          </cell>
          <cell r="W364">
            <v>1711657.5842532299</v>
          </cell>
          <cell r="X364">
            <v>2236601.7501274198</v>
          </cell>
          <cell r="Y364">
            <v>3132228.84199984</v>
          </cell>
          <cell r="Z364">
            <v>4371552.1973799998</v>
          </cell>
        </row>
        <row r="365">
          <cell r="G365">
            <v>3436</v>
          </cell>
          <cell r="H365">
            <v>3610</v>
          </cell>
          <cell r="I365">
            <v>3785</v>
          </cell>
          <cell r="J365">
            <v>2598</v>
          </cell>
          <cell r="K365">
            <v>2273</v>
          </cell>
          <cell r="L365">
            <v>173173</v>
          </cell>
          <cell r="M365">
            <v>659999</v>
          </cell>
          <cell r="N365">
            <v>951363</v>
          </cell>
          <cell r="O365">
            <v>1125210</v>
          </cell>
          <cell r="P365">
            <v>1348426</v>
          </cell>
          <cell r="Q365">
            <v>1616055</v>
          </cell>
          <cell r="R365">
            <v>2070882</v>
          </cell>
          <cell r="S365">
            <v>2933546</v>
          </cell>
          <cell r="T365">
            <v>4211924</v>
          </cell>
          <cell r="U365">
            <v>5450668.0753499996</v>
          </cell>
          <cell r="V365">
            <v>6953051</v>
          </cell>
          <cell r="W365">
            <v>8944598</v>
          </cell>
          <cell r="X365">
            <v>11354414</v>
          </cell>
          <cell r="Y365">
            <v>14650291</v>
          </cell>
          <cell r="Z365">
            <v>18426650</v>
          </cell>
        </row>
        <row r="366">
          <cell r="L366">
            <v>4446</v>
          </cell>
          <cell r="M366">
            <v>2640</v>
          </cell>
          <cell r="N366">
            <v>3474</v>
          </cell>
          <cell r="O366">
            <v>6323</v>
          </cell>
          <cell r="P366">
            <v>10023</v>
          </cell>
          <cell r="Q366">
            <v>18250</v>
          </cell>
          <cell r="R366">
            <v>36996</v>
          </cell>
          <cell r="S366">
            <v>78677.6011454455</v>
          </cell>
          <cell r="T366">
            <v>133497</v>
          </cell>
          <cell r="U366">
            <v>215243.10093432601</v>
          </cell>
          <cell r="V366">
            <v>301705</v>
          </cell>
          <cell r="W366">
            <v>360999</v>
          </cell>
          <cell r="X366">
            <v>457073</v>
          </cell>
          <cell r="Y366">
            <v>618318.60800000001</v>
          </cell>
          <cell r="Z366">
            <v>840016</v>
          </cell>
        </row>
        <row r="367">
          <cell r="L367">
            <v>168727</v>
          </cell>
          <cell r="M367">
            <v>657359</v>
          </cell>
          <cell r="N367">
            <v>947889</v>
          </cell>
          <cell r="O367">
            <v>1116193</v>
          </cell>
          <cell r="P367">
            <v>1338141</v>
          </cell>
          <cell r="Q367">
            <v>1597792</v>
          </cell>
          <cell r="R367">
            <v>2033867</v>
          </cell>
          <cell r="S367">
            <v>2854868</v>
          </cell>
          <cell r="T367">
            <v>4078427</v>
          </cell>
          <cell r="U367">
            <v>5235271.9744156701</v>
          </cell>
          <cell r="V367">
            <v>6651346</v>
          </cell>
          <cell r="W367">
            <v>8580538</v>
          </cell>
          <cell r="X367">
            <v>10897138</v>
          </cell>
          <cell r="Y367">
            <v>14031659</v>
          </cell>
          <cell r="Z367">
            <v>17586511</v>
          </cell>
        </row>
        <row r="368">
          <cell r="L368">
            <v>11573</v>
          </cell>
          <cell r="M368">
            <v>29729</v>
          </cell>
          <cell r="N368">
            <v>55572</v>
          </cell>
          <cell r="O368">
            <v>109875</v>
          </cell>
          <cell r="P368">
            <v>192919</v>
          </cell>
          <cell r="Q368">
            <v>321236</v>
          </cell>
          <cell r="R368">
            <v>552861</v>
          </cell>
        </row>
        <row r="369">
          <cell r="L369">
            <v>14249</v>
          </cell>
          <cell r="M369">
            <v>13734</v>
          </cell>
          <cell r="N369">
            <v>13070</v>
          </cell>
          <cell r="O369">
            <v>10454</v>
          </cell>
          <cell r="P369">
            <v>4476</v>
          </cell>
          <cell r="Q369">
            <v>2571</v>
          </cell>
          <cell r="R369">
            <v>7826</v>
          </cell>
        </row>
        <row r="370">
          <cell r="L370">
            <v>147351</v>
          </cell>
          <cell r="M370">
            <v>616536</v>
          </cell>
          <cell r="N370">
            <v>882721</v>
          </cell>
          <cell r="O370">
            <v>1007575</v>
          </cell>
          <cell r="P370">
            <v>1151016</v>
          </cell>
          <cell r="Q370">
            <v>1291969</v>
          </cell>
          <cell r="R370">
            <v>1420147</v>
          </cell>
        </row>
        <row r="371">
          <cell r="Q371">
            <v>621496</v>
          </cell>
          <cell r="R371">
            <v>763969</v>
          </cell>
        </row>
        <row r="372">
          <cell r="Q372">
            <v>670473</v>
          </cell>
          <cell r="R372">
            <v>656178</v>
          </cell>
        </row>
        <row r="373">
          <cell r="R373">
            <v>88081</v>
          </cell>
          <cell r="X373">
            <v>2038888</v>
          </cell>
          <cell r="Y373">
            <v>2053773</v>
          </cell>
          <cell r="Z373">
            <v>1999085</v>
          </cell>
        </row>
        <row r="374">
          <cell r="X374">
            <v>133554</v>
          </cell>
          <cell r="Y374">
            <v>130073.60799999999</v>
          </cell>
          <cell r="Z374">
            <v>127012</v>
          </cell>
        </row>
        <row r="375">
          <cell r="X375">
            <v>1905543</v>
          </cell>
          <cell r="Y375">
            <v>1923687</v>
          </cell>
          <cell r="Z375">
            <v>1872058</v>
          </cell>
        </row>
        <row r="376">
          <cell r="X376">
            <v>7065095</v>
          </cell>
          <cell r="Y376">
            <v>10393550</v>
          </cell>
          <cell r="Z376">
            <v>14472913</v>
          </cell>
        </row>
        <row r="377">
          <cell r="X377">
            <v>299381</v>
          </cell>
          <cell r="Y377">
            <v>428171</v>
          </cell>
          <cell r="Z377">
            <v>637243</v>
          </cell>
        </row>
        <row r="378">
          <cell r="X378">
            <v>6765717</v>
          </cell>
          <cell r="Y378">
            <v>9965445</v>
          </cell>
          <cell r="Z378">
            <v>13835570</v>
          </cell>
        </row>
        <row r="379">
          <cell r="I379">
            <v>3954</v>
          </cell>
          <cell r="J379">
            <v>3917.66</v>
          </cell>
          <cell r="K379">
            <v>3681.44</v>
          </cell>
          <cell r="L379">
            <v>26528</v>
          </cell>
          <cell r="M379">
            <v>914.27</v>
          </cell>
          <cell r="N379">
            <v>19016.678755281198</v>
          </cell>
          <cell r="O379">
            <v>10352.145032254701</v>
          </cell>
          <cell r="P379">
            <v>13351.3505426667</v>
          </cell>
          <cell r="Q379">
            <v>14644.9840484706</v>
          </cell>
          <cell r="R379">
            <v>17267.882952508699</v>
          </cell>
        </row>
        <row r="380">
          <cell r="I380">
            <v>102</v>
          </cell>
          <cell r="J380">
            <v>934</v>
          </cell>
          <cell r="K380">
            <v>1102</v>
          </cell>
          <cell r="L380">
            <v>268</v>
          </cell>
          <cell r="M380">
            <v>5711</v>
          </cell>
          <cell r="N380">
            <v>21618</v>
          </cell>
          <cell r="O380">
            <v>29972</v>
          </cell>
          <cell r="P380">
            <v>35499</v>
          </cell>
          <cell r="Q380">
            <v>40862</v>
          </cell>
          <cell r="R380">
            <v>49886</v>
          </cell>
        </row>
        <row r="381">
          <cell r="I381">
            <v>200</v>
          </cell>
          <cell r="J381">
            <v>1007</v>
          </cell>
          <cell r="K381">
            <v>1547.21</v>
          </cell>
          <cell r="L381">
            <v>2307.66</v>
          </cell>
          <cell r="M381">
            <v>4102.33</v>
          </cell>
          <cell r="N381">
            <v>3691.0802599716098</v>
          </cell>
          <cell r="O381">
            <v>15149</v>
          </cell>
          <cell r="P381">
            <v>11754.967608695601</v>
          </cell>
          <cell r="Q381">
            <v>18279.120986622002</v>
          </cell>
          <cell r="R381">
            <v>17374.014165551798</v>
          </cell>
        </row>
        <row r="382">
          <cell r="I382">
            <v>129</v>
          </cell>
          <cell r="J382">
            <v>881</v>
          </cell>
          <cell r="K382">
            <v>1471</v>
          </cell>
          <cell r="L382">
            <v>3108</v>
          </cell>
          <cell r="M382">
            <v>2850</v>
          </cell>
          <cell r="N382">
            <v>58396</v>
          </cell>
          <cell r="O382">
            <v>55139</v>
          </cell>
          <cell r="P382">
            <v>86548</v>
          </cell>
          <cell r="Q382">
            <v>91981</v>
          </cell>
          <cell r="R382">
            <v>98608</v>
          </cell>
        </row>
        <row r="383">
          <cell r="O383">
            <v>1014</v>
          </cell>
          <cell r="P383">
            <v>1869.356</v>
          </cell>
          <cell r="Q383">
            <v>2720.5309999999999</v>
          </cell>
          <cell r="R383">
            <v>5654.5427187290898</v>
          </cell>
        </row>
        <row r="384">
          <cell r="O384">
            <v>38541</v>
          </cell>
          <cell r="P384">
            <v>35476.034</v>
          </cell>
          <cell r="Q384">
            <v>32678</v>
          </cell>
          <cell r="R384">
            <v>31507</v>
          </cell>
        </row>
        <row r="385">
          <cell r="R385">
            <v>67994</v>
          </cell>
        </row>
        <row r="388">
          <cell r="X388">
            <v>4922</v>
          </cell>
          <cell r="Y388">
            <v>8875.9279999999999</v>
          </cell>
          <cell r="Z388">
            <v>708.73400000000004</v>
          </cell>
        </row>
        <row r="389">
          <cell r="X389">
            <v>2634</v>
          </cell>
          <cell r="Y389">
            <v>156434.54199999999</v>
          </cell>
          <cell r="Z389">
            <v>10692.15</v>
          </cell>
        </row>
        <row r="390">
          <cell r="D390">
            <v>13901.293834809199</v>
          </cell>
          <cell r="E390">
            <v>71573.81</v>
          </cell>
          <cell r="F390">
            <v>121718.109999999</v>
          </cell>
          <cell r="G390">
            <v>98677.52</v>
          </cell>
          <cell r="H390">
            <v>85611.93</v>
          </cell>
          <cell r="I390">
            <v>374782.47</v>
          </cell>
          <cell r="J390">
            <v>315212.46999999997</v>
          </cell>
          <cell r="K390">
            <v>376207.299999999</v>
          </cell>
          <cell r="L390">
            <v>411219.18</v>
          </cell>
          <cell r="M390">
            <v>473745.18</v>
          </cell>
          <cell r="N390">
            <v>475402.37823898997</v>
          </cell>
          <cell r="O390">
            <v>499987.363243078</v>
          </cell>
          <cell r="P390">
            <v>505339.25655056199</v>
          </cell>
          <cell r="Q390">
            <v>523006.87725999998</v>
          </cell>
          <cell r="R390">
            <v>468593.16768999997</v>
          </cell>
          <cell r="S390">
            <v>526263.56987000001</v>
          </cell>
          <cell r="T390">
            <v>465063.32238000003</v>
          </cell>
          <cell r="U390">
            <v>365490.54298000003</v>
          </cell>
          <cell r="V390">
            <v>336382.38</v>
          </cell>
          <cell r="W390">
            <v>311319.08690999902</v>
          </cell>
          <cell r="X390">
            <v>277719.59026000003</v>
          </cell>
          <cell r="Y390">
            <v>245490.48577999999</v>
          </cell>
          <cell r="Z390">
            <v>242071.58704000001</v>
          </cell>
        </row>
        <row r="391">
          <cell r="G391">
            <v>98070.25</v>
          </cell>
          <cell r="H391">
            <v>80506.759999999995</v>
          </cell>
          <cell r="I391">
            <v>288933.67</v>
          </cell>
          <cell r="J391">
            <v>184315.13</v>
          </cell>
          <cell r="K391">
            <v>214713.22999999899</v>
          </cell>
          <cell r="L391">
            <v>251596</v>
          </cell>
          <cell r="M391">
            <v>320594.77999999898</v>
          </cell>
          <cell r="N391">
            <v>412165.54032138298</v>
          </cell>
          <cell r="O391">
            <v>430563.30926000001</v>
          </cell>
          <cell r="P391">
            <v>410232.12647999998</v>
          </cell>
          <cell r="Q391">
            <v>418096.37740999903</v>
          </cell>
          <cell r="R391">
            <v>418652.90325999999</v>
          </cell>
          <cell r="S391">
            <v>477171.16859999998</v>
          </cell>
          <cell r="T391">
            <v>417668</v>
          </cell>
          <cell r="U391">
            <v>333569.09856999997</v>
          </cell>
          <cell r="V391">
            <v>314812</v>
          </cell>
          <cell r="W391">
            <v>296085.52977999998</v>
          </cell>
          <cell r="X391">
            <v>259497.08181</v>
          </cell>
          <cell r="Y391">
            <v>236684.22703000001</v>
          </cell>
          <cell r="Z391">
            <v>233346.78834999999</v>
          </cell>
        </row>
        <row r="392">
          <cell r="E392">
            <v>13712.03</v>
          </cell>
          <cell r="G392">
            <v>607.27</v>
          </cell>
          <cell r="H392">
            <v>5105.4399999999996</v>
          </cell>
          <cell r="I392">
            <v>85848.91</v>
          </cell>
          <cell r="J392">
            <v>130897.34</v>
          </cell>
          <cell r="K392">
            <v>161494.06999999899</v>
          </cell>
          <cell r="L392">
            <v>159623.18</v>
          </cell>
          <cell r="M392">
            <v>153095.4</v>
          </cell>
          <cell r="N392">
            <v>63236.741045048897</v>
          </cell>
          <cell r="O392">
            <v>69424.393389999997</v>
          </cell>
          <cell r="P392">
            <v>95107.130070562096</v>
          </cell>
          <cell r="Q392">
            <v>104909.65984999901</v>
          </cell>
          <cell r="R392">
            <v>49502.044430000002</v>
          </cell>
          <cell r="S392">
            <v>49065.536590000003</v>
          </cell>
          <cell r="T392">
            <v>47369.172579999999</v>
          </cell>
          <cell r="U392">
            <v>31918.0944099999</v>
          </cell>
          <cell r="V392">
            <v>21568</v>
          </cell>
          <cell r="W392">
            <v>15099.147129999999</v>
          </cell>
          <cell r="X392">
            <v>18221.94845</v>
          </cell>
          <cell r="Y392">
            <v>8806.0887499999899</v>
          </cell>
          <cell r="Z392">
            <v>8724.5886900000005</v>
          </cell>
        </row>
        <row r="393">
          <cell r="D393">
            <v>87.505735894273499</v>
          </cell>
          <cell r="E393">
            <v>3277.85</v>
          </cell>
          <cell r="F393">
            <v>2510.4</v>
          </cell>
          <cell r="G393">
            <v>1919.6</v>
          </cell>
          <cell r="H393">
            <v>3861</v>
          </cell>
          <cell r="I393">
            <v>127136.19</v>
          </cell>
          <cell r="J393">
            <v>48269.229999999901</v>
          </cell>
          <cell r="K393">
            <v>65311.88</v>
          </cell>
          <cell r="L393">
            <v>52096</v>
          </cell>
          <cell r="M393">
            <v>55078.76</v>
          </cell>
          <cell r="N393">
            <v>56619.660675048799</v>
          </cell>
          <cell r="O393">
            <v>69736.660683078793</v>
          </cell>
          <cell r="P393">
            <v>66568.4691905621</v>
          </cell>
          <cell r="Q393">
            <v>64690</v>
          </cell>
          <cell r="R393">
            <v>54359.036950000002</v>
          </cell>
          <cell r="S393">
            <v>49935</v>
          </cell>
          <cell r="T393">
            <v>52629</v>
          </cell>
          <cell r="U393">
            <v>50697.934350000003</v>
          </cell>
          <cell r="V393">
            <v>49180.91014</v>
          </cell>
          <cell r="W393">
            <v>40771.823470000003</v>
          </cell>
          <cell r="X393">
            <v>36149.429270000001</v>
          </cell>
        </row>
        <row r="394">
          <cell r="D394">
            <v>5054.90451355805</v>
          </cell>
          <cell r="E394">
            <v>389.74</v>
          </cell>
          <cell r="F394">
            <v>1712.5</v>
          </cell>
          <cell r="G394">
            <v>1471.47</v>
          </cell>
          <cell r="H394">
            <v>805.19</v>
          </cell>
          <cell r="I394">
            <v>15371.49</v>
          </cell>
          <cell r="J394">
            <v>78143.91</v>
          </cell>
          <cell r="K394">
            <v>99095.42</v>
          </cell>
          <cell r="L394">
            <v>84765.18</v>
          </cell>
          <cell r="M394">
            <v>105587.34</v>
          </cell>
          <cell r="N394">
            <v>83685.262929999997</v>
          </cell>
          <cell r="O394">
            <v>81075.371499999994</v>
          </cell>
          <cell r="P394">
            <v>105614.62286</v>
          </cell>
          <cell r="Q394">
            <v>105559.85726</v>
          </cell>
          <cell r="R394">
            <v>80933.910740000007</v>
          </cell>
          <cell r="S394">
            <v>79585.309869999997</v>
          </cell>
          <cell r="T394">
            <v>73771.879799999995</v>
          </cell>
          <cell r="U394">
            <v>51282.621879999999</v>
          </cell>
          <cell r="V394">
            <v>42041</v>
          </cell>
          <cell r="W394">
            <v>41176.502079999998</v>
          </cell>
          <cell r="X394">
            <v>46333.982329999999</v>
          </cell>
        </row>
        <row r="395">
          <cell r="D395">
            <v>8758.8835853569599</v>
          </cell>
          <cell r="E395">
            <v>54194.2</v>
          </cell>
          <cell r="F395">
            <v>117495.209999999</v>
          </cell>
          <cell r="G395">
            <v>95286.45</v>
          </cell>
          <cell r="H395">
            <v>80945.3</v>
          </cell>
          <cell r="I395">
            <v>182148.89</v>
          </cell>
          <cell r="J395">
            <v>188799.32</v>
          </cell>
          <cell r="K395">
            <v>211800</v>
          </cell>
          <cell r="L395">
            <v>274358</v>
          </cell>
          <cell r="M395">
            <v>313071.07999999903</v>
          </cell>
          <cell r="N395">
            <v>335097.21463394101</v>
          </cell>
          <cell r="O395">
            <v>349175.42905999999</v>
          </cell>
          <cell r="P395">
            <v>333156.16450000001</v>
          </cell>
          <cell r="Q395">
            <v>352756.18</v>
          </cell>
          <cell r="R395">
            <v>333485</v>
          </cell>
          <cell r="S395">
            <v>396379</v>
          </cell>
          <cell r="T395">
            <v>338346</v>
          </cell>
          <cell r="U395">
            <v>263506.43566999998</v>
          </cell>
          <cell r="V395">
            <v>245127.90693</v>
          </cell>
          <cell r="W395">
            <v>229302.35178999999</v>
          </cell>
          <cell r="X395">
            <v>195235.72041000001</v>
          </cell>
        </row>
        <row r="396">
          <cell r="I396">
            <v>50240.97</v>
          </cell>
          <cell r="J396">
            <v>56935.43</v>
          </cell>
          <cell r="K396">
            <v>129259.98</v>
          </cell>
          <cell r="L396">
            <v>180126.81</v>
          </cell>
          <cell r="M396">
            <v>231135.41999999899</v>
          </cell>
          <cell r="N396">
            <v>282784.32856285002</v>
          </cell>
          <cell r="O396">
            <v>281984.05354032503</v>
          </cell>
          <cell r="P396">
            <v>284886.65852810198</v>
          </cell>
          <cell r="Q396">
            <v>293115.35506567801</v>
          </cell>
          <cell r="R396">
            <v>302888.49053176597</v>
          </cell>
        </row>
        <row r="397">
          <cell r="I397">
            <v>167</v>
          </cell>
          <cell r="J397">
            <v>18176.400000000001</v>
          </cell>
          <cell r="K397">
            <v>11426</v>
          </cell>
          <cell r="L397">
            <v>36793</v>
          </cell>
          <cell r="M397">
            <v>66232.61</v>
          </cell>
          <cell r="N397">
            <v>83253.093280282003</v>
          </cell>
          <cell r="O397">
            <v>54634.543616413801</v>
          </cell>
          <cell r="P397">
            <v>64246.7403451153</v>
          </cell>
          <cell r="Q397">
            <v>100931.26400676899</v>
          </cell>
          <cell r="R397">
            <v>58780.236483481996</v>
          </cell>
        </row>
        <row r="398">
          <cell r="I398">
            <v>49958.97</v>
          </cell>
          <cell r="J398">
            <v>38759.03</v>
          </cell>
          <cell r="K398">
            <v>117840.98</v>
          </cell>
          <cell r="L398">
            <v>143333.81</v>
          </cell>
          <cell r="M398">
            <v>164775.81</v>
          </cell>
          <cell r="N398">
            <v>199531.615257773</v>
          </cell>
          <cell r="O398">
            <v>227349.46965000001</v>
          </cell>
          <cell r="P398">
            <v>220639.957662987</v>
          </cell>
          <cell r="Q398">
            <v>192184.19105890801</v>
          </cell>
          <cell r="R398">
            <v>168962.29305828401</v>
          </cell>
        </row>
        <row r="402">
          <cell r="H402">
            <v>8570</v>
          </cell>
          <cell r="J402">
            <v>25000</v>
          </cell>
          <cell r="K402">
            <v>19653</v>
          </cell>
          <cell r="L402">
            <v>52395</v>
          </cell>
          <cell r="M402">
            <v>136640</v>
          </cell>
          <cell r="N402">
            <v>201793</v>
          </cell>
          <cell r="O402">
            <v>70881</v>
          </cell>
          <cell r="P402">
            <v>219814</v>
          </cell>
          <cell r="Q402">
            <v>460803</v>
          </cell>
          <cell r="R402">
            <v>672038</v>
          </cell>
          <cell r="S402">
            <v>681100</v>
          </cell>
          <cell r="T402">
            <v>459775</v>
          </cell>
          <cell r="U402">
            <v>691863</v>
          </cell>
        </row>
        <row r="405">
          <cell r="I405">
            <v>12579.54</v>
          </cell>
          <cell r="J405">
            <v>30403</v>
          </cell>
          <cell r="K405">
            <v>52553.13</v>
          </cell>
          <cell r="L405">
            <v>187330.96</v>
          </cell>
          <cell r="M405">
            <v>142379.79</v>
          </cell>
          <cell r="N405">
            <v>262692.58677777299</v>
          </cell>
          <cell r="O405">
            <v>370678.74296266999</v>
          </cell>
          <cell r="P405">
            <v>548989.693379562</v>
          </cell>
          <cell r="Q405">
            <v>750724.46602000005</v>
          </cell>
          <cell r="R405">
            <v>866974.85349000001</v>
          </cell>
          <cell r="S405">
            <v>850550.39595000003</v>
          </cell>
          <cell r="T405">
            <v>1048793.66441999</v>
          </cell>
          <cell r="U405">
            <v>1688688.0505631301</v>
          </cell>
          <cell r="V405">
            <v>2360453.8909999998</v>
          </cell>
          <cell r="W405">
            <v>2155595.0215275702</v>
          </cell>
          <cell r="X405">
            <v>1987769.1346020901</v>
          </cell>
          <cell r="Y405">
            <v>1947203.9887786701</v>
          </cell>
          <cell r="Z405">
            <v>1936792.33526131</v>
          </cell>
        </row>
        <row r="406">
          <cell r="I406">
            <v>144682</v>
          </cell>
          <cell r="J406">
            <v>1317752</v>
          </cell>
          <cell r="K406">
            <v>2592511</v>
          </cell>
          <cell r="L406">
            <v>4534731</v>
          </cell>
          <cell r="M406">
            <v>6202022</v>
          </cell>
          <cell r="N406">
            <v>8831109.6400000006</v>
          </cell>
          <cell r="O406">
            <v>9682902</v>
          </cell>
          <cell r="P406">
            <v>10798792</v>
          </cell>
          <cell r="Q406">
            <v>12031678</v>
          </cell>
          <cell r="R406">
            <v>12807577</v>
          </cell>
        </row>
        <row r="407">
          <cell r="L407">
            <v>160974.21</v>
          </cell>
          <cell r="M407">
            <v>125014.44</v>
          </cell>
          <cell r="N407">
            <v>119640.71397503901</v>
          </cell>
          <cell r="O407">
            <v>237901.12037698799</v>
          </cell>
          <cell r="P407">
            <v>399938.60771056201</v>
          </cell>
          <cell r="Q407">
            <v>586453.48626000003</v>
          </cell>
          <cell r="R407">
            <v>667500</v>
          </cell>
          <cell r="S407">
            <v>593552.55466000002</v>
          </cell>
          <cell r="T407">
            <v>735001.01969999995</v>
          </cell>
          <cell r="U407">
            <v>967211.78960313101</v>
          </cell>
          <cell r="V407">
            <v>1394469.2118299999</v>
          </cell>
          <cell r="W407">
            <v>1413952.51691776</v>
          </cell>
          <cell r="X407">
            <v>1456601.1205102401</v>
          </cell>
          <cell r="Y407">
            <v>1302643.9106600001</v>
          </cell>
          <cell r="Z407">
            <v>1150604.4192309</v>
          </cell>
        </row>
        <row r="408">
          <cell r="L408">
            <v>26156.75</v>
          </cell>
          <cell r="M408">
            <v>17190.349999999999</v>
          </cell>
          <cell r="N408">
            <v>99410.841125488194</v>
          </cell>
          <cell r="O408">
            <v>103318.11608768201</v>
          </cell>
          <cell r="P408">
            <v>132455.82665999999</v>
          </cell>
          <cell r="Q408">
            <v>136111</v>
          </cell>
          <cell r="R408">
            <v>162450</v>
          </cell>
          <cell r="S408">
            <v>175010.91146</v>
          </cell>
          <cell r="T408">
            <v>171646.13196999999</v>
          </cell>
          <cell r="U408">
            <v>162556.26905999999</v>
          </cell>
          <cell r="V408">
            <v>163433.20865999901</v>
          </cell>
          <cell r="W408">
            <v>150201.22046011299</v>
          </cell>
          <cell r="X408">
            <v>148070.26858499899</v>
          </cell>
          <cell r="Y408">
            <v>190767.67928666601</v>
          </cell>
          <cell r="Z408">
            <v>237940.710738333</v>
          </cell>
        </row>
        <row r="409">
          <cell r="L409">
            <v>200</v>
          </cell>
          <cell r="M409">
            <v>175</v>
          </cell>
          <cell r="N409">
            <v>41309</v>
          </cell>
          <cell r="O409">
            <v>30039</v>
          </cell>
          <cell r="P409">
            <v>16595.159008999999</v>
          </cell>
          <cell r="Q409">
            <v>28150.879758999999</v>
          </cell>
          <cell r="R409">
            <v>36784.752509999998</v>
          </cell>
          <cell r="S409">
            <v>81986.929829999994</v>
          </cell>
          <cell r="T409">
            <v>142146.51157999999</v>
          </cell>
          <cell r="U409">
            <v>558737.34589999996</v>
          </cell>
          <cell r="V409">
            <v>802552.1</v>
          </cell>
          <cell r="W409">
            <v>590797.95941540203</v>
          </cell>
          <cell r="X409">
            <v>383098.209386606</v>
          </cell>
          <cell r="Y409">
            <v>453794.92635661899</v>
          </cell>
          <cell r="Z409">
            <v>535288.24726206798</v>
          </cell>
        </row>
        <row r="410">
          <cell r="I410">
            <v>957</v>
          </cell>
          <cell r="J410">
            <v>1135.04</v>
          </cell>
          <cell r="K410">
            <v>4648.8999999999996</v>
          </cell>
          <cell r="L410">
            <v>4641.71</v>
          </cell>
          <cell r="M410">
            <v>570545.68999999994</v>
          </cell>
          <cell r="N410">
            <v>576435.50744628895</v>
          </cell>
          <cell r="O410">
            <v>550310.45648075105</v>
          </cell>
          <cell r="P410">
            <v>100796</v>
          </cell>
          <cell r="Q410">
            <v>119778.6</v>
          </cell>
          <cell r="R410">
            <v>131129.79999999999</v>
          </cell>
          <cell r="S410">
            <v>106161.36985007201</v>
          </cell>
          <cell r="T410">
            <v>106207.20144036799</v>
          </cell>
          <cell r="U410">
            <v>156530.63242252299</v>
          </cell>
          <cell r="V410">
            <v>229194.25257999901</v>
          </cell>
          <cell r="W410">
            <v>109982.957515457</v>
          </cell>
          <cell r="X410">
            <v>59921.929579999902</v>
          </cell>
          <cell r="Y410">
            <v>63106.864889999997</v>
          </cell>
          <cell r="Z410">
            <v>64353.305619999999</v>
          </cell>
        </row>
        <row r="411">
          <cell r="I411">
            <v>3617</v>
          </cell>
          <cell r="J411">
            <v>8576</v>
          </cell>
          <cell r="K411">
            <v>301836</v>
          </cell>
          <cell r="L411">
            <v>301638</v>
          </cell>
          <cell r="M411">
            <v>3192233</v>
          </cell>
          <cell r="N411">
            <v>3349279</v>
          </cell>
          <cell r="O411">
            <v>3497217</v>
          </cell>
          <cell r="P411">
            <v>3507575</v>
          </cell>
          <cell r="Q411">
            <v>3302466</v>
          </cell>
          <cell r="R411">
            <v>3369486</v>
          </cell>
        </row>
        <row r="412">
          <cell r="P412">
            <v>1394094</v>
          </cell>
          <cell r="Q412">
            <v>1699945</v>
          </cell>
          <cell r="R412">
            <v>1818411</v>
          </cell>
        </row>
        <row r="413">
          <cell r="L413">
            <v>3282</v>
          </cell>
          <cell r="M413">
            <v>39753</v>
          </cell>
          <cell r="N413">
            <v>79557</v>
          </cell>
          <cell r="O413">
            <v>139015</v>
          </cell>
          <cell r="P413">
            <v>185819</v>
          </cell>
          <cell r="Q413">
            <v>320684</v>
          </cell>
          <cell r="R413">
            <v>512557</v>
          </cell>
        </row>
        <row r="418">
          <cell r="E418">
            <v>80353.100000000006</v>
          </cell>
          <cell r="F418">
            <v>33935.019999999997</v>
          </cell>
          <cell r="G418">
            <v>465498.95</v>
          </cell>
          <cell r="H418">
            <v>29205.84</v>
          </cell>
          <cell r="I418">
            <v>173266</v>
          </cell>
          <cell r="J418">
            <v>113672.22</v>
          </cell>
          <cell r="K418">
            <v>7624.81</v>
          </cell>
          <cell r="L418">
            <v>2614.0100000000002</v>
          </cell>
          <cell r="M418">
            <v>15924.26</v>
          </cell>
          <cell r="N418">
            <v>6321.5841</v>
          </cell>
          <cell r="O418">
            <v>9258.4545109021001</v>
          </cell>
          <cell r="P418">
            <v>4450.7678263999996</v>
          </cell>
          <cell r="Q418">
            <v>10298.3919539</v>
          </cell>
          <cell r="R418">
            <v>10129.090363900001</v>
          </cell>
          <cell r="S418">
            <v>20436.246517</v>
          </cell>
          <cell r="T418">
            <v>22463.645509999998</v>
          </cell>
          <cell r="U418">
            <v>22713.212960000001</v>
          </cell>
          <cell r="V418">
            <v>27526.88853</v>
          </cell>
          <cell r="W418">
            <v>18176.1715899999</v>
          </cell>
          <cell r="X418">
            <v>22949.9260974965</v>
          </cell>
          <cell r="Y418">
            <v>20172.776655473201</v>
          </cell>
          <cell r="Z418">
            <v>24517.320530304001</v>
          </cell>
        </row>
        <row r="423">
          <cell r="D423">
            <v>20619563</v>
          </cell>
          <cell r="E423">
            <v>29644771</v>
          </cell>
          <cell r="F423">
            <v>36853962</v>
          </cell>
          <cell r="G423">
            <v>38592777</v>
          </cell>
          <cell r="H423">
            <v>41701857</v>
          </cell>
          <cell r="I423">
            <v>44544088</v>
          </cell>
          <cell r="J423">
            <v>48088145</v>
          </cell>
          <cell r="K423">
            <v>51662641</v>
          </cell>
          <cell r="L423">
            <v>55337367</v>
          </cell>
          <cell r="M423">
            <v>57993915</v>
          </cell>
          <cell r="N423">
            <v>61536391.650650002</v>
          </cell>
          <cell r="O423">
            <v>65028985.620604999</v>
          </cell>
          <cell r="P423">
            <v>68572345</v>
          </cell>
        </row>
        <row r="426">
          <cell r="D426">
            <v>20655230</v>
          </cell>
          <cell r="E426">
            <v>35436877</v>
          </cell>
          <cell r="F426">
            <v>44419034</v>
          </cell>
          <cell r="G426">
            <v>51843583</v>
          </cell>
          <cell r="H426">
            <v>63469058</v>
          </cell>
          <cell r="I426">
            <v>74247896</v>
          </cell>
          <cell r="J426">
            <v>81710627</v>
          </cell>
          <cell r="K426">
            <v>94025830</v>
          </cell>
          <cell r="L426">
            <v>99525302</v>
          </cell>
          <cell r="M426">
            <v>101779411</v>
          </cell>
          <cell r="N426">
            <v>100836135.87701499</v>
          </cell>
          <cell r="O426">
            <v>102953023.633187</v>
          </cell>
          <cell r="P426">
            <v>105526539.923563</v>
          </cell>
          <cell r="Q426">
            <v>119615469.58381701</v>
          </cell>
          <cell r="R426">
            <v>137305331.40694901</v>
          </cell>
          <cell r="S426">
            <v>147103167.207284</v>
          </cell>
          <cell r="T426">
            <v>154272263.46664599</v>
          </cell>
          <cell r="U426">
            <v>161683428.55294201</v>
          </cell>
          <cell r="V426">
            <v>164653188.873687</v>
          </cell>
          <cell r="W426">
            <v>170685750.033364</v>
          </cell>
          <cell r="X426">
            <v>177045616.592336</v>
          </cell>
          <cell r="Y426">
            <v>216597552.211593</v>
          </cell>
          <cell r="Z426">
            <v>211284527.686133</v>
          </cell>
        </row>
        <row r="427">
          <cell r="D427">
            <v>1611697</v>
          </cell>
          <cell r="E427">
            <v>9674307</v>
          </cell>
          <cell r="F427">
            <v>10703013</v>
          </cell>
          <cell r="G427">
            <v>12164328</v>
          </cell>
          <cell r="H427">
            <v>15658874</v>
          </cell>
          <cell r="I427">
            <v>21230119</v>
          </cell>
          <cell r="J427">
            <v>24877393</v>
          </cell>
          <cell r="K427">
            <v>26578049</v>
          </cell>
          <cell r="L427">
            <v>23843181</v>
          </cell>
          <cell r="M427">
            <v>16494001.8805505</v>
          </cell>
          <cell r="N427">
            <v>17994574.060991999</v>
          </cell>
          <cell r="O427">
            <v>19638101.515227001</v>
          </cell>
          <cell r="P427">
            <v>20487943.4793148</v>
          </cell>
          <cell r="Q427">
            <v>20183765.8932813</v>
          </cell>
          <cell r="R427">
            <v>17711678.526919998</v>
          </cell>
          <cell r="S427">
            <v>17823415.668386299</v>
          </cell>
          <cell r="T427">
            <v>18623238.936395399</v>
          </cell>
          <cell r="U427">
            <v>19669768.5434849</v>
          </cell>
          <cell r="V427">
            <v>19546046.754994199</v>
          </cell>
          <cell r="W427">
            <v>19977298.279485799</v>
          </cell>
          <cell r="X427">
            <v>20500234.136007998</v>
          </cell>
          <cell r="Y427">
            <v>24992654.570642602</v>
          </cell>
          <cell r="Z427">
            <v>23234401.266855098</v>
          </cell>
        </row>
        <row r="428">
          <cell r="D428">
            <v>19043533</v>
          </cell>
          <cell r="E428">
            <v>25762570</v>
          </cell>
          <cell r="F428">
            <v>33716020</v>
          </cell>
          <cell r="G428">
            <v>39679255</v>
          </cell>
          <cell r="H428">
            <v>47810174</v>
          </cell>
          <cell r="I428">
            <v>53017778</v>
          </cell>
          <cell r="J428">
            <v>56833234</v>
          </cell>
          <cell r="K428">
            <v>67447783</v>
          </cell>
          <cell r="L428">
            <v>75682121</v>
          </cell>
          <cell r="M428">
            <v>85285409.088540405</v>
          </cell>
          <cell r="N428">
            <v>82841561.823836103</v>
          </cell>
          <cell r="O428">
            <v>83314561.067988902</v>
          </cell>
          <cell r="P428">
            <v>85038597.630447999</v>
          </cell>
          <cell r="Q428">
            <v>99431703.540700197</v>
          </cell>
          <cell r="R428">
            <v>119593652.028832</v>
          </cell>
          <cell r="S428">
            <v>129279751.047372</v>
          </cell>
          <cell r="T428">
            <v>135649024.25207901</v>
          </cell>
          <cell r="U428">
            <v>142013660.59716001</v>
          </cell>
          <cell r="V428">
            <v>145107142.62945399</v>
          </cell>
          <cell r="W428">
            <v>150708451.17836899</v>
          </cell>
          <cell r="X428">
            <v>156545382.38079301</v>
          </cell>
          <cell r="Y428">
            <v>191604897.57956499</v>
          </cell>
          <cell r="Z428">
            <v>188050125.419278</v>
          </cell>
        </row>
        <row r="434">
          <cell r="D434">
            <v>11789026</v>
          </cell>
          <cell r="E434">
            <v>16269373</v>
          </cell>
          <cell r="F434">
            <v>17664983</v>
          </cell>
          <cell r="G434">
            <v>18709901</v>
          </cell>
          <cell r="H434">
            <v>20838730</v>
          </cell>
          <cell r="I434">
            <v>22168159</v>
          </cell>
          <cell r="J434">
            <v>20081609</v>
          </cell>
          <cell r="K434">
            <v>19168384</v>
          </cell>
          <cell r="L434">
            <v>18802278</v>
          </cell>
          <cell r="M434">
            <v>18490000</v>
          </cell>
          <cell r="N434">
            <v>17797363.899304599</v>
          </cell>
          <cell r="O434">
            <v>17479290.924459599</v>
          </cell>
          <cell r="P434">
            <v>17373951.072547801</v>
          </cell>
          <cell r="Q434">
            <v>20358138.4461939</v>
          </cell>
          <cell r="R434">
            <v>23644937.307743002</v>
          </cell>
          <cell r="S434">
            <v>25398483.845274601</v>
          </cell>
          <cell r="T434">
            <v>26535035.608413</v>
          </cell>
          <cell r="U434">
            <v>27131266.229268</v>
          </cell>
          <cell r="V434">
            <v>26968308.096202601</v>
          </cell>
          <cell r="W434">
            <v>26053781.009282298</v>
          </cell>
          <cell r="X434">
            <v>25710190.955084302</v>
          </cell>
          <cell r="Y434">
            <v>31292055.625137798</v>
          </cell>
          <cell r="Z434">
            <v>27764579.189812802</v>
          </cell>
        </row>
        <row r="435">
          <cell r="R435">
            <v>4131430.4228233299</v>
          </cell>
          <cell r="S435">
            <v>4158053.0714208102</v>
          </cell>
          <cell r="T435">
            <v>4203835.3205497898</v>
          </cell>
          <cell r="U435">
            <v>4374734.2948476896</v>
          </cell>
          <cell r="V435">
            <v>4307226.1074922802</v>
          </cell>
          <cell r="W435">
            <v>4251473.5296864696</v>
          </cell>
          <cell r="X435">
            <v>4234812.4237891603</v>
          </cell>
          <cell r="Y435">
            <v>5478887.5757577904</v>
          </cell>
          <cell r="Z435">
            <v>4460874.18046878</v>
          </cell>
        </row>
        <row r="436">
          <cell r="R436">
            <v>19513506.4129197</v>
          </cell>
          <cell r="S436">
            <v>21240431.005859502</v>
          </cell>
          <cell r="T436">
            <v>22331201.557001799</v>
          </cell>
          <cell r="U436">
            <v>22756532.670103699</v>
          </cell>
          <cell r="V436">
            <v>22661082.193610299</v>
          </cell>
          <cell r="W436">
            <v>21802308.8680958</v>
          </cell>
          <cell r="X436">
            <v>21475378.7017521</v>
          </cell>
          <cell r="Y436">
            <v>25813168.049380001</v>
          </cell>
          <cell r="Z436">
            <v>23303705.009344</v>
          </cell>
        </row>
        <row r="438">
          <cell r="D438">
            <v>4879913</v>
          </cell>
          <cell r="E438">
            <v>11714763</v>
          </cell>
          <cell r="F438">
            <v>16156677</v>
          </cell>
          <cell r="G438">
            <v>19939094</v>
          </cell>
          <cell r="H438">
            <v>25968046</v>
          </cell>
          <cell r="I438">
            <v>31868865</v>
          </cell>
          <cell r="J438">
            <v>40612349</v>
          </cell>
          <cell r="K438">
            <v>50357818</v>
          </cell>
          <cell r="L438">
            <v>52108429</v>
          </cell>
          <cell r="M438">
            <v>52314229</v>
          </cell>
          <cell r="N438">
            <v>50124601.003988899</v>
          </cell>
          <cell r="O438">
            <v>49486545.446393803</v>
          </cell>
          <cell r="P438">
            <v>46708445.872189797</v>
          </cell>
          <cell r="Q438">
            <v>44738603.821470998</v>
          </cell>
          <cell r="R438">
            <v>48828298.738641798</v>
          </cell>
          <cell r="S438">
            <v>51573439.845985398</v>
          </cell>
          <cell r="T438">
            <v>53369888.830743402</v>
          </cell>
          <cell r="U438">
            <v>52938286.810616501</v>
          </cell>
          <cell r="V438">
            <v>51473748.5731107</v>
          </cell>
          <cell r="W438">
            <v>52996966.017419703</v>
          </cell>
          <cell r="X438">
            <v>56531226.944536597</v>
          </cell>
          <cell r="Y438">
            <v>69629537.156180397</v>
          </cell>
          <cell r="Z438">
            <v>70045260.025086999</v>
          </cell>
        </row>
        <row r="439">
          <cell r="R439">
            <v>7135674.5928933304</v>
          </cell>
          <cell r="S439">
            <v>6991648.8869415801</v>
          </cell>
          <cell r="T439">
            <v>7139963.12842</v>
          </cell>
          <cell r="U439">
            <v>7645954.8591439603</v>
          </cell>
          <cell r="V439">
            <v>7382771.4874366596</v>
          </cell>
          <cell r="W439">
            <v>7519942.96523959</v>
          </cell>
          <cell r="X439">
            <v>7761068.3471566597</v>
          </cell>
          <cell r="Y439">
            <v>9807116.9599196203</v>
          </cell>
          <cell r="Z439">
            <v>9908520.6079649907</v>
          </cell>
        </row>
        <row r="440">
          <cell r="R440">
            <v>41692625.339748397</v>
          </cell>
          <cell r="S440">
            <v>44581790.849043801</v>
          </cell>
          <cell r="T440">
            <v>46229925.217005603</v>
          </cell>
          <cell r="U440">
            <v>45292331.565005898</v>
          </cell>
          <cell r="V440">
            <v>44090977.9882586</v>
          </cell>
          <cell r="W440">
            <v>45477022.748180203</v>
          </cell>
          <cell r="X440">
            <v>48770158.597319998</v>
          </cell>
          <cell r="Y440">
            <v>59822420.197687298</v>
          </cell>
          <cell r="Z440">
            <v>60136739.417121999</v>
          </cell>
        </row>
        <row r="445">
          <cell r="D445">
            <v>3609300</v>
          </cell>
          <cell r="E445">
            <v>6839849</v>
          </cell>
          <cell r="F445">
            <v>9521287</v>
          </cell>
          <cell r="G445">
            <v>11972612</v>
          </cell>
          <cell r="H445">
            <v>15202333</v>
          </cell>
          <cell r="I445">
            <v>18267361</v>
          </cell>
          <cell r="J445">
            <v>18925227</v>
          </cell>
          <cell r="K445">
            <v>22155937</v>
          </cell>
          <cell r="L445">
            <v>25274787</v>
          </cell>
          <cell r="M445">
            <v>27216346</v>
          </cell>
          <cell r="N445">
            <v>29138184.296112299</v>
          </cell>
          <cell r="O445">
            <v>31933286.2514975</v>
          </cell>
          <cell r="P445">
            <v>35383750.4565157</v>
          </cell>
          <cell r="Q445">
            <v>46286113.524995603</v>
          </cell>
          <cell r="R445">
            <v>57623801.785856999</v>
          </cell>
          <cell r="S445">
            <v>62011828.520364203</v>
          </cell>
          <cell r="T445">
            <v>66242187.247401498</v>
          </cell>
          <cell r="U445">
            <v>72837454.558480397</v>
          </cell>
          <cell r="V445">
            <v>77748510.877422407</v>
          </cell>
          <cell r="W445">
            <v>82970433.996160403</v>
          </cell>
          <cell r="X445">
            <v>85732738.024403393</v>
          </cell>
          <cell r="Y445">
            <v>107743093.30463</v>
          </cell>
          <cell r="Z445">
            <v>105534377.018603</v>
          </cell>
        </row>
        <row r="446">
          <cell r="R446">
            <v>5408939.6200266602</v>
          </cell>
          <cell r="S446">
            <v>5667294.5103934696</v>
          </cell>
          <cell r="T446">
            <v>6242005.9247599998</v>
          </cell>
          <cell r="U446">
            <v>6623936.3553349804</v>
          </cell>
          <cell r="V446">
            <v>6822246.6071122596</v>
          </cell>
          <cell r="W446">
            <v>7116879.4817169402</v>
          </cell>
          <cell r="X446">
            <v>7373728.6081705</v>
          </cell>
          <cell r="Y446">
            <v>8787084.4227665197</v>
          </cell>
          <cell r="Z446">
            <v>8008437.0204995396</v>
          </cell>
        </row>
        <row r="447">
          <cell r="R447">
            <v>52214861.165830299</v>
          </cell>
          <cell r="S447">
            <v>56344533.299970798</v>
          </cell>
          <cell r="T447">
            <v>60000181.846362203</v>
          </cell>
          <cell r="U447">
            <v>66213518.365148298</v>
          </cell>
          <cell r="V447">
            <v>70926264.590113699</v>
          </cell>
          <cell r="W447">
            <v>75853553.995443493</v>
          </cell>
          <cell r="X447">
            <v>78359009.292792901</v>
          </cell>
          <cell r="Y447">
            <v>98956008.881873295</v>
          </cell>
          <cell r="Z447">
            <v>97525939.998103395</v>
          </cell>
        </row>
        <row r="448">
          <cell r="K448">
            <v>4060</v>
          </cell>
          <cell r="L448">
            <v>650479</v>
          </cell>
          <cell r="M448">
            <v>816774</v>
          </cell>
          <cell r="N448">
            <v>719203.48547401698</v>
          </cell>
          <cell r="O448">
            <v>382198.15640453098</v>
          </cell>
          <cell r="P448">
            <v>1373296.5005310499</v>
          </cell>
          <cell r="Q448">
            <v>2543205.94787473</v>
          </cell>
        </row>
        <row r="449">
          <cell r="D449">
            <v>203494.535464977</v>
          </cell>
          <cell r="E449">
            <v>268516.5</v>
          </cell>
          <cell r="F449">
            <v>323120.93</v>
          </cell>
          <cell r="G449">
            <v>423740.17</v>
          </cell>
          <cell r="H449">
            <v>437381.2</v>
          </cell>
          <cell r="I449">
            <v>535496.30000000005</v>
          </cell>
          <cell r="J449">
            <v>608421.42000000004</v>
          </cell>
          <cell r="K449">
            <v>666781.94999999995</v>
          </cell>
          <cell r="L449">
            <v>735691.63999999897</v>
          </cell>
          <cell r="M449">
            <v>785473.56</v>
          </cell>
          <cell r="N449">
            <v>794813.33122913202</v>
          </cell>
          <cell r="O449">
            <v>848551.41107177106</v>
          </cell>
          <cell r="P449">
            <v>949202.93597644905</v>
          </cell>
          <cell r="Q449">
            <v>1020738.54055308</v>
          </cell>
          <cell r="R449">
            <v>991749.67909711599</v>
          </cell>
          <cell r="S449">
            <v>916570.92093678797</v>
          </cell>
          <cell r="T449">
            <v>807147.62959735899</v>
          </cell>
          <cell r="U449">
            <v>721807.82175415102</v>
          </cell>
          <cell r="V449">
            <v>645798.82237310498</v>
          </cell>
          <cell r="W449">
            <v>578804.78174344904</v>
          </cell>
          <cell r="X449">
            <v>473875.991922902</v>
          </cell>
          <cell r="Y449">
            <v>404987.71213</v>
          </cell>
          <cell r="Z449">
            <v>349491.905648379</v>
          </cell>
        </row>
        <row r="452">
          <cell r="D452">
            <v>292663</v>
          </cell>
          <cell r="E452">
            <v>497774</v>
          </cell>
          <cell r="F452">
            <v>691872</v>
          </cell>
          <cell r="G452">
            <v>712756</v>
          </cell>
          <cell r="H452">
            <v>804913</v>
          </cell>
          <cell r="I452">
            <v>958619</v>
          </cell>
          <cell r="J452">
            <v>998901</v>
          </cell>
          <cell r="K452">
            <v>1159954</v>
          </cell>
          <cell r="L452">
            <v>1366185</v>
          </cell>
          <cell r="M452">
            <v>1565020</v>
          </cell>
          <cell r="N452">
            <v>1752580.15010797</v>
          </cell>
          <cell r="O452">
            <v>2314373.1214591302</v>
          </cell>
          <cell r="P452">
            <v>3318632.0175270298</v>
          </cell>
          <cell r="Q452">
            <v>4340701.2697909102</v>
          </cell>
          <cell r="R452">
            <v>5772711.94085625</v>
          </cell>
          <cell r="S452">
            <v>6510859.7016651602</v>
          </cell>
          <cell r="T452">
            <v>6047967.2345611705</v>
          </cell>
          <cell r="U452">
            <v>6193580.9849856002</v>
          </cell>
          <cell r="V452">
            <v>5015816.5926838703</v>
          </cell>
          <cell r="W452">
            <v>4469007.4503622903</v>
          </cell>
          <cell r="X452">
            <v>4199250.9292499097</v>
          </cell>
          <cell r="Y452">
            <v>3787898.5086164498</v>
          </cell>
          <cell r="Z452">
            <v>3155740.4839681801</v>
          </cell>
        </row>
        <row r="453">
          <cell r="R453">
            <v>515233.21442666597</v>
          </cell>
          <cell r="S453">
            <v>498666.47730440402</v>
          </cell>
          <cell r="T453">
            <v>508646.025052568</v>
          </cell>
          <cell r="U453">
            <v>505879.199044696</v>
          </cell>
          <cell r="V453">
            <v>483047.26919237699</v>
          </cell>
          <cell r="W453">
            <v>495399.04273302702</v>
          </cell>
          <cell r="X453">
            <v>523924.29499641102</v>
          </cell>
          <cell r="Y453">
            <v>497715.68062174099</v>
          </cell>
          <cell r="Z453">
            <v>391191.21059686999</v>
          </cell>
        </row>
        <row r="454">
          <cell r="R454">
            <v>5257479.3144295802</v>
          </cell>
          <cell r="S454">
            <v>6012193.7413683403</v>
          </cell>
          <cell r="T454">
            <v>5539321.8042821903</v>
          </cell>
          <cell r="U454">
            <v>5687701.73384111</v>
          </cell>
          <cell r="V454">
            <v>4532770.2974914899</v>
          </cell>
          <cell r="W454">
            <v>3973606.9636292602</v>
          </cell>
          <cell r="X454">
            <v>3675326.7583871</v>
          </cell>
          <cell r="Y454">
            <v>3290182.8279947001</v>
          </cell>
          <cell r="Z454">
            <v>2764549.2733719801</v>
          </cell>
        </row>
        <row r="455">
          <cell r="D455">
            <v>160980.03985017299</v>
          </cell>
          <cell r="E455">
            <v>393813.69</v>
          </cell>
          <cell r="F455">
            <v>492234.83</v>
          </cell>
          <cell r="G455">
            <v>449638.05</v>
          </cell>
          <cell r="H455">
            <v>745429.75</v>
          </cell>
          <cell r="I455">
            <v>881404.80999999901</v>
          </cell>
          <cell r="J455">
            <v>1013181.49999999</v>
          </cell>
          <cell r="K455">
            <v>1041902.06</v>
          </cell>
          <cell r="L455">
            <v>1061625.9399999899</v>
          </cell>
          <cell r="M455">
            <v>971289.59</v>
          </cell>
          <cell r="N455">
            <v>920435.20005610003</v>
          </cell>
          <cell r="O455">
            <v>862774.07275891805</v>
          </cell>
          <cell r="P455">
            <v>806219.71857833304</v>
          </cell>
          <cell r="Q455">
            <v>781127.725912945</v>
          </cell>
          <cell r="R455">
            <v>1179833.4589621599</v>
          </cell>
          <cell r="S455">
            <v>1122550.4676562999</v>
          </cell>
          <cell r="T455">
            <v>981274.82019861403</v>
          </cell>
          <cell r="U455">
            <v>864128.71080720599</v>
          </cell>
          <cell r="V455">
            <v>719487.29209925595</v>
          </cell>
          <cell r="W455">
            <v>676103.69569611596</v>
          </cell>
          <cell r="X455">
            <v>601591.02855387295</v>
          </cell>
          <cell r="Y455">
            <v>258628.715311451</v>
          </cell>
          <cell r="Z455">
            <v>276580.65248413797</v>
          </cell>
        </row>
        <row r="456">
          <cell r="R456">
            <v>585598.27099999995</v>
          </cell>
          <cell r="S456">
            <v>542751.97423000005</v>
          </cell>
          <cell r="T456">
            <v>535469.69886041502</v>
          </cell>
          <cell r="U456">
            <v>461007.37359665299</v>
          </cell>
          <cell r="V456">
            <v>360015.93676109699</v>
          </cell>
          <cell r="W456">
            <v>342221.59112074098</v>
          </cell>
          <cell r="X456">
            <v>275730.84132999898</v>
          </cell>
          <cell r="Y456">
            <v>99826.043191399993</v>
          </cell>
          <cell r="Z456">
            <v>101535.3485789</v>
          </cell>
        </row>
        <row r="457">
          <cell r="R457">
            <v>594235.26796216797</v>
          </cell>
          <cell r="S457">
            <v>579797.75342630001</v>
          </cell>
          <cell r="T457">
            <v>445802.678308998</v>
          </cell>
          <cell r="U457">
            <v>403121.61789055198</v>
          </cell>
          <cell r="V457">
            <v>359071.76133815898</v>
          </cell>
          <cell r="W457">
            <v>333881.94145348901</v>
          </cell>
          <cell r="X457">
            <v>325860.03722387302</v>
          </cell>
          <cell r="Y457">
            <v>158802.652120051</v>
          </cell>
          <cell r="Z457">
            <v>175033.283905238</v>
          </cell>
        </row>
        <row r="458">
          <cell r="D458">
            <v>688098</v>
          </cell>
          <cell r="E458">
            <v>318307</v>
          </cell>
          <cell r="F458">
            <v>384562</v>
          </cell>
          <cell r="G458">
            <v>508939</v>
          </cell>
          <cell r="H458">
            <v>654518</v>
          </cell>
          <cell r="I458">
            <v>984890</v>
          </cell>
          <cell r="J458">
            <v>1092541</v>
          </cell>
          <cell r="K458">
            <v>1179678</v>
          </cell>
          <cell r="L458">
            <v>1323140</v>
          </cell>
          <cell r="M458">
            <v>1377040</v>
          </cell>
          <cell r="N458">
            <v>1304205.2469967999</v>
          </cell>
          <cell r="O458">
            <v>1357309.1589184899</v>
          </cell>
          <cell r="P458">
            <v>1368456.2816751001</v>
          </cell>
          <cell r="Q458">
            <v>1348705.74618121</v>
          </cell>
          <cell r="R458">
            <v>1435579.7077326099</v>
          </cell>
          <cell r="S458">
            <v>1608553.9214461001</v>
          </cell>
          <cell r="T458">
            <v>2077190.2095236101</v>
          </cell>
          <cell r="U458">
            <v>2582839.1679191999</v>
          </cell>
          <cell r="V458">
            <v>3446804.0230678399</v>
          </cell>
          <cell r="W458">
            <v>4195554.5726716304</v>
          </cell>
          <cell r="X458">
            <v>4872209.30496669</v>
          </cell>
          <cell r="Y458">
            <v>4144967.8944475902</v>
          </cell>
          <cell r="Z458">
            <v>4784568.3209238602</v>
          </cell>
        </row>
        <row r="459">
          <cell r="R459">
            <v>521761.69062948303</v>
          </cell>
          <cell r="S459">
            <v>507752.77600323397</v>
          </cell>
          <cell r="T459">
            <v>531219.52399670496</v>
          </cell>
          <cell r="U459">
            <v>519772.73404554097</v>
          </cell>
          <cell r="V459">
            <v>550754.71436953498</v>
          </cell>
          <cell r="W459">
            <v>593609.30252264906</v>
          </cell>
          <cell r="X459">
            <v>606705.569851037</v>
          </cell>
          <cell r="Y459">
            <v>421850.73158697702</v>
          </cell>
          <cell r="Z459">
            <v>465383.71039442701</v>
          </cell>
        </row>
        <row r="460">
          <cell r="R460">
            <v>913819.28546927904</v>
          </cell>
          <cell r="S460">
            <v>1100801.2628116901</v>
          </cell>
          <cell r="T460">
            <v>1545969.0338882101</v>
          </cell>
          <cell r="U460">
            <v>2063066.1499236601</v>
          </cell>
          <cell r="V460">
            <v>2896048.1626983099</v>
          </cell>
          <cell r="W460">
            <v>3601948.0611489802</v>
          </cell>
          <cell r="X460">
            <v>4265503.8687426597</v>
          </cell>
          <cell r="Y460">
            <v>3723117.1001772699</v>
          </cell>
          <cell r="Z460">
            <v>4319184.6105294405</v>
          </cell>
        </row>
        <row r="464">
          <cell r="D464">
            <v>13261159</v>
          </cell>
          <cell r="E464">
            <v>15838312</v>
          </cell>
          <cell r="F464">
            <v>18831765</v>
          </cell>
          <cell r="G464">
            <v>21485188</v>
          </cell>
          <cell r="H464">
            <v>24553171</v>
          </cell>
          <cell r="I464">
            <v>27419840</v>
          </cell>
          <cell r="J464">
            <v>30527609</v>
          </cell>
          <cell r="K464">
            <v>33560848</v>
          </cell>
          <cell r="L464">
            <v>36309393</v>
          </cell>
          <cell r="M464">
            <v>39258387</v>
          </cell>
          <cell r="N464">
            <v>42730946.46875</v>
          </cell>
          <cell r="O464">
            <v>46402492.862705</v>
          </cell>
          <cell r="P464">
            <v>49015023.755746298</v>
          </cell>
        </row>
        <row r="465">
          <cell r="D465">
            <v>1041762</v>
          </cell>
          <cell r="E465">
            <v>6660082</v>
          </cell>
          <cell r="F465">
            <v>4442440</v>
          </cell>
          <cell r="G465">
            <v>4451826</v>
          </cell>
          <cell r="H465">
            <v>5148518</v>
          </cell>
          <cell r="I465">
            <v>5790866</v>
          </cell>
          <cell r="J465">
            <v>6366434</v>
          </cell>
          <cell r="K465">
            <v>6997763</v>
          </cell>
          <cell r="L465">
            <v>7580075</v>
          </cell>
          <cell r="M465">
            <v>6729198</v>
          </cell>
          <cell r="N465">
            <v>7876111.4746093703</v>
          </cell>
          <cell r="O465">
            <v>9474624.9999919999</v>
          </cell>
          <cell r="P465">
            <v>10755024.92</v>
          </cell>
        </row>
        <row r="466">
          <cell r="D466">
            <v>12219397</v>
          </cell>
          <cell r="E466">
            <v>9178230</v>
          </cell>
          <cell r="F466">
            <v>14389326</v>
          </cell>
          <cell r="G466">
            <v>17033362</v>
          </cell>
          <cell r="H466">
            <v>19404653</v>
          </cell>
          <cell r="I466">
            <v>21628974</v>
          </cell>
          <cell r="J466">
            <v>24161175</v>
          </cell>
          <cell r="K466">
            <v>26563085</v>
          </cell>
          <cell r="L466">
            <v>28729318</v>
          </cell>
          <cell r="M466">
            <v>32529189</v>
          </cell>
          <cell r="N466">
            <v>34854835</v>
          </cell>
          <cell r="O466">
            <v>36927867.862713002</v>
          </cell>
          <cell r="P466">
            <v>38259998.835746303</v>
          </cell>
        </row>
        <row r="467">
          <cell r="D467">
            <v>15671964</v>
          </cell>
          <cell r="E467">
            <v>31944981</v>
          </cell>
          <cell r="F467">
            <v>39793270</v>
          </cell>
          <cell r="G467">
            <v>46646098</v>
          </cell>
          <cell r="H467">
            <v>57378454</v>
          </cell>
          <cell r="I467">
            <v>68065700</v>
          </cell>
          <cell r="J467">
            <v>74576437</v>
          </cell>
          <cell r="K467">
            <v>87053884</v>
          </cell>
          <cell r="L467">
            <v>91930045</v>
          </cell>
          <cell r="M467">
            <v>93690751.760179907</v>
          </cell>
          <cell r="N467">
            <v>93588766.577023894</v>
          </cell>
          <cell r="O467">
            <v>96240051.743120506</v>
          </cell>
          <cell r="P467">
            <v>98245405.673948303</v>
          </cell>
          <cell r="Q467">
            <v>111352100.436285</v>
          </cell>
          <cell r="R467">
            <v>127335626.01533</v>
          </cell>
          <cell r="S467">
            <v>136662788.78220999</v>
          </cell>
          <cell r="T467">
            <v>144107666.47222301</v>
          </cell>
          <cell r="U467">
            <v>152141774.67689601</v>
          </cell>
          <cell r="V467">
            <v>156154843.69845301</v>
          </cell>
          <cell r="W467">
            <v>162846697.322514</v>
          </cell>
          <cell r="X467">
            <v>169315228.35146201</v>
          </cell>
          <cell r="Y467">
            <v>209231095.90511501</v>
          </cell>
          <cell r="Z467">
            <v>204712730.97261399</v>
          </cell>
        </row>
        <row r="470">
          <cell r="L470">
            <v>487464</v>
          </cell>
          <cell r="M470">
            <v>899524</v>
          </cell>
          <cell r="N470">
            <v>1568042</v>
          </cell>
          <cell r="O470">
            <v>2625782</v>
          </cell>
          <cell r="P470">
            <v>3360654</v>
          </cell>
        </row>
        <row r="473">
          <cell r="L473">
            <v>421411</v>
          </cell>
          <cell r="M473">
            <v>596633</v>
          </cell>
          <cell r="N473">
            <v>766403.47497558501</v>
          </cell>
          <cell r="O473">
            <v>901442.99999599997</v>
          </cell>
          <cell r="P473">
            <v>1036075</v>
          </cell>
        </row>
        <row r="474">
          <cell r="L474">
            <v>69900</v>
          </cell>
          <cell r="M474">
            <v>294122</v>
          </cell>
          <cell r="N474">
            <v>980177</v>
          </cell>
          <cell r="O474">
            <v>1528832</v>
          </cell>
          <cell r="P474">
            <v>1662381.7557463299</v>
          </cell>
        </row>
        <row r="479">
          <cell r="T479">
            <v>702307</v>
          </cell>
          <cell r="U479">
            <v>7023961</v>
          </cell>
          <cell r="V479">
            <v>5670338</v>
          </cell>
        </row>
        <row r="482">
          <cell r="D482">
            <v>7279489</v>
          </cell>
          <cell r="E482">
            <v>13806459</v>
          </cell>
          <cell r="F482">
            <v>18022197</v>
          </cell>
          <cell r="G482">
            <v>17107589</v>
          </cell>
          <cell r="H482">
            <v>17148686</v>
          </cell>
          <cell r="I482">
            <v>17124248</v>
          </cell>
          <cell r="J482">
            <v>17560536</v>
          </cell>
          <cell r="K482">
            <v>18101793</v>
          </cell>
          <cell r="L482">
            <v>19027974</v>
          </cell>
          <cell r="M482">
            <v>18735528</v>
          </cell>
          <cell r="N482">
            <v>18805445.181899998</v>
          </cell>
          <cell r="O482">
            <v>18626492.7579</v>
          </cell>
          <cell r="P482">
            <v>19557271.244253598</v>
          </cell>
        </row>
        <row r="485">
          <cell r="D485">
            <v>934063</v>
          </cell>
          <cell r="E485">
            <v>3491896</v>
          </cell>
          <cell r="F485">
            <v>4625764</v>
          </cell>
          <cell r="G485">
            <v>5197486</v>
          </cell>
          <cell r="H485">
            <v>6090604</v>
          </cell>
          <cell r="I485">
            <v>6182196</v>
          </cell>
          <cell r="J485">
            <v>7134190</v>
          </cell>
          <cell r="K485">
            <v>6971946</v>
          </cell>
          <cell r="L485">
            <v>7595258</v>
          </cell>
          <cell r="M485">
            <v>8088660.2088930104</v>
          </cell>
          <cell r="N485">
            <v>7247340.3273354303</v>
          </cell>
          <cell r="O485">
            <v>6712970.6645582998</v>
          </cell>
          <cell r="P485">
            <v>7281134.72416953</v>
          </cell>
          <cell r="Q485">
            <v>8263368.9202883802</v>
          </cell>
          <cell r="R485">
            <v>9969703.6699416805</v>
          </cell>
          <cell r="S485">
            <v>10440378.0450736</v>
          </cell>
          <cell r="T485">
            <v>10164598.3600391</v>
          </cell>
          <cell r="U485">
            <v>9541653.8660457693</v>
          </cell>
          <cell r="V485">
            <v>8498345.2665304709</v>
          </cell>
          <cell r="W485">
            <v>7839055.1908502998</v>
          </cell>
          <cell r="X485">
            <v>7730387.8759572599</v>
          </cell>
          <cell r="Y485">
            <v>7366455.4927591598</v>
          </cell>
          <cell r="Z485">
            <v>6571797.9574048398</v>
          </cell>
        </row>
        <row r="488">
          <cell r="F488">
            <v>16734052</v>
          </cell>
          <cell r="G488">
            <v>16522189</v>
          </cell>
          <cell r="H488">
            <v>16461883</v>
          </cell>
          <cell r="I488">
            <v>16408852</v>
          </cell>
          <cell r="J488">
            <v>16697642</v>
          </cell>
          <cell r="K488">
            <v>17192792</v>
          </cell>
          <cell r="L488">
            <v>17673463</v>
          </cell>
          <cell r="M488">
            <v>16958175</v>
          </cell>
          <cell r="N488">
            <v>16834684.686574999</v>
          </cell>
          <cell r="O488">
            <v>16747168.430273401</v>
          </cell>
          <cell r="P488">
            <v>17303687.1278999</v>
          </cell>
        </row>
        <row r="491">
          <cell r="M491">
            <v>98866</v>
          </cell>
          <cell r="N491">
            <v>333372</v>
          </cell>
          <cell r="O491">
            <v>308587</v>
          </cell>
          <cell r="P491">
            <v>459852</v>
          </cell>
        </row>
        <row r="499">
          <cell r="H499">
            <v>103168</v>
          </cell>
          <cell r="I499">
            <v>410902</v>
          </cell>
          <cell r="J499">
            <v>645679</v>
          </cell>
          <cell r="K499">
            <v>866168</v>
          </cell>
          <cell r="L499">
            <v>1769293</v>
          </cell>
          <cell r="M499">
            <v>2752614</v>
          </cell>
          <cell r="N499">
            <v>3596625</v>
          </cell>
          <cell r="O499">
            <v>4632735</v>
          </cell>
          <cell r="P499">
            <v>6645987</v>
          </cell>
        </row>
        <row r="512">
          <cell r="W512">
            <v>1138209.3321</v>
          </cell>
          <cell r="X512">
            <v>2496675.9068499999</v>
          </cell>
          <cell r="Y512">
            <v>6084668.0036166599</v>
          </cell>
          <cell r="Z512">
            <v>7675536.2359999996</v>
          </cell>
        </row>
        <row r="517">
          <cell r="D517">
            <v>5537463.7651553303</v>
          </cell>
          <cell r="E517">
            <v>7889307.9400000004</v>
          </cell>
          <cell r="F517">
            <v>9901248.6699999999</v>
          </cell>
          <cell r="G517">
            <v>11768287.359999999</v>
          </cell>
          <cell r="H517">
            <v>13231083.329999899</v>
          </cell>
          <cell r="I517">
            <v>14861570.98</v>
          </cell>
          <cell r="J517">
            <v>16199444.3899999</v>
          </cell>
          <cell r="K517">
            <v>16770792.339999899</v>
          </cell>
          <cell r="L517">
            <v>17569461.57</v>
          </cell>
          <cell r="M517">
            <v>18668831.079999998</v>
          </cell>
          <cell r="N517">
            <v>18910880.798893798</v>
          </cell>
          <cell r="O517">
            <v>19457716.280198298</v>
          </cell>
          <cell r="P517">
            <v>18957331.8425689</v>
          </cell>
          <cell r="Q517">
            <v>17511712.647229798</v>
          </cell>
          <cell r="R517">
            <v>15621589.7827943</v>
          </cell>
          <cell r="S517">
            <v>14709254.1858516</v>
          </cell>
          <cell r="T517">
            <v>14242182.635601999</v>
          </cell>
          <cell r="U517">
            <v>14153067.414584599</v>
          </cell>
          <cell r="V517">
            <v>13096748.180648601</v>
          </cell>
          <cell r="W517">
            <v>12805484.2012148</v>
          </cell>
          <cell r="X517">
            <v>12259544.5253898</v>
          </cell>
          <cell r="Y517">
            <v>13119221.877426</v>
          </cell>
          <cell r="Z517">
            <v>13813034.5002375</v>
          </cell>
        </row>
        <row r="518">
          <cell r="D518">
            <v>325657.84190122201</v>
          </cell>
          <cell r="E518">
            <v>2563355.94</v>
          </cell>
          <cell r="F518">
            <v>2582838.19</v>
          </cell>
          <cell r="G518">
            <v>2621271.7000000002</v>
          </cell>
          <cell r="H518">
            <v>3043666.02</v>
          </cell>
          <cell r="I518">
            <v>3657397.35</v>
          </cell>
          <cell r="J518">
            <v>4609679.59</v>
          </cell>
          <cell r="K518">
            <v>4792615.83</v>
          </cell>
          <cell r="L518">
            <v>4632442.99</v>
          </cell>
          <cell r="M518">
            <v>3017035.87</v>
          </cell>
          <cell r="N518">
            <v>3065952.54345515</v>
          </cell>
          <cell r="O518">
            <v>3262003.0603672699</v>
          </cell>
          <cell r="P518">
            <v>3453605.8801922202</v>
          </cell>
          <cell r="Q518">
            <v>3327341.81651795</v>
          </cell>
          <cell r="R518">
            <v>3053724.4012287501</v>
          </cell>
          <cell r="S518">
            <v>2867920.7412432302</v>
          </cell>
          <cell r="T518">
            <v>2712080.6102338899</v>
          </cell>
          <cell r="U518">
            <v>2616448.1939583402</v>
          </cell>
          <cell r="V518">
            <v>2355167.5031676199</v>
          </cell>
          <cell r="W518">
            <v>2339405.2818223401</v>
          </cell>
          <cell r="X518">
            <v>2282444.5542468401</v>
          </cell>
          <cell r="Y518">
            <v>2131936.7793078101</v>
          </cell>
          <cell r="Z518">
            <v>2106537.5485577402</v>
          </cell>
        </row>
        <row r="519">
          <cell r="D519">
            <v>5211805.9232541099</v>
          </cell>
          <cell r="E519">
            <v>5325952</v>
          </cell>
          <cell r="F519">
            <v>7318410.4900000002</v>
          </cell>
          <cell r="G519">
            <v>9147015.6599999908</v>
          </cell>
          <cell r="H519">
            <v>10187417.74</v>
          </cell>
          <cell r="I519">
            <v>11204173.9599999</v>
          </cell>
          <cell r="J519">
            <v>11589764.7999999</v>
          </cell>
          <cell r="K519">
            <v>11978176.52</v>
          </cell>
          <cell r="L519">
            <v>12937018.8099999</v>
          </cell>
          <cell r="M519">
            <v>15651795.18</v>
          </cell>
          <cell r="N519">
            <v>15844927.268565901</v>
          </cell>
          <cell r="O519">
            <v>16195713.256849401</v>
          </cell>
          <cell r="P519">
            <v>15503726.890486499</v>
          </cell>
          <cell r="Q519">
            <v>14184371.317082999</v>
          </cell>
          <cell r="R519">
            <v>12567864.864802999</v>
          </cell>
          <cell r="S519">
            <v>11841335.4878361</v>
          </cell>
          <cell r="T519">
            <v>11530100.8682505</v>
          </cell>
          <cell r="U519">
            <v>11536619.1097109</v>
          </cell>
          <cell r="V519">
            <v>10741661.728371</v>
          </cell>
          <cell r="W519">
            <v>10466078.2822033</v>
          </cell>
          <cell r="X519">
            <v>9971133.4121379908</v>
          </cell>
          <cell r="Y519">
            <v>10987285.0981181</v>
          </cell>
          <cell r="Z519">
            <v>11706496.3129577</v>
          </cell>
        </row>
        <row r="521">
          <cell r="D521">
            <v>4039256.0899571101</v>
          </cell>
          <cell r="E521">
            <v>6963916.2000000002</v>
          </cell>
          <cell r="F521">
            <v>8281807.4100000001</v>
          </cell>
          <cell r="G521">
            <v>9636194.1500000004</v>
          </cell>
          <cell r="H521">
            <v>10963020.050000001</v>
          </cell>
          <cell r="I521">
            <v>12511396.52</v>
          </cell>
          <cell r="J521">
            <v>13853600.970000001</v>
          </cell>
          <cell r="K521">
            <v>14483142.099999901</v>
          </cell>
          <cell r="L521">
            <v>15267214.289999999</v>
          </cell>
          <cell r="M521">
            <v>16382660.1299999</v>
          </cell>
          <cell r="N521">
            <v>16738575.196262799</v>
          </cell>
          <cell r="O521">
            <v>17409661.341926102</v>
          </cell>
          <cell r="P521">
            <v>16966996.183081899</v>
          </cell>
          <cell r="Q521">
            <v>15808565.2201632</v>
          </cell>
          <cell r="R521">
            <v>14257899.844562201</v>
          </cell>
        </row>
        <row r="524">
          <cell r="L524">
            <v>16704.689999999999</v>
          </cell>
          <cell r="M524">
            <v>39765.72</v>
          </cell>
          <cell r="N524">
            <v>44051.737472000001</v>
          </cell>
          <cell r="O524">
            <v>53201.779165648899</v>
          </cell>
          <cell r="P524">
            <v>73466.544842416304</v>
          </cell>
          <cell r="Q524">
            <v>80997.464470000006</v>
          </cell>
          <cell r="R524">
            <v>102219.001880396</v>
          </cell>
          <cell r="S524">
            <v>87818.733025702895</v>
          </cell>
          <cell r="T524">
            <v>97014.865366568498</v>
          </cell>
          <cell r="U524">
            <v>103953.378517319</v>
          </cell>
          <cell r="V524">
            <v>114281.41658699</v>
          </cell>
          <cell r="W524">
            <v>127103.706894927</v>
          </cell>
          <cell r="X524">
            <v>131565.181233615</v>
          </cell>
          <cell r="Y524">
            <v>141948.37522795601</v>
          </cell>
          <cell r="Z524">
            <v>136177.814065371</v>
          </cell>
        </row>
        <row r="526">
          <cell r="L526">
            <v>255914.99</v>
          </cell>
          <cell r="M526">
            <v>396860.82999999903</v>
          </cell>
          <cell r="N526">
            <v>500996.825604524</v>
          </cell>
          <cell r="O526">
            <v>602047.18343264004</v>
          </cell>
          <cell r="P526">
            <v>622046.88275904197</v>
          </cell>
          <cell r="Q526">
            <v>611117.73375999997</v>
          </cell>
          <cell r="R526">
            <v>519227.42927776999</v>
          </cell>
          <cell r="S526">
            <v>421517.75232723699</v>
          </cell>
          <cell r="T526">
            <v>357683.83580038801</v>
          </cell>
          <cell r="U526">
            <v>321654.18576330302</v>
          </cell>
          <cell r="V526">
            <v>278753.26252698997</v>
          </cell>
          <cell r="W526">
            <v>262097.51787588201</v>
          </cell>
          <cell r="X526">
            <v>214023.493786217</v>
          </cell>
          <cell r="Y526">
            <v>209208.122825517</v>
          </cell>
          <cell r="Z526">
            <v>195995.37839700299</v>
          </cell>
        </row>
        <row r="527">
          <cell r="L527">
            <v>173094.26</v>
          </cell>
          <cell r="M527">
            <v>324579.14999999898</v>
          </cell>
          <cell r="N527">
            <v>363834.71149802097</v>
          </cell>
          <cell r="O527">
            <v>378820.876934639</v>
          </cell>
          <cell r="P527">
            <v>365816.57241904101</v>
          </cell>
          <cell r="Q527">
            <v>352389.46192999999</v>
          </cell>
          <cell r="R527">
            <v>308493.43672</v>
          </cell>
          <cell r="S527">
            <v>247389.46429</v>
          </cell>
          <cell r="T527">
            <v>217371.55690304501</v>
          </cell>
          <cell r="U527">
            <v>202266.939216656</v>
          </cell>
          <cell r="V527">
            <v>179081.34006400401</v>
          </cell>
          <cell r="W527">
            <v>183809.22420751999</v>
          </cell>
          <cell r="X527">
            <v>143678.51169078299</v>
          </cell>
          <cell r="Y527">
            <v>141458.37118096699</v>
          </cell>
          <cell r="Z527">
            <v>142772.892686412</v>
          </cell>
        </row>
        <row r="528">
          <cell r="L528">
            <v>17473.73</v>
          </cell>
          <cell r="M528">
            <v>72281.69</v>
          </cell>
          <cell r="N528">
            <v>136890.40218040001</v>
          </cell>
          <cell r="O528">
            <v>223224.596498</v>
          </cell>
          <cell r="P528">
            <v>256230.31033999901</v>
          </cell>
          <cell r="Q528">
            <v>258728.58182999899</v>
          </cell>
          <cell r="R528">
            <v>210733.65242999999</v>
          </cell>
          <cell r="S528">
            <v>174128.19018000001</v>
          </cell>
          <cell r="T528">
            <v>140312.50931734301</v>
          </cell>
          <cell r="U528">
            <v>119386.776546646</v>
          </cell>
          <cell r="V528">
            <v>99672.3624629853</v>
          </cell>
          <cell r="W528">
            <v>78289.242588615307</v>
          </cell>
          <cell r="X528">
            <v>70345.092409978199</v>
          </cell>
          <cell r="Y528">
            <v>67749.751644550095</v>
          </cell>
          <cell r="Z528">
            <v>53220.485710590598</v>
          </cell>
        </row>
        <row r="530">
          <cell r="S530">
            <v>12190469.2324</v>
          </cell>
          <cell r="T530">
            <v>11974020.0479174</v>
          </cell>
          <cell r="U530">
            <v>12296739.188337799</v>
          </cell>
        </row>
        <row r="531">
          <cell r="S531">
            <v>2109640.9265468302</v>
          </cell>
          <cell r="T531">
            <v>2078420.5124027401</v>
          </cell>
          <cell r="U531">
            <v>2023689.0368300001</v>
          </cell>
        </row>
        <row r="532">
          <cell r="S532">
            <v>10080828.4519</v>
          </cell>
          <cell r="T532">
            <v>9895600.3268154003</v>
          </cell>
          <cell r="U532">
            <v>10273050.5982874</v>
          </cell>
        </row>
        <row r="533">
          <cell r="V533">
            <v>11989646.892109999</v>
          </cell>
          <cell r="W533">
            <v>11818943.3394375</v>
          </cell>
          <cell r="X533">
            <v>11359511.118667901</v>
          </cell>
          <cell r="Y533">
            <v>12283935.8253188</v>
          </cell>
          <cell r="Z533">
            <v>13036074.040731899</v>
          </cell>
        </row>
        <row r="534">
          <cell r="V534">
            <v>2060275.03790806</v>
          </cell>
          <cell r="W534">
            <v>2027722.1456294199</v>
          </cell>
          <cell r="X534">
            <v>2013020.7335930101</v>
          </cell>
          <cell r="Y534">
            <v>1849224.29966472</v>
          </cell>
          <cell r="Z534">
            <v>1829644.0042395601</v>
          </cell>
        </row>
        <row r="535">
          <cell r="V535">
            <v>9929371.8540919293</v>
          </cell>
          <cell r="W535">
            <v>9791219.36851817</v>
          </cell>
          <cell r="X535">
            <v>9346490.98713113</v>
          </cell>
          <cell r="Y535">
            <v>10434711.5256541</v>
          </cell>
          <cell r="Z535">
            <v>11206431.036492299</v>
          </cell>
        </row>
        <row r="536">
          <cell r="S536">
            <v>788916.60996384104</v>
          </cell>
          <cell r="T536">
            <v>764685.18347837403</v>
          </cell>
          <cell r="U536">
            <v>633536.98385742097</v>
          </cell>
        </row>
        <row r="537">
          <cell r="S537">
            <v>419054.75848139997</v>
          </cell>
          <cell r="T537">
            <v>313727.63799999998</v>
          </cell>
          <cell r="U537">
            <v>280681.024938357</v>
          </cell>
        </row>
        <row r="538">
          <cell r="S538">
            <v>369862.85148244101</v>
          </cell>
          <cell r="T538">
            <v>450957.54547837301</v>
          </cell>
          <cell r="U538">
            <v>352856.29891906399</v>
          </cell>
        </row>
        <row r="544">
          <cell r="D544">
            <v>437950.38851631997</v>
          </cell>
          <cell r="E544">
            <v>925391.73</v>
          </cell>
          <cell r="F544">
            <v>1619441.25999999</v>
          </cell>
          <cell r="G544">
            <v>2132093.2000000002</v>
          </cell>
          <cell r="H544">
            <v>2268063.2799999998</v>
          </cell>
          <cell r="I544">
            <v>2350174.4499999899</v>
          </cell>
          <cell r="J544">
            <v>2345843.9900000002</v>
          </cell>
          <cell r="K544">
            <v>2287650.23</v>
          </cell>
          <cell r="L544">
            <v>2302247.23</v>
          </cell>
          <cell r="M544">
            <v>2286170.92</v>
          </cell>
          <cell r="N544">
            <v>2172305.6191762802</v>
          </cell>
          <cell r="O544">
            <v>2048055.0773252</v>
          </cell>
          <cell r="P544">
            <v>1990092.74847297</v>
          </cell>
          <cell r="Q544">
            <v>1703117.9724057899</v>
          </cell>
          <cell r="R544">
            <v>1363690.4946596101</v>
          </cell>
          <cell r="S544">
            <v>1220531.7887096701</v>
          </cell>
          <cell r="T544">
            <v>1047577.96756605</v>
          </cell>
          <cell r="U544">
            <v>797732.70896544296</v>
          </cell>
          <cell r="V544">
            <v>713686.06045109394</v>
          </cell>
          <cell r="W544">
            <v>597322.15451129305</v>
          </cell>
          <cell r="X544">
            <v>554445.27966914896</v>
          </cell>
          <cell r="Y544">
            <v>484129.31465821702</v>
          </cell>
          <cell r="Z544">
            <v>444786.62809116498</v>
          </cell>
        </row>
        <row r="545"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3645.9940000000001</v>
          </cell>
          <cell r="T545">
            <v>9138.4713061240109</v>
          </cell>
          <cell r="U545">
            <v>6592.2826521582001</v>
          </cell>
          <cell r="V545">
            <v>2089.09407396609</v>
          </cell>
          <cell r="W545">
            <v>1353.02308338178</v>
          </cell>
          <cell r="X545">
            <v>937.58028255889894</v>
          </cell>
          <cell r="Y545">
            <v>3.64</v>
          </cell>
          <cell r="Z545">
            <v>9.218</v>
          </cell>
        </row>
        <row r="546">
          <cell r="L546">
            <v>1462792.23</v>
          </cell>
          <cell r="M546">
            <v>2286171.7599999998</v>
          </cell>
          <cell r="N546">
            <v>2172305.6191762802</v>
          </cell>
          <cell r="O546">
            <v>2048055.0782514501</v>
          </cell>
          <cell r="P546">
            <v>1990093.04847297</v>
          </cell>
          <cell r="Q546">
            <v>1703117.62163439</v>
          </cell>
          <cell r="R546">
            <v>1363690.4946596101</v>
          </cell>
          <cell r="S546">
            <v>1216885.7947096699</v>
          </cell>
          <cell r="T546">
            <v>1038439.60863993</v>
          </cell>
          <cell r="U546">
            <v>791151.39331328496</v>
          </cell>
          <cell r="V546">
            <v>711597.34720712795</v>
          </cell>
          <cell r="W546">
            <v>595969.27742791094</v>
          </cell>
          <cell r="X546">
            <v>553507.71938658995</v>
          </cell>
          <cell r="Y546">
            <v>484125.674658217</v>
          </cell>
          <cell r="Z546">
            <v>444777.41009116499</v>
          </cell>
        </row>
        <row r="547">
          <cell r="L547">
            <v>7.2</v>
          </cell>
          <cell r="N547">
            <v>8028.8954011371197</v>
          </cell>
          <cell r="O547">
            <v>8909.83727</v>
          </cell>
          <cell r="P547">
            <v>14765.08541</v>
          </cell>
          <cell r="Q547">
            <v>19321.503349999999</v>
          </cell>
          <cell r="R547">
            <v>15393.402806898701</v>
          </cell>
          <cell r="S547">
            <v>18129.6645536377</v>
          </cell>
          <cell r="T547">
            <v>15660.85268</v>
          </cell>
          <cell r="U547">
            <v>11446.5224141374</v>
          </cell>
          <cell r="V547">
            <v>8110.8344523058304</v>
          </cell>
          <cell r="W547">
            <v>5456.3919046641304</v>
          </cell>
          <cell r="X547">
            <v>4453.5027773851098</v>
          </cell>
          <cell r="Y547">
            <v>4365.5306499999997</v>
          </cell>
          <cell r="Z547">
            <v>2701.1317800000602</v>
          </cell>
        </row>
        <row r="552">
          <cell r="W552">
            <v>270039.959652727</v>
          </cell>
          <cell r="X552">
            <v>1117147.6119792101</v>
          </cell>
          <cell r="Y552">
            <v>382112.06845009298</v>
          </cell>
          <cell r="Z552">
            <v>321472.01742953702</v>
          </cell>
        </row>
        <row r="553">
          <cell r="W553">
            <v>0</v>
          </cell>
          <cell r="X553">
            <v>46.466998074079903</v>
          </cell>
          <cell r="Y553">
            <v>96.854154651654</v>
          </cell>
          <cell r="Z553">
            <v>21912.9370227287</v>
          </cell>
        </row>
        <row r="554">
          <cell r="W554">
            <v>270039.959652727</v>
          </cell>
          <cell r="X554">
            <v>1117101.14498114</v>
          </cell>
          <cell r="Y554">
            <v>382015.21429544198</v>
          </cell>
          <cell r="Z554">
            <v>299559.08040680899</v>
          </cell>
        </row>
        <row r="555">
          <cell r="D555">
            <v>2550.77695641635</v>
          </cell>
          <cell r="E555">
            <v>742.43</v>
          </cell>
          <cell r="H555">
            <v>370</v>
          </cell>
          <cell r="I555">
            <v>1184</v>
          </cell>
          <cell r="J555">
            <v>465</v>
          </cell>
          <cell r="K555">
            <v>477.4</v>
          </cell>
          <cell r="L555">
            <v>403</v>
          </cell>
          <cell r="M555">
            <v>458</v>
          </cell>
          <cell r="N555">
            <v>602</v>
          </cell>
          <cell r="O555">
            <v>633</v>
          </cell>
          <cell r="P555">
            <v>910.58</v>
          </cell>
          <cell r="Q555">
            <v>580</v>
          </cell>
          <cell r="R555">
            <v>542</v>
          </cell>
          <cell r="S555">
            <v>429</v>
          </cell>
          <cell r="T555">
            <v>469.48</v>
          </cell>
          <cell r="U555">
            <v>533.05999999999995</v>
          </cell>
          <cell r="V555">
            <v>435.32499999999999</v>
          </cell>
          <cell r="W555">
            <v>461.12</v>
          </cell>
          <cell r="X555">
            <v>344.3</v>
          </cell>
          <cell r="Y555">
            <v>241.56</v>
          </cell>
          <cell r="Z555">
            <v>189</v>
          </cell>
        </row>
        <row r="558">
          <cell r="D558">
            <v>40551.591034168399</v>
          </cell>
          <cell r="E558">
            <v>27822.249999999902</v>
          </cell>
          <cell r="F558">
            <v>17390.09</v>
          </cell>
          <cell r="G558">
            <v>14835</v>
          </cell>
          <cell r="H558">
            <v>12126</v>
          </cell>
          <cell r="I558">
            <v>6715</v>
          </cell>
          <cell r="J558">
            <v>3960</v>
          </cell>
          <cell r="K558">
            <v>6770</v>
          </cell>
          <cell r="M558">
            <v>106</v>
          </cell>
          <cell r="N558">
            <v>89</v>
          </cell>
          <cell r="O558">
            <v>40</v>
          </cell>
          <cell r="P558">
            <v>7.2009999999999996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61">
          <cell r="D561">
            <v>77345.466242451803</v>
          </cell>
          <cell r="F561">
            <v>10536</v>
          </cell>
          <cell r="G561">
            <v>4521</v>
          </cell>
          <cell r="M561">
            <v>3181</v>
          </cell>
          <cell r="N561">
            <v>3057</v>
          </cell>
          <cell r="O561">
            <v>2962</v>
          </cell>
          <cell r="P561">
            <v>701.44</v>
          </cell>
          <cell r="Q561">
            <v>2533</v>
          </cell>
          <cell r="R561">
            <v>2429</v>
          </cell>
          <cell r="S561">
            <v>2470</v>
          </cell>
          <cell r="T561">
            <v>2000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</row>
        <row r="565">
          <cell r="D565">
            <v>101887.831062097</v>
          </cell>
          <cell r="K565">
            <v>111518.07</v>
          </cell>
          <cell r="L565">
            <v>107944.6</v>
          </cell>
          <cell r="M565">
            <v>51100.99</v>
          </cell>
          <cell r="N565">
            <v>76050.805871396398</v>
          </cell>
          <cell r="O565">
            <v>63282.127853896498</v>
          </cell>
          <cell r="P565">
            <v>92856.493430000002</v>
          </cell>
          <cell r="Q565">
            <v>53855.66444</v>
          </cell>
          <cell r="R565">
            <v>46344.829177330001</v>
          </cell>
          <cell r="S565">
            <v>38522.151547768</v>
          </cell>
          <cell r="T565">
            <v>28061.8674666144</v>
          </cell>
          <cell r="U565">
            <v>30444.3077422653</v>
          </cell>
        </row>
        <row r="567">
          <cell r="D567">
            <v>802894</v>
          </cell>
          <cell r="K567">
            <v>1289635</v>
          </cell>
          <cell r="L567">
            <v>1413801</v>
          </cell>
          <cell r="M567">
            <v>1497973</v>
          </cell>
          <cell r="N567">
            <v>1669421.3443729701</v>
          </cell>
          <cell r="O567">
            <v>1492879.59511842</v>
          </cell>
          <cell r="P567">
            <v>1416034.6869433301</v>
          </cell>
          <cell r="Q567">
            <v>1297927.3814566999</v>
          </cell>
          <cell r="R567">
            <v>1369680.10888622</v>
          </cell>
          <cell r="S567">
            <v>939213.13312372204</v>
          </cell>
          <cell r="T567">
            <v>1099649.11409475</v>
          </cell>
          <cell r="U567">
            <v>1106636.51054263</v>
          </cell>
        </row>
        <row r="568">
          <cell r="E568">
            <v>108514.6</v>
          </cell>
          <cell r="F568">
            <v>97437.13</v>
          </cell>
          <cell r="G568">
            <v>98815.76</v>
          </cell>
          <cell r="H568">
            <v>111510.139999999</v>
          </cell>
          <cell r="I568">
            <v>123454.42</v>
          </cell>
          <cell r="J568">
            <v>130611.03</v>
          </cell>
          <cell r="K568">
            <v>59790.58</v>
          </cell>
          <cell r="L568">
            <v>53953.4</v>
          </cell>
          <cell r="M568">
            <v>62069.299999999901</v>
          </cell>
          <cell r="N568">
            <v>59871.656906747499</v>
          </cell>
          <cell r="O568">
            <v>49986.717434799997</v>
          </cell>
          <cell r="P568">
            <v>28921.808487599999</v>
          </cell>
          <cell r="Q568">
            <v>30924.832422399999</v>
          </cell>
          <cell r="R568">
            <v>23369.6758148398</v>
          </cell>
          <cell r="S568">
            <v>22665.137549999999</v>
          </cell>
          <cell r="T568">
            <v>19257.586009999999</v>
          </cell>
          <cell r="U568">
            <v>17313.648010898702</v>
          </cell>
        </row>
        <row r="569">
          <cell r="K569">
            <v>54903.3</v>
          </cell>
          <cell r="L569">
            <v>48741.919999999896</v>
          </cell>
          <cell r="M569">
            <v>45518.479999999901</v>
          </cell>
          <cell r="N569">
            <v>49455.874807062399</v>
          </cell>
          <cell r="O569">
            <v>44986.987998800003</v>
          </cell>
          <cell r="P569">
            <v>28909.5750076</v>
          </cell>
          <cell r="Q569">
            <v>30018.1732524</v>
          </cell>
          <cell r="R569">
            <v>23368.720814839799</v>
          </cell>
          <cell r="S569">
            <v>3</v>
          </cell>
        </row>
        <row r="570">
          <cell r="K570">
            <v>4887.29</v>
          </cell>
          <cell r="L570">
            <v>5211.49</v>
          </cell>
          <cell r="M570">
            <v>16550.830000000002</v>
          </cell>
          <cell r="N570">
            <v>10415.3179582107</v>
          </cell>
          <cell r="O570">
            <v>4999.267296</v>
          </cell>
          <cell r="P570">
            <v>11.23348</v>
          </cell>
          <cell r="Q570">
            <v>906.65917000000002</v>
          </cell>
          <cell r="R570">
            <v>0.95499999999999996</v>
          </cell>
          <cell r="S570">
            <v>0</v>
          </cell>
        </row>
        <row r="571">
          <cell r="E571">
            <v>865770</v>
          </cell>
          <cell r="F571">
            <v>1334865</v>
          </cell>
          <cell r="G571">
            <v>1619445</v>
          </cell>
          <cell r="H571">
            <v>2125436</v>
          </cell>
          <cell r="I571">
            <v>2117575</v>
          </cell>
          <cell r="J571">
            <v>1840650</v>
          </cell>
          <cell r="K571">
            <v>2524308</v>
          </cell>
          <cell r="L571">
            <v>2162750</v>
          </cell>
          <cell r="M571">
            <v>1951305</v>
          </cell>
          <cell r="N571">
            <v>2135147.6826357101</v>
          </cell>
          <cell r="O571">
            <v>1823441.83678496</v>
          </cell>
          <cell r="P571">
            <v>1511342.0640360001</v>
          </cell>
          <cell r="Q571">
            <v>1249455.88496782</v>
          </cell>
          <cell r="R571">
            <v>995226.86167050002</v>
          </cell>
          <cell r="S571">
            <v>912419.91749090003</v>
          </cell>
          <cell r="T571">
            <v>884280.23766809504</v>
          </cell>
          <cell r="U571">
            <v>885820.15652791201</v>
          </cell>
          <cell r="V571">
            <v>759862.62467767298</v>
          </cell>
          <cell r="W571">
            <v>718997.29614221596</v>
          </cell>
          <cell r="X571">
            <v>619174.841617067</v>
          </cell>
          <cell r="Y571">
            <v>553707.70565821498</v>
          </cell>
          <cell r="Z571">
            <v>520918.46798999998</v>
          </cell>
        </row>
        <row r="572">
          <cell r="E572">
            <v>6334.45</v>
          </cell>
          <cell r="K572">
            <v>42379.75</v>
          </cell>
          <cell r="L572">
            <v>43518.559999999998</v>
          </cell>
          <cell r="M572">
            <v>65383.6</v>
          </cell>
          <cell r="N572">
            <v>67807.750583012807</v>
          </cell>
          <cell r="O572">
            <v>70106.658339999994</v>
          </cell>
          <cell r="P572">
            <v>35303.958368</v>
          </cell>
          <cell r="Q572">
            <v>22794.445309999999</v>
          </cell>
          <cell r="R572">
            <v>18744.1017847</v>
          </cell>
          <cell r="S572">
            <v>9971.808884</v>
          </cell>
          <cell r="T572">
            <v>5874.0957760000001</v>
          </cell>
          <cell r="U572">
            <v>35</v>
          </cell>
        </row>
        <row r="573">
          <cell r="K573">
            <v>8226.17</v>
          </cell>
          <cell r="L573">
            <v>8401.8700000000008</v>
          </cell>
          <cell r="M573">
            <v>6130.8280370000002</v>
          </cell>
          <cell r="N573">
            <v>9227.1876230260496</v>
          </cell>
          <cell r="O573">
            <v>10769.651986000001</v>
          </cell>
          <cell r="P573">
            <v>5715.2259859999904</v>
          </cell>
          <cell r="Q573">
            <v>3671.5276499000001</v>
          </cell>
          <cell r="R573">
            <v>0</v>
          </cell>
          <cell r="S573">
            <v>0</v>
          </cell>
        </row>
        <row r="574">
          <cell r="K574">
            <v>34153.58</v>
          </cell>
          <cell r="L574">
            <v>35116.69</v>
          </cell>
          <cell r="M574">
            <v>59252.78196</v>
          </cell>
          <cell r="N574">
            <v>58580.556813019401</v>
          </cell>
          <cell r="O574">
            <v>59337.006357999999</v>
          </cell>
          <cell r="P574">
            <v>29588.774015999999</v>
          </cell>
          <cell r="Q574">
            <v>19122.9176559999</v>
          </cell>
          <cell r="R574">
            <v>45</v>
          </cell>
          <cell r="S574">
            <v>0</v>
          </cell>
        </row>
        <row r="575">
          <cell r="E575">
            <v>20815</v>
          </cell>
          <cell r="F575">
            <v>71508</v>
          </cell>
          <cell r="G575">
            <v>42978</v>
          </cell>
          <cell r="K575">
            <v>172139</v>
          </cell>
          <cell r="L575">
            <v>189157</v>
          </cell>
          <cell r="M575">
            <v>318419</v>
          </cell>
          <cell r="N575">
            <v>338476.61770678998</v>
          </cell>
          <cell r="O575">
            <v>362498.67511666601</v>
          </cell>
          <cell r="P575">
            <v>277443.63473333302</v>
          </cell>
          <cell r="Q575">
            <v>294964.115176333</v>
          </cell>
          <cell r="R575">
            <v>391783.97671841102</v>
          </cell>
          <cell r="S575">
            <v>416569.84331299999</v>
          </cell>
          <cell r="T575">
            <v>406612.029506477</v>
          </cell>
          <cell r="U575">
            <v>445113.36525979999</v>
          </cell>
          <cell r="V575">
            <v>461804.87672674801</v>
          </cell>
          <cell r="W575">
            <v>482589.25099999999</v>
          </cell>
          <cell r="X575">
            <v>535810.93212371401</v>
          </cell>
          <cell r="Y575">
            <v>620792.35401333298</v>
          </cell>
          <cell r="Z575">
            <v>712718.75</v>
          </cell>
        </row>
        <row r="598">
          <cell r="K598">
            <v>1563129.6099999901</v>
          </cell>
          <cell r="L598">
            <v>1584622.9</v>
          </cell>
          <cell r="M598">
            <v>1457541.8699999901</v>
          </cell>
          <cell r="N598">
            <v>1449246.0535176401</v>
          </cell>
          <cell r="O598">
            <v>1379898.0001240899</v>
          </cell>
          <cell r="P598">
            <v>1411633.66681591</v>
          </cell>
          <cell r="Q598">
            <v>1266492.1493724999</v>
          </cell>
          <cell r="R598">
            <v>1278099.2862823301</v>
          </cell>
          <cell r="S598">
            <v>1056808.1290829701</v>
          </cell>
          <cell r="T598">
            <v>1062691.4633519901</v>
          </cell>
          <cell r="U598">
            <v>1164426.25571579</v>
          </cell>
        </row>
        <row r="602">
          <cell r="K602">
            <v>1075966.74</v>
          </cell>
          <cell r="L602">
            <v>1250005.95</v>
          </cell>
          <cell r="M602">
            <v>1162674.01</v>
          </cell>
          <cell r="N602">
            <v>1179254.1699667899</v>
          </cell>
          <cell r="O602">
            <v>1111202.3194134899</v>
          </cell>
          <cell r="P602">
            <v>1164472.4937234099</v>
          </cell>
          <cell r="Q602">
            <v>1136254.8075107301</v>
          </cell>
          <cell r="R602">
            <v>1022318.12321187</v>
          </cell>
          <cell r="S602">
            <v>386215.254454999</v>
          </cell>
          <cell r="T602">
            <v>265926.027</v>
          </cell>
          <cell r="U602">
            <v>287248.33124999999</v>
          </cell>
        </row>
        <row r="603">
          <cell r="K603">
            <v>198485.01</v>
          </cell>
          <cell r="L603">
            <v>204232.12</v>
          </cell>
          <cell r="M603">
            <v>204474.44</v>
          </cell>
          <cell r="N603">
            <v>167607.76769430199</v>
          </cell>
          <cell r="O603">
            <v>140642.16118529</v>
          </cell>
          <cell r="P603">
            <v>133908.04388860401</v>
          </cell>
          <cell r="Q603">
            <v>119936.93795927901</v>
          </cell>
          <cell r="R603">
            <v>75359.398777415307</v>
          </cell>
          <cell r="S603">
            <v>11783.289481</v>
          </cell>
          <cell r="T603">
            <v>22862.082999999999</v>
          </cell>
          <cell r="U603">
            <v>13513</v>
          </cell>
        </row>
        <row r="604">
          <cell r="K604">
            <v>1387954.38</v>
          </cell>
          <cell r="L604">
            <v>1343329.01</v>
          </cell>
          <cell r="M604">
            <v>1148740.3500000001</v>
          </cell>
          <cell r="N604">
            <v>940693.27715890901</v>
          </cell>
          <cell r="O604">
            <v>854347.29094019998</v>
          </cell>
          <cell r="P604">
            <v>811239.62103851105</v>
          </cell>
          <cell r="Q604">
            <v>749969.85126464197</v>
          </cell>
          <cell r="R604">
            <v>622417.04068942706</v>
          </cell>
          <cell r="S604">
            <v>577255.176539034</v>
          </cell>
          <cell r="T604">
            <v>531514.32474700001</v>
          </cell>
          <cell r="U604">
            <v>526183.69399045699</v>
          </cell>
          <cell r="V604">
            <v>460753.03229388199</v>
          </cell>
          <cell r="W604">
            <v>383110.17940376</v>
          </cell>
          <cell r="X604">
            <v>318616.66278987197</v>
          </cell>
          <cell r="Y604">
            <v>265994.52979110897</v>
          </cell>
          <cell r="Z604">
            <v>212829.309818412</v>
          </cell>
        </row>
        <row r="605">
          <cell r="K605">
            <v>590768.65</v>
          </cell>
          <cell r="L605">
            <v>665629.52</v>
          </cell>
          <cell r="M605">
            <v>649068.05999999901</v>
          </cell>
          <cell r="N605">
            <v>586882.41642475105</v>
          </cell>
          <cell r="O605">
            <v>530680.92735186603</v>
          </cell>
          <cell r="P605">
            <v>446047.360201395</v>
          </cell>
          <cell r="Q605">
            <v>394279.01553464198</v>
          </cell>
          <cell r="R605">
            <v>305705.40899972798</v>
          </cell>
          <cell r="S605">
            <v>272573.78984043701</v>
          </cell>
          <cell r="T605">
            <v>267332.82558</v>
          </cell>
          <cell r="U605">
            <v>223990.119772593</v>
          </cell>
          <cell r="V605">
            <v>196778.37724213299</v>
          </cell>
          <cell r="W605">
            <v>166152.526868482</v>
          </cell>
          <cell r="X605">
            <v>139091.97826716301</v>
          </cell>
          <cell r="Y605">
            <v>116334.08062110899</v>
          </cell>
          <cell r="Z605">
            <v>100662.201285563</v>
          </cell>
        </row>
        <row r="606">
          <cell r="K606">
            <v>738241.61</v>
          </cell>
          <cell r="L606">
            <v>677684.44</v>
          </cell>
          <cell r="M606">
            <v>499672.36</v>
          </cell>
          <cell r="N606">
            <v>353799.53781763802</v>
          </cell>
          <cell r="O606">
            <v>323634.22358833399</v>
          </cell>
          <cell r="P606">
            <v>365191.26080711599</v>
          </cell>
          <cell r="Q606">
            <v>355655.09769999998</v>
          </cell>
          <cell r="R606">
            <v>316711.25893000001</v>
          </cell>
          <cell r="S606">
            <v>304681.46509999997</v>
          </cell>
          <cell r="T606">
            <v>264181.499167</v>
          </cell>
          <cell r="U606">
            <v>301545.08348786301</v>
          </cell>
          <cell r="V606">
            <v>263974.85760430002</v>
          </cell>
          <cell r="W606">
            <v>216873.29698000001</v>
          </cell>
          <cell r="X606">
            <v>179216.99252270799</v>
          </cell>
          <cell r="Y606">
            <v>149366.65575000001</v>
          </cell>
          <cell r="Z606">
            <v>111019.019292848</v>
          </cell>
        </row>
        <row r="607">
          <cell r="K607">
            <v>11920502</v>
          </cell>
          <cell r="L607">
            <v>11806837</v>
          </cell>
          <cell r="M607">
            <v>10758147</v>
          </cell>
          <cell r="N607">
            <v>9632679.07568519</v>
          </cell>
          <cell r="O607">
            <v>9464757.2528327499</v>
          </cell>
          <cell r="P607">
            <v>8371186.7065379899</v>
          </cell>
          <cell r="Q607">
            <v>7153909.7866850598</v>
          </cell>
          <cell r="R607">
            <v>4818479.1191533301</v>
          </cell>
          <cell r="S607">
            <v>4396546.2663168302</v>
          </cell>
          <cell r="T607">
            <v>4111722.6305499999</v>
          </cell>
          <cell r="U607">
            <v>3905080.4855757202</v>
          </cell>
          <cell r="V607">
            <v>3422107.3658207599</v>
          </cell>
          <cell r="W607">
            <v>3132676.6362975598</v>
          </cell>
          <cell r="X607">
            <v>2646483.0596833401</v>
          </cell>
          <cell r="Y607">
            <v>2450936.8063936601</v>
          </cell>
          <cell r="Z607">
            <v>2255293.97822164</v>
          </cell>
        </row>
        <row r="616">
          <cell r="K616">
            <v>1358245.42</v>
          </cell>
          <cell r="L616">
            <v>1460691.08</v>
          </cell>
          <cell r="M616">
            <v>1385356.13</v>
          </cell>
          <cell r="N616">
            <v>1346861.95135916</v>
          </cell>
          <cell r="O616">
            <v>1265515.76384878</v>
          </cell>
          <cell r="P616">
            <v>1334496.6664834099</v>
          </cell>
          <cell r="Q616">
            <v>1283048.68482333</v>
          </cell>
          <cell r="R616">
            <v>1123329.8482067899</v>
          </cell>
          <cell r="S616">
            <v>929648.78125434194</v>
          </cell>
          <cell r="T616">
            <v>840162.40226596605</v>
          </cell>
          <cell r="U616">
            <v>689026.88185482495</v>
          </cell>
          <cell r="V616">
            <v>686333.49344910902</v>
          </cell>
          <cell r="W616">
            <v>612431.10284740594</v>
          </cell>
          <cell r="X616">
            <v>609648.75546496897</v>
          </cell>
          <cell r="Y616">
            <v>611457.23008777096</v>
          </cell>
          <cell r="Z616">
            <v>572761.00981962495</v>
          </cell>
        </row>
        <row r="617">
          <cell r="K617">
            <v>256698.92</v>
          </cell>
          <cell r="L617">
            <v>274487.83</v>
          </cell>
          <cell r="M617">
            <v>117955.27899999999</v>
          </cell>
          <cell r="N617">
            <v>125066.78429696499</v>
          </cell>
          <cell r="O617">
            <v>115544.483906729</v>
          </cell>
          <cell r="P617">
            <v>114041.030400816</v>
          </cell>
          <cell r="Q617">
            <v>110820.27092547499</v>
          </cell>
          <cell r="R617">
            <v>109749.877669999</v>
          </cell>
          <cell r="S617">
            <v>90740.09</v>
          </cell>
          <cell r="T617">
            <v>78322.658680207795</v>
          </cell>
          <cell r="U617">
            <v>77329</v>
          </cell>
          <cell r="V617">
            <v>75399.351639999993</v>
          </cell>
          <cell r="W617">
            <v>72996</v>
          </cell>
          <cell r="X617">
            <v>77485</v>
          </cell>
          <cell r="Y617">
            <v>76163.403999999995</v>
          </cell>
          <cell r="Z617">
            <v>78694.320000000007</v>
          </cell>
        </row>
        <row r="618">
          <cell r="K618">
            <v>1101546.49</v>
          </cell>
          <cell r="L618">
            <v>1186203.25</v>
          </cell>
          <cell r="M618">
            <v>1267401.0419999999</v>
          </cell>
          <cell r="N618">
            <v>1221794.9900863101</v>
          </cell>
          <cell r="O618">
            <v>1149598.99669205</v>
          </cell>
          <cell r="P618">
            <v>1220323.39552098</v>
          </cell>
          <cell r="Q618">
            <v>1172228.8538982801</v>
          </cell>
          <cell r="R618">
            <v>1013506.2476775</v>
          </cell>
          <cell r="S618">
            <v>838908.65125434205</v>
          </cell>
          <cell r="T618">
            <v>761839.64358575898</v>
          </cell>
          <cell r="U618">
            <v>611697.92084349296</v>
          </cell>
          <cell r="V618">
            <v>610934.97655659402</v>
          </cell>
          <cell r="W618">
            <v>539352.42729499994</v>
          </cell>
          <cell r="X618">
            <v>531876.80176590895</v>
          </cell>
          <cell r="Y618">
            <v>535293.23451735498</v>
          </cell>
          <cell r="Z618">
            <v>493919.38318962499</v>
          </cell>
        </row>
        <row r="619">
          <cell r="K619">
            <v>1763070</v>
          </cell>
          <cell r="L619">
            <v>1875628</v>
          </cell>
          <cell r="M619">
            <v>1894549</v>
          </cell>
          <cell r="N619">
            <v>1708304.7941518</v>
          </cell>
          <cell r="O619">
            <v>1591517.5272816501</v>
          </cell>
          <cell r="P619">
            <v>1363456.86138666</v>
          </cell>
          <cell r="Q619">
            <v>1463971.1347090499</v>
          </cell>
          <cell r="R619">
            <v>1602102.3835365099</v>
          </cell>
          <cell r="S619">
            <v>1621185.77463127</v>
          </cell>
          <cell r="T619">
            <v>1954820.0639754799</v>
          </cell>
          <cell r="U619">
            <v>2044938.8104536899</v>
          </cell>
          <cell r="V619">
            <v>2039318.7795846399</v>
          </cell>
          <cell r="W619">
            <v>2117315.9518446</v>
          </cell>
          <cell r="X619">
            <v>2212531.66874727</v>
          </cell>
          <cell r="Y619">
            <v>2515402.1916434402</v>
          </cell>
          <cell r="Z619">
            <v>2716521.1662958302</v>
          </cell>
        </row>
        <row r="625">
          <cell r="J625">
            <v>55483.14</v>
          </cell>
          <cell r="K625">
            <v>205149.88</v>
          </cell>
          <cell r="L625">
            <v>276687.58</v>
          </cell>
          <cell r="M625">
            <v>197976.73</v>
          </cell>
          <cell r="N625">
            <v>328998.12281030603</v>
          </cell>
          <cell r="O625">
            <v>412812.80757327098</v>
          </cell>
          <cell r="P625">
            <v>860678.73404000001</v>
          </cell>
          <cell r="Q625">
            <v>918797.73007187794</v>
          </cell>
          <cell r="R625">
            <v>916002.77673207095</v>
          </cell>
          <cell r="S625">
            <v>882490.53297297598</v>
          </cell>
          <cell r="T625">
            <v>869424.55950199196</v>
          </cell>
          <cell r="U625">
            <v>834215.95121113199</v>
          </cell>
        </row>
        <row r="627">
          <cell r="D627">
            <v>132500.43829092401</v>
          </cell>
          <cell r="F627">
            <v>216103</v>
          </cell>
          <cell r="K627">
            <v>506135.42</v>
          </cell>
          <cell r="L627">
            <v>526688.74</v>
          </cell>
          <cell r="M627">
            <v>256316.1</v>
          </cell>
          <cell r="N627">
            <v>329710.20919564302</v>
          </cell>
          <cell r="O627">
            <v>298090.15236300498</v>
          </cell>
          <cell r="P627">
            <v>233868.585498097</v>
          </cell>
          <cell r="T627">
            <v>31171.560377900001</v>
          </cell>
          <cell r="U627">
            <v>21078.420609749999</v>
          </cell>
        </row>
        <row r="631">
          <cell r="D631">
            <v>1046338</v>
          </cell>
          <cell r="K631">
            <v>4590833</v>
          </cell>
          <cell r="L631">
            <v>5095202</v>
          </cell>
          <cell r="M631">
            <v>5433109</v>
          </cell>
          <cell r="N631">
            <v>5344142.0893553402</v>
          </cell>
          <cell r="O631">
            <v>4883220.0710289404</v>
          </cell>
          <cell r="P631">
            <v>2443430.36433134</v>
          </cell>
          <cell r="T631">
            <v>730167.69164463296</v>
          </cell>
          <cell r="U631">
            <v>1270214.7395051499</v>
          </cell>
        </row>
        <row r="636">
          <cell r="E636">
            <v>211469.55</v>
          </cell>
          <cell r="F636">
            <v>201048.35</v>
          </cell>
          <cell r="G636">
            <v>264918.39</v>
          </cell>
          <cell r="H636">
            <v>297574.99</v>
          </cell>
          <cell r="I636">
            <v>406709.56999999902</v>
          </cell>
          <cell r="J636">
            <v>500415.57</v>
          </cell>
          <cell r="K636">
            <v>394938.9</v>
          </cell>
          <cell r="L636">
            <v>393064.14</v>
          </cell>
          <cell r="M636">
            <v>374624.92</v>
          </cell>
          <cell r="N636">
            <v>339119.20108905202</v>
          </cell>
          <cell r="O636">
            <v>317202.524222748</v>
          </cell>
          <cell r="P636">
            <v>313934.999474285</v>
          </cell>
          <cell r="T636">
            <v>5544</v>
          </cell>
          <cell r="U636">
            <v>4338.5504290469999</v>
          </cell>
        </row>
        <row r="639">
          <cell r="E639">
            <v>1645318</v>
          </cell>
          <cell r="F639">
            <v>1898615</v>
          </cell>
          <cell r="G639">
            <v>2260897</v>
          </cell>
          <cell r="H639">
            <v>2451516</v>
          </cell>
          <cell r="I639">
            <v>4378996</v>
          </cell>
          <cell r="J639">
            <v>6278650</v>
          </cell>
          <cell r="K639">
            <v>4023493</v>
          </cell>
          <cell r="L639">
            <v>4608186</v>
          </cell>
          <cell r="M639">
            <v>4428664</v>
          </cell>
          <cell r="N639">
            <v>3888640.22904885</v>
          </cell>
          <cell r="O639">
            <v>4291607.3769185096</v>
          </cell>
          <cell r="P639">
            <v>3578035.5255570002</v>
          </cell>
          <cell r="T639">
            <v>46312.752500000002</v>
          </cell>
          <cell r="U639">
            <v>927352.918960843</v>
          </cell>
          <cell r="V639">
            <v>809815.16541482694</v>
          </cell>
          <cell r="W639">
            <v>850656.76908266498</v>
          </cell>
          <cell r="X639">
            <v>815814.88355970499</v>
          </cell>
          <cell r="Y639">
            <v>909476.07251266704</v>
          </cell>
          <cell r="Z639">
            <v>1029825.55417666</v>
          </cell>
        </row>
        <row r="640">
          <cell r="E640">
            <v>72142.89</v>
          </cell>
          <cell r="F640">
            <v>216103</v>
          </cell>
          <cell r="G640">
            <v>147914.26999999999</v>
          </cell>
          <cell r="H640">
            <v>159277.37</v>
          </cell>
          <cell r="I640">
            <v>129972.6</v>
          </cell>
          <cell r="J640">
            <v>205120.14</v>
          </cell>
          <cell r="K640">
            <v>214295.83</v>
          </cell>
          <cell r="L640">
            <v>224113.27</v>
          </cell>
          <cell r="M640">
            <v>232426.81999999899</v>
          </cell>
          <cell r="N640">
            <v>232864.52406313</v>
          </cell>
          <cell r="O640">
            <v>194802.40330999999</v>
          </cell>
          <cell r="P640">
            <v>140934.91712999999</v>
          </cell>
          <cell r="T640">
            <v>1491.4</v>
          </cell>
          <cell r="U640">
            <v>2</v>
          </cell>
        </row>
        <row r="641">
          <cell r="K641">
            <v>41613.249999999898</v>
          </cell>
          <cell r="L641">
            <v>43457</v>
          </cell>
          <cell r="M641">
            <v>22589.915530999999</v>
          </cell>
          <cell r="N641">
            <v>32400.276810148502</v>
          </cell>
          <cell r="O641">
            <v>30784.184418999899</v>
          </cell>
          <cell r="P641">
            <v>22333.8585364955</v>
          </cell>
        </row>
        <row r="642">
          <cell r="G642">
            <v>174286.52</v>
          </cell>
          <cell r="K642">
            <v>172682.58</v>
          </cell>
          <cell r="L642">
            <v>180656.27</v>
          </cell>
          <cell r="M642">
            <v>209835.48447</v>
          </cell>
          <cell r="N642">
            <v>200463.375494073</v>
          </cell>
          <cell r="O642">
            <v>164018.21888999999</v>
          </cell>
          <cell r="P642">
            <v>118580.691469504</v>
          </cell>
        </row>
        <row r="643">
          <cell r="E643">
            <v>206509</v>
          </cell>
          <cell r="F643">
            <v>259133</v>
          </cell>
          <cell r="G643">
            <v>280733</v>
          </cell>
          <cell r="H643">
            <v>223946</v>
          </cell>
          <cell r="I643">
            <v>272537</v>
          </cell>
          <cell r="J643">
            <v>548355</v>
          </cell>
          <cell r="K643">
            <v>561613</v>
          </cell>
          <cell r="L643">
            <v>610458</v>
          </cell>
          <cell r="M643">
            <v>684158</v>
          </cell>
          <cell r="N643">
            <v>702865.40160174796</v>
          </cell>
          <cell r="O643">
            <v>661970.30176498799</v>
          </cell>
          <cell r="P643">
            <v>526060.07571666699</v>
          </cell>
          <cell r="T643">
            <v>84285.228161000006</v>
          </cell>
          <cell r="U643">
            <v>501990.28690869902</v>
          </cell>
          <cell r="V643">
            <v>519308.63554649602</v>
          </cell>
          <cell r="W643">
            <v>606824.13</v>
          </cell>
          <cell r="X643">
            <v>680148.25248982897</v>
          </cell>
          <cell r="Y643">
            <v>993593.95589999994</v>
          </cell>
          <cell r="Z643">
            <v>1264927.42795224</v>
          </cell>
        </row>
        <row r="652">
          <cell r="D652">
            <v>258898.98270770701</v>
          </cell>
          <cell r="E652">
            <v>358800.19</v>
          </cell>
          <cell r="K652">
            <v>1020171.72</v>
          </cell>
          <cell r="L652">
            <v>1004323.41999999</v>
          </cell>
          <cell r="M652">
            <v>897385.3</v>
          </cell>
          <cell r="N652">
            <v>770324.98014656804</v>
          </cell>
          <cell r="O652">
            <v>584285.97246139694</v>
          </cell>
        </row>
        <row r="658">
          <cell r="D658">
            <v>606701.65879775595</v>
          </cell>
          <cell r="F658">
            <v>142492.6</v>
          </cell>
          <cell r="K658">
            <v>875197.4</v>
          </cell>
          <cell r="L658">
            <v>929502.45</v>
          </cell>
          <cell r="M658">
            <v>529870.91999999899</v>
          </cell>
          <cell r="N658">
            <v>595629.709559237</v>
          </cell>
          <cell r="O658">
            <v>515462.56569310703</v>
          </cell>
          <cell r="P658">
            <v>477090.83766709402</v>
          </cell>
          <cell r="Q658">
            <v>690123.29730404797</v>
          </cell>
          <cell r="R658">
            <v>652319.74660656799</v>
          </cell>
          <cell r="S658">
            <v>664376.15032500005</v>
          </cell>
          <cell r="T658">
            <v>642141.29647077504</v>
          </cell>
          <cell r="U658">
            <v>698100.12741861201</v>
          </cell>
        </row>
        <row r="662">
          <cell r="K662">
            <v>3098662</v>
          </cell>
          <cell r="L662">
            <v>3260292</v>
          </cell>
          <cell r="M662">
            <v>2997409</v>
          </cell>
          <cell r="N662">
            <v>2998632.6833085502</v>
          </cell>
          <cell r="O662">
            <v>2730370.7706004502</v>
          </cell>
          <cell r="P662">
            <v>2189523.9965044302</v>
          </cell>
          <cell r="Q662">
            <v>5549226.1317446101</v>
          </cell>
          <cell r="R662">
            <v>5228746.9012166802</v>
          </cell>
          <cell r="S662">
            <v>4537111.0267146099</v>
          </cell>
          <cell r="T662">
            <v>4845613.3468630305</v>
          </cell>
          <cell r="U662">
            <v>3989476.6851587701</v>
          </cell>
        </row>
        <row r="663">
          <cell r="E663">
            <v>546457.31000000006</v>
          </cell>
          <cell r="F663">
            <v>655432.30000000005</v>
          </cell>
          <cell r="G663">
            <v>769804.33</v>
          </cell>
          <cell r="H663">
            <v>769784.97</v>
          </cell>
          <cell r="I663">
            <v>761465.11</v>
          </cell>
          <cell r="J663">
            <v>861870.65999999898</v>
          </cell>
          <cell r="K663">
            <v>676659.18</v>
          </cell>
          <cell r="L663">
            <v>695434.09999999905</v>
          </cell>
          <cell r="M663">
            <v>556777.299999999</v>
          </cell>
          <cell r="N663">
            <v>400297.895173205</v>
          </cell>
          <cell r="O663">
            <v>361980.872302651</v>
          </cell>
          <cell r="P663">
            <v>342589.82403062499</v>
          </cell>
          <cell r="Q663">
            <v>596834.08024224301</v>
          </cell>
          <cell r="R663">
            <v>536145.52240488795</v>
          </cell>
          <cell r="S663">
            <v>483813.59758604201</v>
          </cell>
          <cell r="T663">
            <v>446614.210982855</v>
          </cell>
          <cell r="U663">
            <v>436981.67409579101</v>
          </cell>
        </row>
        <row r="664">
          <cell r="K664">
            <v>168782.47999999899</v>
          </cell>
          <cell r="L664">
            <v>220193.91999999899</v>
          </cell>
          <cell r="M664">
            <v>273618.929999999</v>
          </cell>
          <cell r="N664">
            <v>238608.49253986299</v>
          </cell>
          <cell r="O664">
            <v>198762.04997096999</v>
          </cell>
          <cell r="P664">
            <v>168128.773058625</v>
          </cell>
          <cell r="Q664">
            <v>292938.83808330598</v>
          </cell>
          <cell r="R664">
            <v>200976.47529265401</v>
          </cell>
          <cell r="S664">
            <v>543</v>
          </cell>
        </row>
        <row r="665">
          <cell r="K665">
            <v>507876.7</v>
          </cell>
          <cell r="L665">
            <v>475240.18</v>
          </cell>
          <cell r="M665">
            <v>283158.38</v>
          </cell>
          <cell r="N665">
            <v>161688.86396549799</v>
          </cell>
          <cell r="O665">
            <v>163214.522941681</v>
          </cell>
          <cell r="P665">
            <v>174460.50386199899</v>
          </cell>
          <cell r="Q665">
            <v>324867.72620893799</v>
          </cell>
          <cell r="R665">
            <v>127670.92025623401</v>
          </cell>
          <cell r="S665">
            <v>54</v>
          </cell>
        </row>
        <row r="667">
          <cell r="E667">
            <v>2068735</v>
          </cell>
          <cell r="F667">
            <v>2333348</v>
          </cell>
          <cell r="G667">
            <v>2628576</v>
          </cell>
          <cell r="H667">
            <v>2767762</v>
          </cell>
          <cell r="I667">
            <v>2877893</v>
          </cell>
          <cell r="J667">
            <v>3320229</v>
          </cell>
          <cell r="K667">
            <v>2327717</v>
          </cell>
          <cell r="L667">
            <v>2374149</v>
          </cell>
          <cell r="M667">
            <v>2145151</v>
          </cell>
          <cell r="N667">
            <v>1658947.2853010199</v>
          </cell>
          <cell r="O667">
            <v>1664479.91320627</v>
          </cell>
          <cell r="P667">
            <v>1787037.2283127999</v>
          </cell>
          <cell r="Q667">
            <v>4590136.4861091198</v>
          </cell>
          <cell r="R667">
            <v>3786513.9390733298</v>
          </cell>
          <cell r="S667">
            <v>3484118.4591428302</v>
          </cell>
          <cell r="T667">
            <v>3181133.5269570998</v>
          </cell>
          <cell r="U667">
            <v>2091927.41301155</v>
          </cell>
          <cell r="V667">
            <v>1852419.02035825</v>
          </cell>
          <cell r="W667">
            <v>1563021.9485085099</v>
          </cell>
          <cell r="X667">
            <v>1211492.5875065699</v>
          </cell>
          <cell r="Y667">
            <v>987753.22302278201</v>
          </cell>
          <cell r="Z667">
            <v>704549.60423847195</v>
          </cell>
        </row>
        <row r="668">
          <cell r="E668">
            <v>160988.81</v>
          </cell>
          <cell r="F668">
            <v>142492.6</v>
          </cell>
          <cell r="G668">
            <v>219615</v>
          </cell>
          <cell r="H668">
            <v>303358.18</v>
          </cell>
          <cell r="I668">
            <v>505070.63</v>
          </cell>
          <cell r="J668">
            <v>520897.59</v>
          </cell>
          <cell r="K668">
            <v>572673.31999999995</v>
          </cell>
          <cell r="L668">
            <v>552973.44999999995</v>
          </cell>
          <cell r="M668">
            <v>376952.44999999902</v>
          </cell>
          <cell r="N668">
            <v>301072.01961706398</v>
          </cell>
          <cell r="O668">
            <v>216904.64317</v>
          </cell>
          <cell r="P668">
            <v>253913.29385640999</v>
          </cell>
          <cell r="Q668">
            <v>383434.040309</v>
          </cell>
          <cell r="R668">
            <v>486578.86810081598</v>
          </cell>
          <cell r="S668">
            <v>412174.49658267503</v>
          </cell>
          <cell r="T668">
            <v>387676.18111138698</v>
          </cell>
          <cell r="U668">
            <v>270199.89685978898</v>
          </cell>
        </row>
        <row r="669">
          <cell r="K669">
            <v>108773.73</v>
          </cell>
          <cell r="L669">
            <v>107043.88</v>
          </cell>
          <cell r="M669">
            <v>36514.424850000003</v>
          </cell>
          <cell r="N669">
            <v>40187.120158774604</v>
          </cell>
          <cell r="O669">
            <v>34369.890963999998</v>
          </cell>
          <cell r="P669">
            <v>34736.580076141203</v>
          </cell>
          <cell r="Q669">
            <v>59453.996380999997</v>
          </cell>
          <cell r="R669">
            <v>158</v>
          </cell>
          <cell r="S669">
            <v>0</v>
          </cell>
        </row>
        <row r="670">
          <cell r="G670">
            <v>12139</v>
          </cell>
          <cell r="K670">
            <v>463899.609999999</v>
          </cell>
          <cell r="L670">
            <v>445929.57</v>
          </cell>
          <cell r="M670">
            <v>340438.02519999997</v>
          </cell>
          <cell r="N670">
            <v>260885.41284702401</v>
          </cell>
          <cell r="O670">
            <v>182534.75221999999</v>
          </cell>
          <cell r="P670">
            <v>219116.65507026899</v>
          </cell>
          <cell r="Q670">
            <v>323980.04398799897</v>
          </cell>
          <cell r="R670">
            <v>30605.919900000001</v>
          </cell>
          <cell r="S670">
            <v>49606.514354342398</v>
          </cell>
        </row>
        <row r="672">
          <cell r="E672">
            <v>433750</v>
          </cell>
          <cell r="F672">
            <v>752583</v>
          </cell>
          <cell r="G672">
            <v>839198</v>
          </cell>
          <cell r="H672">
            <v>828048</v>
          </cell>
          <cell r="I672">
            <v>951623</v>
          </cell>
          <cell r="J672">
            <v>794080</v>
          </cell>
          <cell r="K672">
            <v>856354</v>
          </cell>
          <cell r="L672">
            <v>906609</v>
          </cell>
          <cell r="M672">
            <v>736180</v>
          </cell>
          <cell r="N672">
            <v>532726.88078530401</v>
          </cell>
          <cell r="O672">
            <v>447503.78145000001</v>
          </cell>
          <cell r="P672">
            <v>474566.39822535898</v>
          </cell>
          <cell r="Q672">
            <v>1106693.4636210101</v>
          </cell>
          <cell r="R672">
            <v>1157510.7727154801</v>
          </cell>
          <cell r="S672">
            <v>1193291.2275400001</v>
          </cell>
          <cell r="T672">
            <v>1463922.8222578301</v>
          </cell>
          <cell r="U672">
            <v>1097821.9162600001</v>
          </cell>
          <cell r="V672">
            <v>1058205.5058107299</v>
          </cell>
          <cell r="W672">
            <v>1027901.3519992999</v>
          </cell>
          <cell r="X672">
            <v>996574.15657552797</v>
          </cell>
          <cell r="Y672">
            <v>901014.31403333298</v>
          </cell>
          <cell r="Z672">
            <v>738852.00087366696</v>
          </cell>
        </row>
        <row r="676">
          <cell r="D676">
            <v>547392.43578466203</v>
          </cell>
          <cell r="E676">
            <v>508759.26</v>
          </cell>
          <cell r="K676">
            <v>107987.76</v>
          </cell>
          <cell r="L676">
            <v>74143.47</v>
          </cell>
          <cell r="M676">
            <v>56412.4399999999</v>
          </cell>
          <cell r="N676">
            <v>43768.466261525798</v>
          </cell>
          <cell r="O676">
            <v>32617.6381</v>
          </cell>
          <cell r="P676">
            <v>40358.74048</v>
          </cell>
          <cell r="Q676">
            <v>54566.105009999999</v>
          </cell>
        </row>
        <row r="677">
          <cell r="K677">
            <v>150485.28</v>
          </cell>
          <cell r="L677">
            <v>108156.53</v>
          </cell>
          <cell r="M677">
            <v>75080.72</v>
          </cell>
          <cell r="N677">
            <v>58310.920960000003</v>
          </cell>
          <cell r="O677">
            <v>56106.086139999999</v>
          </cell>
          <cell r="P677">
            <v>49146.931969999998</v>
          </cell>
          <cell r="Q677">
            <v>55734.009910000001</v>
          </cell>
        </row>
        <row r="679">
          <cell r="K679">
            <v>699628</v>
          </cell>
          <cell r="L679">
            <v>466299</v>
          </cell>
          <cell r="M679">
            <v>318858</v>
          </cell>
          <cell r="N679">
            <v>215907.83538862699</v>
          </cell>
          <cell r="O679">
            <v>143063.39863229799</v>
          </cell>
          <cell r="P679">
            <v>87535.176452617801</v>
          </cell>
          <cell r="Q679">
            <v>32641.6770382619</v>
          </cell>
        </row>
        <row r="680">
          <cell r="D680">
            <v>838043.80470061302</v>
          </cell>
          <cell r="E680">
            <v>794975.27</v>
          </cell>
          <cell r="F680">
            <v>702161.89</v>
          </cell>
          <cell r="G680">
            <v>581020</v>
          </cell>
          <cell r="H680">
            <v>430603</v>
          </cell>
          <cell r="I680">
            <v>352500.3</v>
          </cell>
          <cell r="J680">
            <v>249045.88</v>
          </cell>
          <cell r="K680">
            <v>151468.69</v>
          </cell>
          <cell r="L680">
            <v>106477.86</v>
          </cell>
          <cell r="M680">
            <v>75213.789999999994</v>
          </cell>
          <cell r="N680">
            <v>58368.230959952001</v>
          </cell>
          <cell r="O680">
            <v>41667.116139999998</v>
          </cell>
          <cell r="P680">
            <v>49155.931969999998</v>
          </cell>
          <cell r="Q680">
            <v>55745.009910000001</v>
          </cell>
        </row>
        <row r="681">
          <cell r="D681">
            <v>451769.106816452</v>
          </cell>
          <cell r="K681">
            <v>106977.28</v>
          </cell>
          <cell r="L681">
            <v>80262.73</v>
          </cell>
          <cell r="M681">
            <v>59721.0799999999</v>
          </cell>
          <cell r="N681">
            <v>49074.622650011901</v>
          </cell>
          <cell r="O681">
            <v>36131.903189999997</v>
          </cell>
          <cell r="P681">
            <v>46199.099829999999</v>
          </cell>
          <cell r="Q681">
            <v>54857.585149999999</v>
          </cell>
        </row>
        <row r="682">
          <cell r="D682">
            <v>386274.69788415998</v>
          </cell>
          <cell r="K682">
            <v>44491.409999999902</v>
          </cell>
          <cell r="L682">
            <v>26215.13</v>
          </cell>
          <cell r="M682">
            <v>15492.91</v>
          </cell>
          <cell r="N682">
            <v>9293.5983099999994</v>
          </cell>
          <cell r="O682">
            <v>5535.2559499999998</v>
          </cell>
          <cell r="P682">
            <v>2957.04214</v>
          </cell>
          <cell r="Q682">
            <v>887.42475999999999</v>
          </cell>
        </row>
        <row r="684">
          <cell r="E684">
            <v>4566979</v>
          </cell>
          <cell r="F684">
            <v>3578630</v>
          </cell>
          <cell r="G684">
            <v>2859596</v>
          </cell>
          <cell r="H684">
            <v>2072474</v>
          </cell>
          <cell r="I684">
            <v>1660959</v>
          </cell>
          <cell r="J684">
            <v>1118433</v>
          </cell>
          <cell r="K684">
            <v>695482</v>
          </cell>
          <cell r="L684">
            <v>454530</v>
          </cell>
          <cell r="M684">
            <v>305577</v>
          </cell>
          <cell r="N684">
            <v>204434.44793206899</v>
          </cell>
          <cell r="O684">
            <v>134494.661632298</v>
          </cell>
          <cell r="P684">
            <v>82005.289809057795</v>
          </cell>
          <cell r="Q684">
            <v>30582.411704876798</v>
          </cell>
        </row>
        <row r="688">
          <cell r="D688">
            <v>61293.956768507604</v>
          </cell>
          <cell r="K688">
            <v>77204.12</v>
          </cell>
          <cell r="L688">
            <v>74291.53</v>
          </cell>
          <cell r="M688">
            <v>68586.73</v>
          </cell>
          <cell r="N688">
            <v>48706.768539999997</v>
          </cell>
          <cell r="O688">
            <v>48857.748619999998</v>
          </cell>
          <cell r="P688">
            <v>44524.080119999999</v>
          </cell>
          <cell r="Q688">
            <v>35202.250019999999</v>
          </cell>
          <cell r="R688">
            <v>25249.88651</v>
          </cell>
          <cell r="S688">
            <v>4169</v>
          </cell>
          <cell r="T688">
            <v>4394.741</v>
          </cell>
          <cell r="U688">
            <v>5282.0963299999903</v>
          </cell>
        </row>
        <row r="690">
          <cell r="D690">
            <v>476362</v>
          </cell>
          <cell r="K690">
            <v>2371475</v>
          </cell>
          <cell r="L690">
            <v>2223330</v>
          </cell>
          <cell r="M690">
            <v>2047034</v>
          </cell>
          <cell r="N690">
            <v>1696026.6194048701</v>
          </cell>
          <cell r="O690">
            <v>1502398.9228381999</v>
          </cell>
          <cell r="P690">
            <v>1370803.23808557</v>
          </cell>
          <cell r="Q690">
            <v>1256034.8459999999</v>
          </cell>
          <cell r="R690">
            <v>16613</v>
          </cell>
          <cell r="S690">
            <v>19304</v>
          </cell>
          <cell r="T690">
            <v>20403</v>
          </cell>
          <cell r="U690">
            <v>19613.023000000001</v>
          </cell>
        </row>
        <row r="692">
          <cell r="E692">
            <v>627576</v>
          </cell>
          <cell r="F692">
            <v>912091</v>
          </cell>
          <cell r="G692">
            <v>761935</v>
          </cell>
          <cell r="H692">
            <v>965659</v>
          </cell>
          <cell r="I692">
            <v>1236771</v>
          </cell>
          <cell r="J692">
            <v>2455717</v>
          </cell>
          <cell r="K692">
            <v>2257728</v>
          </cell>
          <cell r="L692">
            <v>2090131</v>
          </cell>
          <cell r="M692">
            <v>1831307</v>
          </cell>
          <cell r="N692">
            <v>1674854.15940578</v>
          </cell>
          <cell r="O692">
            <v>1476054.9228381999</v>
          </cell>
          <cell r="P692">
            <v>1348809.23808557</v>
          </cell>
          <cell r="Q692">
            <v>1232607.8459999999</v>
          </cell>
          <cell r="R692">
            <v>456</v>
          </cell>
        </row>
        <row r="693">
          <cell r="H693">
            <v>84213</v>
          </cell>
          <cell r="I693">
            <v>194208.44</v>
          </cell>
          <cell r="J693">
            <v>288293.21000000002</v>
          </cell>
          <cell r="K693">
            <v>392843.8</v>
          </cell>
          <cell r="L693">
            <v>497893.22</v>
          </cell>
          <cell r="M693">
            <v>573410.78999999899</v>
          </cell>
          <cell r="N693">
            <v>639003.52140268299</v>
          </cell>
          <cell r="O693">
            <v>681346.22146300494</v>
          </cell>
          <cell r="P693">
            <v>813870.326916583</v>
          </cell>
          <cell r="Q693">
            <v>796880.02339910599</v>
          </cell>
          <cell r="R693">
            <v>551670.60351418902</v>
          </cell>
          <cell r="S693">
            <v>382798.07763000001</v>
          </cell>
          <cell r="T693">
            <v>355976.26018667099</v>
          </cell>
          <cell r="U693">
            <v>325028.26250124199</v>
          </cell>
          <cell r="V693">
            <v>322699.70619973697</v>
          </cell>
          <cell r="W693">
            <v>302604.05242700002</v>
          </cell>
          <cell r="X693">
            <v>293414.26569853298</v>
          </cell>
          <cell r="Y693">
            <v>319239.982613108</v>
          </cell>
          <cell r="Z693">
            <v>330892.81953510502</v>
          </cell>
        </row>
        <row r="696">
          <cell r="H696">
            <v>13145.75</v>
          </cell>
          <cell r="I696">
            <v>14802.15</v>
          </cell>
          <cell r="J696">
            <v>35552.93</v>
          </cell>
          <cell r="K696">
            <v>62513.679999999898</v>
          </cell>
          <cell r="L696">
            <v>76173.81</v>
          </cell>
          <cell r="M696">
            <v>32939.68</v>
          </cell>
          <cell r="N696">
            <v>24425.8518185293</v>
          </cell>
          <cell r="O696">
            <v>19739.050590729501</v>
          </cell>
          <cell r="P696">
            <v>26232.049832102799</v>
          </cell>
          <cell r="Q696">
            <v>26643.1391784757</v>
          </cell>
          <cell r="R696">
            <v>23502.265665814801</v>
          </cell>
          <cell r="S696">
            <v>19576.873617000001</v>
          </cell>
          <cell r="T696">
            <v>22455.261276000001</v>
          </cell>
          <cell r="U696">
            <v>30073.833276000001</v>
          </cell>
          <cell r="V696">
            <v>27348.474278218899</v>
          </cell>
          <cell r="W696">
            <v>30892</v>
          </cell>
          <cell r="X696">
            <v>29773.852999999999</v>
          </cell>
          <cell r="Y696">
            <v>34331.519999999997</v>
          </cell>
          <cell r="Z696">
            <v>37508.300000000003</v>
          </cell>
        </row>
        <row r="697">
          <cell r="H697">
            <v>71067.25</v>
          </cell>
          <cell r="I697">
            <v>179406.28</v>
          </cell>
          <cell r="J697">
            <v>252740.28</v>
          </cell>
          <cell r="K697">
            <v>330330.13</v>
          </cell>
          <cell r="L697">
            <v>421719.41</v>
          </cell>
          <cell r="M697">
            <v>540471.64999999898</v>
          </cell>
          <cell r="N697">
            <v>614577.66958415403</v>
          </cell>
          <cell r="O697">
            <v>661282.17087227502</v>
          </cell>
          <cell r="P697">
            <v>787586.16534448101</v>
          </cell>
          <cell r="Q697">
            <v>770237.82422106003</v>
          </cell>
          <cell r="R697">
            <v>528160.66784737399</v>
          </cell>
          <cell r="S697">
            <v>363221.20400999999</v>
          </cell>
          <cell r="T697">
            <v>333521.02889582998</v>
          </cell>
          <cell r="U697">
            <v>294954.42919</v>
          </cell>
          <cell r="V697">
            <v>295351.905971781</v>
          </cell>
          <cell r="W697">
            <v>271711.97061999998</v>
          </cell>
          <cell r="X697">
            <v>263640.12972853298</v>
          </cell>
          <cell r="Y697">
            <v>284908.05313998001</v>
          </cell>
          <cell r="Z697">
            <v>293383.92953510501</v>
          </cell>
        </row>
        <row r="698">
          <cell r="H698">
            <v>19254</v>
          </cell>
          <cell r="I698">
            <v>92847.13</v>
          </cell>
          <cell r="J698">
            <v>161089.51</v>
          </cell>
          <cell r="K698">
            <v>231377.75</v>
          </cell>
          <cell r="L698">
            <v>231166.53</v>
          </cell>
          <cell r="M698">
            <v>298803.33999999898</v>
          </cell>
          <cell r="N698">
            <v>306154.48141615302</v>
          </cell>
          <cell r="O698">
            <v>349253.38198942703</v>
          </cell>
          <cell r="P698">
            <v>385356.46376000001</v>
          </cell>
          <cell r="Q698">
            <v>369833.764290625</v>
          </cell>
          <cell r="R698">
            <v>300259.92239999998</v>
          </cell>
          <cell r="S698">
            <v>278926.18693999999</v>
          </cell>
          <cell r="T698">
            <v>259289.82433</v>
          </cell>
          <cell r="U698">
            <v>334171.10564999998</v>
          </cell>
        </row>
        <row r="699">
          <cell r="O699">
            <v>27194.437999999998</v>
          </cell>
          <cell r="P699">
            <v>64285.876360000002</v>
          </cell>
          <cell r="Q699">
            <v>69409.535000000003</v>
          </cell>
          <cell r="R699">
            <v>63560.441855313897</v>
          </cell>
          <cell r="S699">
            <v>96032.573923439995</v>
          </cell>
          <cell r="T699">
            <v>128977.68828</v>
          </cell>
          <cell r="U699">
            <v>147243.921044352</v>
          </cell>
          <cell r="V699">
            <v>232263.65956909599</v>
          </cell>
          <cell r="W699">
            <v>283095.93813093897</v>
          </cell>
          <cell r="X699">
            <v>344637.42729000002</v>
          </cell>
          <cell r="Y699">
            <v>362848.06632478401</v>
          </cell>
          <cell r="Z699">
            <v>471341.45968999999</v>
          </cell>
        </row>
        <row r="700">
          <cell r="O700">
            <v>1695.2314179104401</v>
          </cell>
          <cell r="P700">
            <v>5534.0059830399996</v>
          </cell>
          <cell r="Q700">
            <v>4760.39155897</v>
          </cell>
          <cell r="R700">
            <v>8255.1392785200005</v>
          </cell>
          <cell r="S700">
            <v>6675.0946652399998</v>
          </cell>
          <cell r="T700">
            <v>8214.6695109399898</v>
          </cell>
          <cell r="U700">
            <v>566528.15267977805</v>
          </cell>
          <cell r="V700">
            <v>623859.814472</v>
          </cell>
          <cell r="W700">
            <v>774416.43837155297</v>
          </cell>
          <cell r="X700">
            <v>696620.156403</v>
          </cell>
          <cell r="Y700">
            <v>865570.89093320002</v>
          </cell>
          <cell r="Z700">
            <v>866140.78113060002</v>
          </cell>
        </row>
        <row r="789">
          <cell r="N789">
            <v>92234.316999999995</v>
          </cell>
          <cell r="O789">
            <v>107480.77209</v>
          </cell>
          <cell r="P789">
            <v>117816.45681</v>
          </cell>
          <cell r="Q789">
            <v>122103.68326000001</v>
          </cell>
          <cell r="R789">
            <v>67199.943539999993</v>
          </cell>
        </row>
        <row r="790">
          <cell r="N790">
            <v>17147</v>
          </cell>
          <cell r="O790">
            <v>19064</v>
          </cell>
          <cell r="P790">
            <v>20334</v>
          </cell>
          <cell r="Q790">
            <v>19777</v>
          </cell>
          <cell r="R790">
            <v>18782</v>
          </cell>
        </row>
        <row r="796">
          <cell r="K796">
            <v>100280</v>
          </cell>
          <cell r="L796">
            <v>97549</v>
          </cell>
          <cell r="M796">
            <v>97339</v>
          </cell>
          <cell r="N796">
            <v>108579</v>
          </cell>
          <cell r="O796">
            <v>114249</v>
          </cell>
          <cell r="P796">
            <v>112461</v>
          </cell>
          <cell r="Q796">
            <v>105356</v>
          </cell>
          <cell r="R796">
            <v>112295</v>
          </cell>
        </row>
        <row r="797">
          <cell r="K797">
            <v>55500</v>
          </cell>
          <cell r="L797">
            <v>68804</v>
          </cell>
          <cell r="M797">
            <v>72134</v>
          </cell>
          <cell r="N797">
            <v>84254</v>
          </cell>
          <cell r="O797">
            <v>93425</v>
          </cell>
          <cell r="P797">
            <v>98248</v>
          </cell>
          <cell r="Q797">
            <v>103350</v>
          </cell>
          <cell r="R797">
            <v>104118</v>
          </cell>
        </row>
        <row r="799">
          <cell r="S799">
            <v>2470926.35907237</v>
          </cell>
          <cell r="T799">
            <v>2459607.2348903101</v>
          </cell>
          <cell r="U799">
            <v>2457391.78186156</v>
          </cell>
          <cell r="V799">
            <v>2410366.5449888301</v>
          </cell>
          <cell r="W799">
            <v>2340588.2707770802</v>
          </cell>
          <cell r="X799">
            <v>2323831.08822835</v>
          </cell>
          <cell r="Y799">
            <v>2304050.7023823899</v>
          </cell>
          <cell r="Z799">
            <v>2303533.2676375299</v>
          </cell>
        </row>
        <row r="800">
          <cell r="S800">
            <v>504437.55355999997</v>
          </cell>
          <cell r="T800">
            <v>516347.12812000001</v>
          </cell>
          <cell r="U800">
            <v>597908.13951549598</v>
          </cell>
          <cell r="V800">
            <v>596148.07900000003</v>
          </cell>
          <cell r="W800">
            <v>702472.39199999999</v>
          </cell>
          <cell r="X800">
            <v>988695.80759999994</v>
          </cell>
          <cell r="Y800">
            <v>1266993.7867675601</v>
          </cell>
          <cell r="Z800">
            <v>1313340.7859943099</v>
          </cell>
        </row>
        <row r="801">
          <cell r="S801">
            <v>578671</v>
          </cell>
          <cell r="T801">
            <v>581909.5</v>
          </cell>
          <cell r="U801">
            <v>587095</v>
          </cell>
          <cell r="V801">
            <v>575470</v>
          </cell>
          <cell r="W801">
            <v>574973</v>
          </cell>
          <cell r="X801">
            <v>564804</v>
          </cell>
          <cell r="Y801">
            <v>573375</v>
          </cell>
          <cell r="Z801">
            <v>569690</v>
          </cell>
        </row>
        <row r="802">
          <cell r="S802">
            <v>163386</v>
          </cell>
          <cell r="T802">
            <v>157150</v>
          </cell>
          <cell r="U802">
            <v>504561</v>
          </cell>
          <cell r="V802">
            <v>231583</v>
          </cell>
          <cell r="W802">
            <v>102548</v>
          </cell>
          <cell r="X802">
            <v>76679</v>
          </cell>
          <cell r="Y802">
            <v>812760</v>
          </cell>
          <cell r="Z802">
            <v>250096</v>
          </cell>
        </row>
        <row r="803">
          <cell r="Y803">
            <v>24735.593499999999</v>
          </cell>
          <cell r="Z803">
            <v>20125.267</v>
          </cell>
        </row>
        <row r="804">
          <cell r="S804">
            <v>23662</v>
          </cell>
          <cell r="T804">
            <v>20750.5</v>
          </cell>
          <cell r="U804">
            <v>30452</v>
          </cell>
          <cell r="V804">
            <v>26500</v>
          </cell>
          <cell r="W804">
            <v>24194</v>
          </cell>
          <cell r="X804">
            <v>25814</v>
          </cell>
          <cell r="Y804">
            <v>20323</v>
          </cell>
          <cell r="Z804">
            <v>20345</v>
          </cell>
        </row>
        <row r="805">
          <cell r="S805">
            <v>2524</v>
          </cell>
          <cell r="T805">
            <v>0</v>
          </cell>
          <cell r="U805">
            <v>2054</v>
          </cell>
          <cell r="V805">
            <v>1449</v>
          </cell>
          <cell r="W805">
            <v>239</v>
          </cell>
          <cell r="X805">
            <v>0</v>
          </cell>
          <cell r="Y805">
            <v>267</v>
          </cell>
          <cell r="Z805">
            <v>196</v>
          </cell>
        </row>
        <row r="806">
          <cell r="X806">
            <v>195362</v>
          </cell>
          <cell r="Y806">
            <v>191732</v>
          </cell>
          <cell r="Z806">
            <v>185336</v>
          </cell>
        </row>
        <row r="807">
          <cell r="Y807">
            <v>159974.42199999999</v>
          </cell>
          <cell r="Z807">
            <v>138544.82070531</v>
          </cell>
        </row>
        <row r="808">
          <cell r="S808">
            <v>519500</v>
          </cell>
          <cell r="T808">
            <v>515201.53424657497</v>
          </cell>
          <cell r="U808">
            <v>511483</v>
          </cell>
          <cell r="V808">
            <v>492544</v>
          </cell>
          <cell r="W808">
            <v>475878</v>
          </cell>
          <cell r="X808">
            <v>446015</v>
          </cell>
          <cell r="Y808">
            <v>429687</v>
          </cell>
          <cell r="Z808">
            <v>392301</v>
          </cell>
        </row>
        <row r="809">
          <cell r="S809">
            <v>144082</v>
          </cell>
          <cell r="T809">
            <v>131575</v>
          </cell>
          <cell r="U809">
            <v>443514</v>
          </cell>
          <cell r="V809">
            <v>186688</v>
          </cell>
          <cell r="W809">
            <v>177039</v>
          </cell>
          <cell r="X809">
            <v>38646</v>
          </cell>
          <cell r="Y809">
            <v>263091</v>
          </cell>
          <cell r="Z809">
            <v>30151</v>
          </cell>
        </row>
        <row r="810">
          <cell r="S810">
            <v>59171</v>
          </cell>
          <cell r="T810">
            <v>66707.965753424607</v>
          </cell>
          <cell r="U810">
            <v>74510</v>
          </cell>
          <cell r="V810">
            <v>82907</v>
          </cell>
          <cell r="W810">
            <v>99091</v>
          </cell>
          <cell r="X810">
            <v>118789</v>
          </cell>
          <cell r="Y810">
            <v>143685</v>
          </cell>
          <cell r="Z810">
            <v>176427</v>
          </cell>
        </row>
        <row r="811">
          <cell r="S811">
            <v>18153</v>
          </cell>
          <cell r="T811">
            <v>23855</v>
          </cell>
          <cell r="U811">
            <v>60923</v>
          </cell>
          <cell r="V811">
            <v>44728</v>
          </cell>
          <cell r="W811">
            <v>54721</v>
          </cell>
          <cell r="X811">
            <v>37532</v>
          </cell>
        </row>
        <row r="812">
          <cell r="Y812">
            <v>391587.64934756397</v>
          </cell>
          <cell r="Z812">
            <v>466869.22490899899</v>
          </cell>
        </row>
        <row r="813">
          <cell r="Y813">
            <v>545488</v>
          </cell>
          <cell r="Z813">
            <v>111296</v>
          </cell>
        </row>
        <row r="814">
          <cell r="X814">
            <v>2</v>
          </cell>
          <cell r="Y814">
            <v>42</v>
          </cell>
          <cell r="Z814">
            <v>630</v>
          </cell>
        </row>
        <row r="815">
          <cell r="Y815">
            <v>1308.15238</v>
          </cell>
          <cell r="Z815">
            <v>32926.548158999998</v>
          </cell>
        </row>
        <row r="816">
          <cell r="Y816">
            <v>1561</v>
          </cell>
          <cell r="Z816">
            <v>39058</v>
          </cell>
        </row>
        <row r="817">
          <cell r="X817">
            <v>12470</v>
          </cell>
          <cell r="Y817">
            <v>13554</v>
          </cell>
          <cell r="Z817">
            <v>28113</v>
          </cell>
        </row>
        <row r="818">
          <cell r="X818">
            <v>0</v>
          </cell>
          <cell r="Y818">
            <v>0</v>
          </cell>
          <cell r="Z818">
            <v>52</v>
          </cell>
        </row>
        <row r="819">
          <cell r="X819">
            <v>63674</v>
          </cell>
          <cell r="Y819">
            <v>105048</v>
          </cell>
          <cell r="Z819">
            <v>115656</v>
          </cell>
        </row>
        <row r="820">
          <cell r="Y820">
            <v>373295.65284490702</v>
          </cell>
          <cell r="Z820">
            <v>412726.05733999901</v>
          </cell>
        </row>
        <row r="821">
          <cell r="Y821">
            <v>80125</v>
          </cell>
          <cell r="Z821">
            <v>67570</v>
          </cell>
        </row>
        <row r="822">
          <cell r="Y822">
            <v>22272.438999999998</v>
          </cell>
          <cell r="Z822">
            <v>66656.656000000003</v>
          </cell>
        </row>
        <row r="823">
          <cell r="Y823">
            <v>1496</v>
          </cell>
          <cell r="Z823">
            <v>10753</v>
          </cell>
        </row>
        <row r="824">
          <cell r="Y824">
            <v>30545.111420000001</v>
          </cell>
          <cell r="Z824">
            <v>82492.49338</v>
          </cell>
        </row>
        <row r="825">
          <cell r="Y825">
            <v>2118</v>
          </cell>
        </row>
        <row r="826">
          <cell r="X826">
            <v>186477</v>
          </cell>
          <cell r="Y826">
            <v>178853</v>
          </cell>
          <cell r="Z826">
            <v>149100</v>
          </cell>
        </row>
        <row r="827">
          <cell r="X827">
            <v>21609</v>
          </cell>
          <cell r="Y827">
            <v>2355</v>
          </cell>
          <cell r="Z827">
            <v>80908</v>
          </cell>
        </row>
        <row r="828">
          <cell r="Y828">
            <v>134623.91769</v>
          </cell>
          <cell r="Z828">
            <v>121820.55370531</v>
          </cell>
        </row>
        <row r="829">
          <cell r="S829">
            <v>423339</v>
          </cell>
          <cell r="T829">
            <v>417825</v>
          </cell>
          <cell r="U829">
            <v>404659</v>
          </cell>
          <cell r="V829">
            <v>398845</v>
          </cell>
          <cell r="W829">
            <v>416826</v>
          </cell>
        </row>
        <row r="830">
          <cell r="S830">
            <v>123467</v>
          </cell>
          <cell r="T830">
            <v>118007</v>
          </cell>
          <cell r="U830">
            <v>429307</v>
          </cell>
          <cell r="V830">
            <v>173398</v>
          </cell>
          <cell r="W830">
            <v>161673</v>
          </cell>
          <cell r="X830">
            <v>38329</v>
          </cell>
          <cell r="Y830">
            <v>24444</v>
          </cell>
          <cell r="Z830">
            <v>30012</v>
          </cell>
        </row>
        <row r="875">
          <cell r="G875">
            <v>6186</v>
          </cell>
          <cell r="H875">
            <v>8194</v>
          </cell>
          <cell r="I875">
            <v>10414</v>
          </cell>
          <cell r="J875">
            <v>12863</v>
          </cell>
          <cell r="K875">
            <v>15343</v>
          </cell>
          <cell r="L875">
            <v>19492</v>
          </cell>
          <cell r="M875">
            <v>35060</v>
          </cell>
          <cell r="N875">
            <v>63478.258829689403</v>
          </cell>
          <cell r="O875">
            <v>103423.91963350801</v>
          </cell>
          <cell r="P875">
            <v>147417.847864535</v>
          </cell>
          <cell r="Q875">
            <v>184558.896095509</v>
          </cell>
          <cell r="R875">
            <v>195626.834045414</v>
          </cell>
          <cell r="S875">
            <v>199842.214957939</v>
          </cell>
          <cell r="T875">
            <v>206639.83274859301</v>
          </cell>
          <cell r="U875">
            <v>205480.10196102501</v>
          </cell>
          <cell r="V875">
            <v>189406.67069738099</v>
          </cell>
          <cell r="W875">
            <v>176652.07076423999</v>
          </cell>
          <cell r="X875">
            <v>165577.41718791</v>
          </cell>
          <cell r="Y875">
            <v>142659.070521752</v>
          </cell>
          <cell r="Z875">
            <v>125157.401061941</v>
          </cell>
        </row>
        <row r="876">
          <cell r="M876">
            <v>887</v>
          </cell>
          <cell r="N876">
            <v>1186.3896621905899</v>
          </cell>
          <cell r="O876">
            <v>2046.9933815223501</v>
          </cell>
          <cell r="P876">
            <v>3005.3770200947301</v>
          </cell>
          <cell r="Q876">
            <v>3803.01892988896</v>
          </cell>
          <cell r="R876">
            <v>4314.2775970490002</v>
          </cell>
          <cell r="S876">
            <v>5491.9653906080503</v>
          </cell>
          <cell r="T876">
            <v>6374.2619583420801</v>
          </cell>
          <cell r="U876">
            <v>7508.8587224601797</v>
          </cell>
          <cell r="V876">
            <v>7866.1095727067304</v>
          </cell>
          <cell r="W876">
            <v>8381.6376400448607</v>
          </cell>
          <cell r="X876">
            <v>8590.6579188465803</v>
          </cell>
          <cell r="Y876">
            <v>7673.3273752866899</v>
          </cell>
          <cell r="Z876">
            <v>6949.6405076682904</v>
          </cell>
        </row>
        <row r="877">
          <cell r="M877">
            <v>34169</v>
          </cell>
          <cell r="N877">
            <v>62291.869168810103</v>
          </cell>
          <cell r="O877">
            <v>101376.66262433</v>
          </cell>
          <cell r="P877">
            <v>144412.868908431</v>
          </cell>
          <cell r="Q877">
            <v>180756.12841661999</v>
          </cell>
          <cell r="R877">
            <v>191312.75635031401</v>
          </cell>
          <cell r="S877">
            <v>194350.953968154</v>
          </cell>
          <cell r="T877">
            <v>200266.50054884501</v>
          </cell>
          <cell r="U877">
            <v>197971.98909393401</v>
          </cell>
          <cell r="V877">
            <v>181541.383959628</v>
          </cell>
          <cell r="W877">
            <v>168270.123124195</v>
          </cell>
          <cell r="X877">
            <v>156985.93398503301</v>
          </cell>
          <cell r="Y877">
            <v>134984.94254044499</v>
          </cell>
          <cell r="Z877">
            <v>118208.526554273</v>
          </cell>
        </row>
        <row r="878">
          <cell r="E878">
            <v>1471</v>
          </cell>
          <cell r="F878">
            <v>3508</v>
          </cell>
          <cell r="G878">
            <v>5523</v>
          </cell>
          <cell r="H878">
            <v>8188</v>
          </cell>
          <cell r="I878">
            <v>10335</v>
          </cell>
          <cell r="J878">
            <v>12597</v>
          </cell>
          <cell r="K878">
            <v>15050</v>
          </cell>
          <cell r="L878">
            <v>19236</v>
          </cell>
          <cell r="M878">
            <v>34653</v>
          </cell>
          <cell r="N878">
            <v>63015.481694246097</v>
          </cell>
          <cell r="O878">
            <v>102775.94919838299</v>
          </cell>
          <cell r="P878">
            <v>146388.71903027801</v>
          </cell>
          <cell r="Q878">
            <v>182952.732730925</v>
          </cell>
          <cell r="R878">
            <v>193163.6577788</v>
          </cell>
          <cell r="S878">
            <v>196561.40411561501</v>
          </cell>
          <cell r="T878">
            <v>202553.74302913999</v>
          </cell>
          <cell r="U878">
            <v>200951.54282745099</v>
          </cell>
          <cell r="V878">
            <v>184443.25434857301</v>
          </cell>
          <cell r="W878">
            <v>171406.55144683199</v>
          </cell>
          <cell r="X878">
            <v>159847.035854588</v>
          </cell>
          <cell r="Y878">
            <v>136556.95918943899</v>
          </cell>
          <cell r="Z878">
            <v>119550.466579142</v>
          </cell>
        </row>
        <row r="879">
          <cell r="R879">
            <v>4225.5800521272204</v>
          </cell>
          <cell r="S879">
            <v>5337.5752828157802</v>
          </cell>
          <cell r="T879">
            <v>6167.9695567977797</v>
          </cell>
          <cell r="U879">
            <v>7236.9306444563299</v>
          </cell>
          <cell r="V879">
            <v>7535.5722388039403</v>
          </cell>
          <cell r="W879">
            <v>8008.0081078377598</v>
          </cell>
          <cell r="X879">
            <v>8167.15929180492</v>
          </cell>
          <cell r="Y879">
            <v>7214.4365730352401</v>
          </cell>
          <cell r="Z879">
            <v>6508.7562859907202</v>
          </cell>
        </row>
        <row r="880">
          <cell r="R880">
            <v>188938.07038826001</v>
          </cell>
          <cell r="S880">
            <v>191225.741650985</v>
          </cell>
          <cell r="T880">
            <v>196385.607212362</v>
          </cell>
          <cell r="U880">
            <v>193715.30762599499</v>
          </cell>
          <cell r="V880">
            <v>176908.40735676899</v>
          </cell>
          <cell r="W880">
            <v>163398.013338994</v>
          </cell>
          <cell r="X880">
            <v>151679.709631704</v>
          </cell>
          <cell r="Y880">
            <v>129341.716974422</v>
          </cell>
          <cell r="Z880">
            <v>113042.555293151</v>
          </cell>
        </row>
        <row r="881">
          <cell r="K881">
            <v>11168</v>
          </cell>
          <cell r="L881">
            <v>15223</v>
          </cell>
          <cell r="M881">
            <v>27297</v>
          </cell>
          <cell r="N881">
            <v>51727.792612056197</v>
          </cell>
          <cell r="O881">
            <v>88825.257092931395</v>
          </cell>
          <cell r="P881">
            <v>130085.53100290999</v>
          </cell>
          <cell r="Q881">
            <v>167512.36921254001</v>
          </cell>
          <cell r="R881">
            <v>181965.866752787</v>
          </cell>
          <cell r="S881">
            <v>187029.19860174201</v>
          </cell>
          <cell r="T881">
            <v>193953.46845316599</v>
          </cell>
          <cell r="U881">
            <v>193373.15987510301</v>
          </cell>
          <cell r="V881">
            <v>178213.44033066</v>
          </cell>
          <cell r="W881">
            <v>166096.140057465</v>
          </cell>
          <cell r="X881">
            <v>155023.18259786599</v>
          </cell>
          <cell r="Y881">
            <v>132573.60975735699</v>
          </cell>
          <cell r="Z881">
            <v>116014.85070036299</v>
          </cell>
        </row>
        <row r="882">
          <cell r="R882">
            <v>4225.1964771272196</v>
          </cell>
          <cell r="S882">
            <v>5337.8648870410498</v>
          </cell>
          <cell r="T882">
            <v>6167.8958574411199</v>
          </cell>
          <cell r="U882">
            <v>7236.7798260200898</v>
          </cell>
          <cell r="V882">
            <v>7522.3792010941297</v>
          </cell>
          <cell r="W882">
            <v>7993.9158855518799</v>
          </cell>
          <cell r="X882">
            <v>8156.2227908402801</v>
          </cell>
          <cell r="Y882">
            <v>7210.4346160285104</v>
          </cell>
          <cell r="Z882">
            <v>6509.6552984054497</v>
          </cell>
        </row>
        <row r="883">
          <cell r="R883">
            <v>177741.53330876899</v>
          </cell>
          <cell r="S883">
            <v>181692.76654302</v>
          </cell>
          <cell r="T883">
            <v>187785.12571847899</v>
          </cell>
          <cell r="U883">
            <v>186135.69652886901</v>
          </cell>
          <cell r="V883">
            <v>170690.506832566</v>
          </cell>
          <cell r="W883">
            <v>158095.09965191301</v>
          </cell>
          <cell r="X883">
            <v>146867.36336902599</v>
          </cell>
          <cell r="Y883">
            <v>125363.17074932699</v>
          </cell>
          <cell r="Z883">
            <v>109506.82240195799</v>
          </cell>
        </row>
        <row r="884">
          <cell r="K884">
            <v>3881</v>
          </cell>
          <cell r="L884">
            <v>4013</v>
          </cell>
          <cell r="M884">
            <v>7354</v>
          </cell>
          <cell r="N884">
            <v>11286.5093266363</v>
          </cell>
          <cell r="O884">
            <v>13950.547602746299</v>
          </cell>
          <cell r="P884">
            <v>16303.187147651301</v>
          </cell>
          <cell r="Q884">
            <v>15440.248968375799</v>
          </cell>
          <cell r="R884">
            <v>11197.578182290699</v>
          </cell>
          <cell r="S884">
            <v>9532.8860838737291</v>
          </cell>
          <cell r="T884">
            <v>8600.3157319734291</v>
          </cell>
          <cell r="U884">
            <v>7579.47165234771</v>
          </cell>
          <cell r="V884">
            <v>6229.4780179128402</v>
          </cell>
          <cell r="W884">
            <v>5311.7310254897402</v>
          </cell>
          <cell r="X884">
            <v>4824.1310636428398</v>
          </cell>
          <cell r="Y884">
            <v>3983.00818208186</v>
          </cell>
          <cell r="Z884">
            <v>3535.7358787785802</v>
          </cell>
        </row>
        <row r="887">
          <cell r="R887">
            <v>596.22721939999997</v>
          </cell>
          <cell r="S887">
            <v>626.21610358580199</v>
          </cell>
          <cell r="T887">
            <v>598.31049413482197</v>
          </cell>
          <cell r="U887">
            <v>598.29743798070399</v>
          </cell>
          <cell r="V887">
            <v>473.130403325413</v>
          </cell>
          <cell r="W887">
            <v>473.61335423165599</v>
          </cell>
          <cell r="X887">
            <v>379.79969573295</v>
          </cell>
        </row>
        <row r="888">
          <cell r="T888">
            <v>1295.67169904</v>
          </cell>
          <cell r="U888">
            <v>1514.50829326346</v>
          </cell>
          <cell r="V888">
            <v>1901.8830901215199</v>
          </cell>
          <cell r="W888">
            <v>2307.8853327597999</v>
          </cell>
          <cell r="X888">
            <v>2283.5462369811698</v>
          </cell>
          <cell r="Y888">
            <v>1149.0075549999999</v>
          </cell>
          <cell r="Z888">
            <v>1214.9756030000001</v>
          </cell>
        </row>
        <row r="889">
          <cell r="V889">
            <v>107.02252999999899</v>
          </cell>
          <cell r="W889">
            <v>161.69664954440501</v>
          </cell>
          <cell r="X889">
            <v>177.88149565184699</v>
          </cell>
          <cell r="Y889">
            <v>90.851419678780303</v>
          </cell>
          <cell r="Z889">
            <v>99.859696934868197</v>
          </cell>
        </row>
        <row r="890">
          <cell r="V890">
            <v>1794.65290512152</v>
          </cell>
          <cell r="W890">
            <v>2140.4944964145402</v>
          </cell>
          <cell r="X890">
            <v>2105.5395890526001</v>
          </cell>
          <cell r="Y890">
            <v>1058.0165023212101</v>
          </cell>
          <cell r="Z890">
            <v>1114.11590606513</v>
          </cell>
        </row>
        <row r="892">
          <cell r="H892">
            <v>6</v>
          </cell>
          <cell r="I892">
            <v>79</v>
          </cell>
          <cell r="J892">
            <v>265</v>
          </cell>
          <cell r="K892">
            <v>294</v>
          </cell>
          <cell r="L892">
            <v>256</v>
          </cell>
          <cell r="M892">
            <v>407</v>
          </cell>
          <cell r="N892">
            <v>462.970098826639</v>
          </cell>
          <cell r="O892">
            <v>647.96933780422398</v>
          </cell>
          <cell r="P892">
            <v>1029.15906104693</v>
          </cell>
          <cell r="Q892">
            <v>1606.3500522459001</v>
          </cell>
          <cell r="R892">
            <v>2463.8147411302298</v>
          </cell>
          <cell r="S892">
            <v>3281.26411916903</v>
          </cell>
          <cell r="T892">
            <v>4087.07601045396</v>
          </cell>
          <cell r="U892">
            <v>4528.1741817533502</v>
          </cell>
          <cell r="V892">
            <v>4964.0463488081105</v>
          </cell>
          <cell r="W892">
            <v>5247.4056613596304</v>
          </cell>
          <cell r="X892">
            <v>5730.4313333217196</v>
          </cell>
          <cell r="Y892">
            <v>6101.9925823132799</v>
          </cell>
          <cell r="Z892">
            <v>5606.9131127992696</v>
          </cell>
        </row>
        <row r="893">
          <cell r="R893">
            <v>88.309240361777896</v>
          </cell>
          <cell r="S893">
            <v>155.58010779226299</v>
          </cell>
          <cell r="T893">
            <v>205.789912303215</v>
          </cell>
          <cell r="U893">
            <v>271.43799158928499</v>
          </cell>
          <cell r="V893">
            <v>330.25471732892902</v>
          </cell>
          <cell r="W893">
            <v>374.86713170709402</v>
          </cell>
          <cell r="X893">
            <v>424.03462704165003</v>
          </cell>
          <cell r="Y893">
            <v>458.93080227043998</v>
          </cell>
          <cell r="Z893">
            <v>440.77514367756697</v>
          </cell>
        </row>
        <row r="894">
          <cell r="R894">
            <v>2375.4055007684501</v>
          </cell>
          <cell r="S894">
            <v>3124.67461023336</v>
          </cell>
          <cell r="T894">
            <v>3881.44660312939</v>
          </cell>
          <cell r="U894">
            <v>4256.3103229940698</v>
          </cell>
          <cell r="V894">
            <v>4633.10600647918</v>
          </cell>
          <cell r="W894">
            <v>4871.0410710023898</v>
          </cell>
          <cell r="X894">
            <v>5305.8283533282702</v>
          </cell>
          <cell r="Y894">
            <v>5643.0655660228404</v>
          </cell>
          <cell r="Z894">
            <v>5165.7889691216997</v>
          </cell>
        </row>
        <row r="902">
          <cell r="M902">
            <v>2692739678</v>
          </cell>
          <cell r="N902">
            <v>13596764817.1817</v>
          </cell>
          <cell r="O902">
            <v>31059024.097872801</v>
          </cell>
          <cell r="P902">
            <v>57144233.313545004</v>
          </cell>
          <cell r="Q902">
            <v>97279198.757985801</v>
          </cell>
          <cell r="R902">
            <v>159004319.743139</v>
          </cell>
          <cell r="S902">
            <v>311778319.75498301</v>
          </cell>
          <cell r="T902">
            <v>570943126.42205298</v>
          </cell>
          <cell r="U902">
            <v>1082260346.5429101</v>
          </cell>
          <cell r="V902">
            <v>2365060147.9751</v>
          </cell>
          <cell r="W902">
            <v>3914869625.7991099</v>
          </cell>
          <cell r="X902">
            <v>5622097961.0130301</v>
          </cell>
          <cell r="Y902">
            <v>7656052124.7158098</v>
          </cell>
          <cell r="Z902">
            <v>9305856212.9228897</v>
          </cell>
        </row>
        <row r="903">
          <cell r="M903">
            <v>1659610137</v>
          </cell>
          <cell r="N903">
            <v>1580800274.8800001</v>
          </cell>
          <cell r="O903">
            <v>3391279.6973077999</v>
          </cell>
          <cell r="P903">
            <v>6081864.2717515202</v>
          </cell>
          <cell r="Q903">
            <v>10077282.699421201</v>
          </cell>
          <cell r="R903">
            <v>14522054.9044846</v>
          </cell>
          <cell r="S903">
            <v>27836598.414366901</v>
          </cell>
          <cell r="T903">
            <v>51784009.042542897</v>
          </cell>
          <cell r="U903">
            <v>82004728.846944496</v>
          </cell>
          <cell r="V903">
            <v>156343717.857721</v>
          </cell>
          <cell r="W903">
            <v>240315141.59050399</v>
          </cell>
          <cell r="X903">
            <v>362848328.80437201</v>
          </cell>
          <cell r="Y903">
            <v>484529793.78251898</v>
          </cell>
          <cell r="Z903">
            <v>541116196.12588406</v>
          </cell>
        </row>
        <row r="904">
          <cell r="M904">
            <v>1033129344</v>
          </cell>
          <cell r="N904">
            <v>12015964821.301701</v>
          </cell>
          <cell r="O904">
            <v>27666713.062210102</v>
          </cell>
          <cell r="P904">
            <v>51062369.045460597</v>
          </cell>
          <cell r="Q904">
            <v>87201916.478837103</v>
          </cell>
          <cell r="R904">
            <v>144482264.3346</v>
          </cell>
          <cell r="S904">
            <v>283941723.86832201</v>
          </cell>
          <cell r="T904">
            <v>519159116.41044098</v>
          </cell>
          <cell r="U904">
            <v>1000255617.18829</v>
          </cell>
          <cell r="V904">
            <v>2208716431.32653</v>
          </cell>
          <cell r="W904">
            <v>3674554484.3552399</v>
          </cell>
          <cell r="X904">
            <v>5259249631.3396797</v>
          </cell>
          <cell r="Y904">
            <v>7171522331.1039</v>
          </cell>
          <cell r="Z904">
            <v>8764740016.3253899</v>
          </cell>
        </row>
        <row r="905">
          <cell r="L905">
            <v>50270</v>
          </cell>
          <cell r="M905">
            <v>8054</v>
          </cell>
          <cell r="N905">
            <v>10516066.954120699</v>
          </cell>
          <cell r="O905">
            <v>15125170</v>
          </cell>
          <cell r="P905">
            <v>21724022.600000001</v>
          </cell>
        </row>
        <row r="906">
          <cell r="S906">
            <v>306597608.07962799</v>
          </cell>
          <cell r="T906">
            <v>561404534.43383801</v>
          </cell>
          <cell r="U906">
            <v>1066043802.04875</v>
          </cell>
          <cell r="V906">
            <v>2337584272.5366602</v>
          </cell>
          <cell r="W906">
            <v>3859915112.1823301</v>
          </cell>
          <cell r="X906">
            <v>5484779523.7961798</v>
          </cell>
          <cell r="Y906">
            <v>7441492921.4296503</v>
          </cell>
          <cell r="Z906">
            <v>9006418679.2057705</v>
          </cell>
        </row>
        <row r="907">
          <cell r="S907">
            <v>27836598.0400474</v>
          </cell>
          <cell r="T907">
            <v>51783869.183653504</v>
          </cell>
          <cell r="U907">
            <v>82004729.534650996</v>
          </cell>
          <cell r="V907">
            <v>156343717.75028899</v>
          </cell>
          <cell r="W907">
            <v>240303287.85382599</v>
          </cell>
          <cell r="X907">
            <v>362848093.93629903</v>
          </cell>
          <cell r="Y907">
            <v>484529793.78251898</v>
          </cell>
          <cell r="Z907">
            <v>541115547.74707401</v>
          </cell>
        </row>
        <row r="908">
          <cell r="S908">
            <v>278761010.405581</v>
          </cell>
          <cell r="T908">
            <v>509620662.04034901</v>
          </cell>
          <cell r="U908">
            <v>984039072.201334</v>
          </cell>
          <cell r="V908">
            <v>2181040555.8030801</v>
          </cell>
          <cell r="W908">
            <v>3619612824.3659501</v>
          </cell>
          <cell r="X908">
            <v>5121931429.0092096</v>
          </cell>
          <cell r="Y908">
            <v>6956963126.9663</v>
          </cell>
          <cell r="Z908">
            <v>8465303130.9870901</v>
          </cell>
        </row>
        <row r="909">
          <cell r="T909">
            <v>361544052.31006902</v>
          </cell>
          <cell r="U909">
            <v>897613058.32325804</v>
          </cell>
          <cell r="V909">
            <v>2127173481.30983</v>
          </cell>
          <cell r="W909">
            <v>3550548416.8591499</v>
          </cell>
          <cell r="X909">
            <v>5165378607.3087902</v>
          </cell>
          <cell r="Y909">
            <v>7115159297.8785696</v>
          </cell>
          <cell r="Z909">
            <v>8671827079.1184292</v>
          </cell>
        </row>
        <row r="910">
          <cell r="T910">
            <v>30456545.874795798</v>
          </cell>
          <cell r="U910">
            <v>60408552.104281798</v>
          </cell>
          <cell r="V910">
            <v>131217596.71408901</v>
          </cell>
          <cell r="W910">
            <v>205763349.87577099</v>
          </cell>
          <cell r="X910">
            <v>323844465.59174299</v>
          </cell>
          <cell r="Y910">
            <v>448771691.08429402</v>
          </cell>
          <cell r="Z910">
            <v>526145789.79753798</v>
          </cell>
        </row>
        <row r="911">
          <cell r="T911">
            <v>326181841.43527299</v>
          </cell>
          <cell r="U911">
            <v>837204506.38108206</v>
          </cell>
          <cell r="V911">
            <v>1995955884.5957401</v>
          </cell>
          <cell r="W911">
            <v>3344785066.9833798</v>
          </cell>
          <cell r="X911">
            <v>4841534141.7170496</v>
          </cell>
          <cell r="Y911">
            <v>6666387606.7943096</v>
          </cell>
          <cell r="Z911">
            <v>8145681289.8511</v>
          </cell>
        </row>
        <row r="915">
          <cell r="O915">
            <v>10369966.377010399</v>
          </cell>
          <cell r="P915">
            <v>11408595.7481074</v>
          </cell>
          <cell r="Q915">
            <v>12610206.654318299</v>
          </cell>
          <cell r="R915">
            <v>14486956.680846499</v>
          </cell>
        </row>
        <row r="916">
          <cell r="O916">
            <v>2097471.71375746</v>
          </cell>
          <cell r="P916">
            <v>2809966.8595487899</v>
          </cell>
          <cell r="Q916">
            <v>3558550.2855828898</v>
          </cell>
          <cell r="R916">
            <v>3704910.77808725</v>
          </cell>
        </row>
        <row r="917">
          <cell r="O917">
            <v>8272494.6632530298</v>
          </cell>
          <cell r="P917">
            <v>8598628.8885566704</v>
          </cell>
          <cell r="Q917">
            <v>9051656.4825154394</v>
          </cell>
          <cell r="R917">
            <v>10782045.902759301</v>
          </cell>
        </row>
        <row r="918">
          <cell r="S918">
            <v>23292813.275635298</v>
          </cell>
          <cell r="T918">
            <v>28727511.995466299</v>
          </cell>
          <cell r="U918">
            <v>49077999.5705266</v>
          </cell>
          <cell r="V918">
            <v>55948693.617369898</v>
          </cell>
          <cell r="W918">
            <v>77740427.851345107</v>
          </cell>
          <cell r="X918">
            <v>99175896.497480094</v>
          </cell>
          <cell r="Y918">
            <v>126376236.633761</v>
          </cell>
          <cell r="Z918">
            <v>135638961.25875199</v>
          </cell>
        </row>
        <row r="919">
          <cell r="S919">
            <v>6642295.5746952798</v>
          </cell>
          <cell r="T919">
            <v>7198772.0635642298</v>
          </cell>
          <cell r="U919">
            <v>13041207.2494749</v>
          </cell>
          <cell r="V919">
            <v>17565712.958340801</v>
          </cell>
          <cell r="W919">
            <v>25635485.1107063</v>
          </cell>
          <cell r="X919">
            <v>33128281.390838102</v>
          </cell>
          <cell r="Y919">
            <v>43599379.777418204</v>
          </cell>
          <cell r="Z919">
            <v>49970801.637485303</v>
          </cell>
        </row>
        <row r="920">
          <cell r="S920">
            <v>16650516.70094</v>
          </cell>
          <cell r="T920">
            <v>21528740.003886301</v>
          </cell>
          <cell r="U920">
            <v>36036792.321051799</v>
          </cell>
          <cell r="V920">
            <v>38382980.229906</v>
          </cell>
          <cell r="W920">
            <v>52104942.740638703</v>
          </cell>
          <cell r="X920">
            <v>66047615.106641904</v>
          </cell>
          <cell r="Y920">
            <v>82776856.856343299</v>
          </cell>
          <cell r="Z920">
            <v>85668159.621266901</v>
          </cell>
        </row>
        <row r="921">
          <cell r="S921">
            <v>5180710.8321188902</v>
          </cell>
          <cell r="T921">
            <v>9539240.2806738392</v>
          </cell>
          <cell r="U921">
            <v>16216544.4054066</v>
          </cell>
          <cell r="V921">
            <v>27475875.161095001</v>
          </cell>
          <cell r="W921">
            <v>54953513.606786199</v>
          </cell>
          <cell r="X921">
            <v>137318437.80676001</v>
          </cell>
          <cell r="Y921">
            <v>214559203.706925</v>
          </cell>
          <cell r="Z921">
            <v>299437531.04839802</v>
          </cell>
        </row>
        <row r="922">
          <cell r="T922">
            <v>914151.293693466</v>
          </cell>
          <cell r="U922">
            <v>4496024.74061203</v>
          </cell>
          <cell r="V922">
            <v>4218035.9082868798</v>
          </cell>
          <cell r="W922">
            <v>10821820.5586459</v>
          </cell>
          <cell r="X922">
            <v>86184675.393360406</v>
          </cell>
          <cell r="Y922">
            <v>189436016.683988</v>
          </cell>
          <cell r="Z922">
            <v>272086694.70097202</v>
          </cell>
        </row>
        <row r="924">
          <cell r="S924">
            <v>1996104.96498802</v>
          </cell>
          <cell r="T924">
            <v>3793310.5535215498</v>
          </cell>
          <cell r="U924">
            <v>4842471.2834137902</v>
          </cell>
          <cell r="V924">
            <v>4653610.8991270997</v>
          </cell>
          <cell r="W924">
            <v>6755114.5296991598</v>
          </cell>
          <cell r="X924">
            <v>24957720.4131031</v>
          </cell>
          <cell r="Y924">
            <v>45404562.0491824</v>
          </cell>
          <cell r="Z924">
            <v>60272785.647450097</v>
          </cell>
        </row>
        <row r="925">
          <cell r="T925">
            <v>4595679.1042150101</v>
          </cell>
          <cell r="U925">
            <v>11566782.520264801</v>
          </cell>
          <cell r="V925">
            <v>41096744.160766304</v>
          </cell>
          <cell r="W925">
            <v>85024442.829833403</v>
          </cell>
          <cell r="X925">
            <v>136131232.738837</v>
          </cell>
          <cell r="Y925">
            <v>113710314.22883999</v>
          </cell>
          <cell r="Z925">
            <v>169166613.52248999</v>
          </cell>
        </row>
        <row r="926">
          <cell r="V926">
            <v>3255321.1129220999</v>
          </cell>
          <cell r="W926">
            <v>6389020.1304546399</v>
          </cell>
          <cell r="X926">
            <v>10534416.014009399</v>
          </cell>
          <cell r="Y926">
            <v>6524070.4200055702</v>
          </cell>
          <cell r="Z926">
            <v>9478466.7623832803</v>
          </cell>
        </row>
        <row r="927">
          <cell r="V927">
            <v>37841367.8712117</v>
          </cell>
          <cell r="W927">
            <v>78635422.811513796</v>
          </cell>
          <cell r="X927">
            <v>125596817.12180699</v>
          </cell>
          <cell r="Y927">
            <v>107186243.808834</v>
          </cell>
          <cell r="Z927">
            <v>159688148.53010699</v>
          </cell>
        </row>
        <row r="934">
          <cell r="L934">
            <v>5885411</v>
          </cell>
          <cell r="M934">
            <v>11439321</v>
          </cell>
          <cell r="N934">
            <v>17693321.6695159</v>
          </cell>
          <cell r="O934">
            <v>22905188</v>
          </cell>
          <cell r="P934">
            <v>27745409.914746001</v>
          </cell>
        </row>
        <row r="938">
          <cell r="D938">
            <v>160427.96097914901</v>
          </cell>
          <cell r="K938">
            <v>152516.31</v>
          </cell>
          <cell r="L938">
            <v>163317.99</v>
          </cell>
          <cell r="M938">
            <v>154469.54</v>
          </cell>
          <cell r="N938">
            <v>156502.68359999999</v>
          </cell>
          <cell r="O938">
            <v>133580</v>
          </cell>
          <cell r="P938">
            <v>125516.08100000001</v>
          </cell>
          <cell r="Q938">
            <v>118240.579579999</v>
          </cell>
          <cell r="R938">
            <v>127473.54135</v>
          </cell>
          <cell r="S938">
            <v>120290.222719999</v>
          </cell>
          <cell r="T938">
            <v>102303.99507999999</v>
          </cell>
          <cell r="U938">
            <v>99226.123680000004</v>
          </cell>
          <cell r="V938">
            <v>109001.772499916</v>
          </cell>
          <cell r="W938">
            <v>102802.71987</v>
          </cell>
          <cell r="X938">
            <v>106330.35969</v>
          </cell>
          <cell r="Y938">
            <v>96109.0481</v>
          </cell>
          <cell r="Z938">
            <v>51055.689419999901</v>
          </cell>
        </row>
        <row r="940">
          <cell r="D940">
            <v>200802</v>
          </cell>
          <cell r="K940">
            <v>289113</v>
          </cell>
          <cell r="L940">
            <v>277953</v>
          </cell>
          <cell r="M940">
            <v>271502</v>
          </cell>
          <cell r="N940">
            <v>229097.12798357799</v>
          </cell>
          <cell r="O940">
            <v>195678.975014592</v>
          </cell>
          <cell r="P940">
            <v>164827.33235181699</v>
          </cell>
          <cell r="Q940">
            <v>135107.56331267499</v>
          </cell>
          <cell r="R940">
            <v>105790.228625513</v>
          </cell>
          <cell r="S940">
            <v>71624.77</v>
          </cell>
        </row>
        <row r="947">
          <cell r="E947">
            <v>161102.94</v>
          </cell>
          <cell r="F947">
            <v>188745.9</v>
          </cell>
          <cell r="G947">
            <v>191577</v>
          </cell>
          <cell r="H947">
            <v>204217.12</v>
          </cell>
          <cell r="I947">
            <v>132178.57</v>
          </cell>
          <cell r="J947">
            <v>137173.65</v>
          </cell>
          <cell r="K947">
            <v>46104.84</v>
          </cell>
          <cell r="L947">
            <v>47495.979999999901</v>
          </cell>
          <cell r="M947">
            <v>37408.049999999901</v>
          </cell>
          <cell r="N947">
            <v>44872.721430424797</v>
          </cell>
          <cell r="O947">
            <v>40994.360205999998</v>
          </cell>
          <cell r="P947">
            <v>38667.121545000002</v>
          </cell>
          <cell r="Q947">
            <v>33392.200850000001</v>
          </cell>
          <cell r="R947">
            <v>42203.979138999901</v>
          </cell>
          <cell r="S947">
            <v>42219.061402991902</v>
          </cell>
          <cell r="T947">
            <v>39715.719463253001</v>
          </cell>
          <cell r="U947">
            <v>45493.985545459298</v>
          </cell>
          <cell r="V947">
            <v>44818.401085069301</v>
          </cell>
          <cell r="W947">
            <v>28778.7883846892</v>
          </cell>
          <cell r="X947">
            <v>29878.016493310399</v>
          </cell>
          <cell r="Y947">
            <v>24836.246242853598</v>
          </cell>
          <cell r="Z947">
            <v>11896.309746825</v>
          </cell>
        </row>
        <row r="948">
          <cell r="J948">
            <v>78083.87</v>
          </cell>
          <cell r="K948">
            <v>10057.48</v>
          </cell>
          <cell r="L948">
            <v>5115.4199999999901</v>
          </cell>
          <cell r="M948">
            <v>4741.6000000000004</v>
          </cell>
          <cell r="N948">
            <v>6761.4704376867003</v>
          </cell>
          <cell r="O948">
            <v>13669.648841317799</v>
          </cell>
          <cell r="P948">
            <v>11266.8855505707</v>
          </cell>
          <cell r="Q948">
            <v>8179.9147599999897</v>
          </cell>
          <cell r="R948">
            <v>8931.3860089999907</v>
          </cell>
          <cell r="S948">
            <v>10131.504809352</v>
          </cell>
          <cell r="T948">
            <v>12829.869483253</v>
          </cell>
          <cell r="U948">
            <v>10003.9194917281</v>
          </cell>
          <cell r="V948">
            <v>9930.1142948103607</v>
          </cell>
          <cell r="W948">
            <v>7958.5567658322398</v>
          </cell>
          <cell r="X948">
            <v>8641.8197179910403</v>
          </cell>
          <cell r="Y948">
            <v>8327.3782428536397</v>
          </cell>
          <cell r="Z948">
            <v>4377.5117619495904</v>
          </cell>
        </row>
        <row r="949">
          <cell r="J949">
            <v>59089.78</v>
          </cell>
          <cell r="K949">
            <v>36047.360000000001</v>
          </cell>
          <cell r="L949">
            <v>42380.56</v>
          </cell>
          <cell r="M949">
            <v>30650.449999999899</v>
          </cell>
          <cell r="N949">
            <v>38111.0990721739</v>
          </cell>
          <cell r="O949">
            <v>27324.081317682099</v>
          </cell>
          <cell r="P949">
            <v>27400.103994429199</v>
          </cell>
          <cell r="Q949">
            <v>25212.88609</v>
          </cell>
          <cell r="R949">
            <v>33272.773130000001</v>
          </cell>
          <cell r="S949">
            <v>32073.196734999899</v>
          </cell>
          <cell r="T949">
            <v>26885.849979999999</v>
          </cell>
          <cell r="U949">
            <v>34416.739757849202</v>
          </cell>
          <cell r="V949">
            <v>34888.532285077003</v>
          </cell>
          <cell r="W949">
            <v>20820.325302614001</v>
          </cell>
          <cell r="X949">
            <v>21237.148775319401</v>
          </cell>
          <cell r="Y949">
            <v>16508.624</v>
          </cell>
          <cell r="Z949">
            <v>7518.6929348754102</v>
          </cell>
        </row>
        <row r="951">
          <cell r="E951">
            <v>143049</v>
          </cell>
          <cell r="F951">
            <v>127642</v>
          </cell>
          <cell r="G951">
            <v>122780</v>
          </cell>
          <cell r="H951">
            <v>108374</v>
          </cell>
          <cell r="I951">
            <v>95655</v>
          </cell>
          <cell r="J951">
            <v>100361</v>
          </cell>
          <cell r="K951">
            <v>91774</v>
          </cell>
          <cell r="L951">
            <v>117090</v>
          </cell>
          <cell r="M951">
            <v>95659</v>
          </cell>
          <cell r="N951">
            <v>70657.475837890393</v>
          </cell>
          <cell r="O951">
            <v>74679.315880259499</v>
          </cell>
          <cell r="P951">
            <v>63957.167654700599</v>
          </cell>
          <cell r="Q951">
            <v>51127.309684675303</v>
          </cell>
          <cell r="R951">
            <v>36738.0068155138</v>
          </cell>
          <cell r="S951">
            <v>24.4</v>
          </cell>
        </row>
        <row r="952">
          <cell r="E952">
            <v>42522.15</v>
          </cell>
          <cell r="F952">
            <v>55472</v>
          </cell>
          <cell r="G952">
            <v>64438.53</v>
          </cell>
          <cell r="H952">
            <v>70909.48</v>
          </cell>
          <cell r="I952">
            <v>83329.929999999993</v>
          </cell>
          <cell r="J952">
            <v>85442.43</v>
          </cell>
          <cell r="K952">
            <v>136052.72</v>
          </cell>
          <cell r="L952">
            <v>142192.57999999999</v>
          </cell>
          <cell r="M952">
            <v>137182.22</v>
          </cell>
          <cell r="N952">
            <v>106114.132066508</v>
          </cell>
          <cell r="O952">
            <v>102307.34830947001</v>
          </cell>
          <cell r="P952">
            <v>90474.596533548494</v>
          </cell>
          <cell r="Q952">
            <v>79940.329469397999</v>
          </cell>
          <cell r="R952">
            <v>66335.791908210696</v>
          </cell>
          <cell r="S952">
            <v>63504.3365292499</v>
          </cell>
          <cell r="T952">
            <v>52047.271794809902</v>
          </cell>
          <cell r="U952">
            <v>55256.170904121303</v>
          </cell>
          <cell r="V952">
            <v>55620.282517494597</v>
          </cell>
          <cell r="W952">
            <v>37134.257917085</v>
          </cell>
          <cell r="X952">
            <v>45507.672245177899</v>
          </cell>
          <cell r="Y952">
            <v>36584.366693622003</v>
          </cell>
          <cell r="Z952">
            <v>19561.469082547399</v>
          </cell>
        </row>
        <row r="953">
          <cell r="J953">
            <v>39149.870000000003</v>
          </cell>
          <cell r="K953">
            <v>35572.1</v>
          </cell>
          <cell r="L953">
            <v>39411.269999999997</v>
          </cell>
          <cell r="M953">
            <v>19780.009999999998</v>
          </cell>
          <cell r="N953">
            <v>18827.1894105547</v>
          </cell>
          <cell r="O953">
            <v>19688.8329479399</v>
          </cell>
          <cell r="P953">
            <v>25403.553092977301</v>
          </cell>
          <cell r="Q953">
            <v>21051.607706455099</v>
          </cell>
          <cell r="R953">
            <v>18590.444275999998</v>
          </cell>
          <cell r="S953">
            <v>9803.8349999999991</v>
          </cell>
          <cell r="T953">
            <v>8621</v>
          </cell>
          <cell r="U953">
            <v>6130.9738440000001</v>
          </cell>
          <cell r="V953">
            <v>5423</v>
          </cell>
          <cell r="W953">
            <v>3429</v>
          </cell>
          <cell r="X953">
            <v>6459</v>
          </cell>
          <cell r="Y953">
            <v>2886</v>
          </cell>
          <cell r="Z953">
            <v>2457.0602112179799</v>
          </cell>
        </row>
        <row r="954">
          <cell r="J954">
            <v>46293.56</v>
          </cell>
          <cell r="K954">
            <v>100480.62</v>
          </cell>
          <cell r="L954">
            <v>102781.31</v>
          </cell>
          <cell r="M954">
            <v>116791.52</v>
          </cell>
          <cell r="N954">
            <v>87287.068430119107</v>
          </cell>
          <cell r="O954">
            <v>82618.515361530604</v>
          </cell>
          <cell r="P954">
            <v>65070.564230571101</v>
          </cell>
          <cell r="Q954">
            <v>58888.721762942798</v>
          </cell>
          <cell r="R954">
            <v>47745.332413361197</v>
          </cell>
          <cell r="S954">
            <v>53700.224999999999</v>
          </cell>
          <cell r="T954">
            <v>43426.271794740001</v>
          </cell>
          <cell r="U954">
            <v>49125.547160000002</v>
          </cell>
          <cell r="V954">
            <v>50197.226666666698</v>
          </cell>
          <cell r="W954">
            <v>33641.073875000002</v>
          </cell>
          <cell r="X954">
            <v>39048.7201444444</v>
          </cell>
          <cell r="Y954">
            <v>33698.924837735402</v>
          </cell>
          <cell r="Z954">
            <v>17104.4088713294</v>
          </cell>
        </row>
        <row r="956">
          <cell r="E956">
            <v>38726</v>
          </cell>
          <cell r="F956">
            <v>46232</v>
          </cell>
          <cell r="G956">
            <v>50432</v>
          </cell>
          <cell r="H956">
            <v>56779</v>
          </cell>
          <cell r="I956">
            <v>67921</v>
          </cell>
          <cell r="J956">
            <v>69277</v>
          </cell>
          <cell r="K956">
            <v>172965</v>
          </cell>
          <cell r="L956">
            <v>169404</v>
          </cell>
          <cell r="M956">
            <v>155792</v>
          </cell>
          <cell r="N956">
            <v>134235.90338005399</v>
          </cell>
          <cell r="O956">
            <v>119544.884533333</v>
          </cell>
          <cell r="P956">
            <v>85386.743206920903</v>
          </cell>
          <cell r="Q956">
            <v>62313.328874999999</v>
          </cell>
          <cell r="R956">
            <v>52834.233970000001</v>
          </cell>
          <cell r="S956">
            <v>11324</v>
          </cell>
        </row>
        <row r="957">
          <cell r="K957">
            <v>174064</v>
          </cell>
          <cell r="L957">
            <v>137678</v>
          </cell>
          <cell r="M957">
            <v>124061</v>
          </cell>
          <cell r="N957">
            <v>102616.542050312</v>
          </cell>
          <cell r="O957">
            <v>84006.144999999902</v>
          </cell>
          <cell r="P957">
            <v>69805.187999999995</v>
          </cell>
          <cell r="Q957">
            <v>55386.044999999998</v>
          </cell>
          <cell r="R957">
            <v>40614.589</v>
          </cell>
          <cell r="S957">
            <v>27412.13</v>
          </cell>
          <cell r="T957">
            <v>19949.63</v>
          </cell>
          <cell r="U957">
            <v>18387.240000000002</v>
          </cell>
          <cell r="V957">
            <v>18988.830000000002</v>
          </cell>
          <cell r="W957">
            <v>11558.96</v>
          </cell>
          <cell r="X957">
            <v>12236.42</v>
          </cell>
          <cell r="Y957">
            <v>10819.379999999899</v>
          </cell>
          <cell r="Z957">
            <v>9384.7699999999895</v>
          </cell>
        </row>
        <row r="972">
          <cell r="D972">
            <v>11450.598133719101</v>
          </cell>
          <cell r="E972">
            <v>12875.54</v>
          </cell>
          <cell r="F972">
            <v>8739</v>
          </cell>
          <cell r="G972">
            <v>5376</v>
          </cell>
          <cell r="H972">
            <v>5779</v>
          </cell>
          <cell r="I972">
            <v>3577.09</v>
          </cell>
          <cell r="J972">
            <v>2261.3200000000002</v>
          </cell>
          <cell r="K972">
            <v>4467.6400000000003</v>
          </cell>
          <cell r="L972">
            <v>4960</v>
          </cell>
          <cell r="M972">
            <v>5181.59</v>
          </cell>
          <cell r="N972">
            <v>2278.1453000000001</v>
          </cell>
          <cell r="O972">
            <v>1029.16796</v>
          </cell>
          <cell r="P972">
            <v>635.57435999999996</v>
          </cell>
          <cell r="Q972">
            <v>137.07509999999999</v>
          </cell>
        </row>
        <row r="973">
          <cell r="J973">
            <v>1611.31</v>
          </cell>
          <cell r="K973">
            <v>3139.97</v>
          </cell>
          <cell r="L973">
            <v>3713.13</v>
          </cell>
          <cell r="M973">
            <v>3381.22</v>
          </cell>
          <cell r="N973">
            <v>1920.29276</v>
          </cell>
          <cell r="O973">
            <v>949.45690000000002</v>
          </cell>
          <cell r="P973">
            <v>554.68291999999997</v>
          </cell>
          <cell r="Q973">
            <v>104.45457</v>
          </cell>
        </row>
        <row r="974">
          <cell r="J974">
            <v>650.02</v>
          </cell>
          <cell r="K974">
            <v>1327.67</v>
          </cell>
          <cell r="L974">
            <v>1246.8699999999999</v>
          </cell>
          <cell r="M974">
            <v>1800.37</v>
          </cell>
          <cell r="N974">
            <v>357.85253999999998</v>
          </cell>
          <cell r="O974">
            <v>79.845060000000004</v>
          </cell>
          <cell r="P974">
            <v>81.083590000000001</v>
          </cell>
          <cell r="Q974">
            <v>32.620530000000002</v>
          </cell>
        </row>
        <row r="976">
          <cell r="D976">
            <v>411927.61110865499</v>
          </cell>
          <cell r="E976">
            <v>102764.209999999</v>
          </cell>
          <cell r="F976">
            <v>88866.2</v>
          </cell>
          <cell r="G976">
            <v>82518</v>
          </cell>
          <cell r="H976">
            <v>77300.92</v>
          </cell>
          <cell r="I976">
            <v>65245.63</v>
          </cell>
          <cell r="J976">
            <v>69671.929999999993</v>
          </cell>
          <cell r="K976">
            <v>727816</v>
          </cell>
          <cell r="L976">
            <v>675389</v>
          </cell>
          <cell r="M976">
            <v>647525</v>
          </cell>
          <cell r="N976">
            <v>608735.62699999998</v>
          </cell>
          <cell r="O976">
            <v>553473.98699999996</v>
          </cell>
          <cell r="P976">
            <v>513073</v>
          </cell>
          <cell r="Q976">
            <v>432962.87041999999</v>
          </cell>
          <cell r="R976">
            <v>355397.39864999999</v>
          </cell>
          <cell r="S976">
            <v>293032.47727999999</v>
          </cell>
          <cell r="T976">
            <v>223262.75292</v>
          </cell>
          <cell r="U976">
            <v>157266.45123999999</v>
          </cell>
          <cell r="V976">
            <v>114322.49192</v>
          </cell>
          <cell r="W976">
            <v>92797.331479999993</v>
          </cell>
          <cell r="X976">
            <v>61574.803240000001</v>
          </cell>
          <cell r="Y976">
            <v>55391.85628</v>
          </cell>
          <cell r="Z976">
            <v>45074.718809999998</v>
          </cell>
        </row>
        <row r="977">
          <cell r="J977">
            <v>69671</v>
          </cell>
          <cell r="K977">
            <v>727736</v>
          </cell>
          <cell r="L977">
            <v>675311</v>
          </cell>
          <cell r="M977">
            <v>647384.12</v>
          </cell>
          <cell r="N977">
            <v>608540.34236999997</v>
          </cell>
          <cell r="O977">
            <v>553229.81215000001</v>
          </cell>
          <cell r="P977">
            <v>512948.84794000001</v>
          </cell>
          <cell r="Q977">
            <v>432916.36430999998</v>
          </cell>
          <cell r="R977">
            <v>355344.22078999999</v>
          </cell>
          <cell r="S977">
            <v>292991.24562</v>
          </cell>
          <cell r="T977">
            <v>4665.8574399999998</v>
          </cell>
          <cell r="U977">
            <v>3628.0620899999999</v>
          </cell>
          <cell r="V977">
            <v>2700</v>
          </cell>
          <cell r="W977">
            <v>2367.4288900000001</v>
          </cell>
          <cell r="X977">
            <v>1943.2787800000001</v>
          </cell>
          <cell r="Y977">
            <v>55379.748800000001</v>
          </cell>
          <cell r="Z977">
            <v>45064.093070000003</v>
          </cell>
        </row>
        <row r="978">
          <cell r="E978">
            <v>9303.66</v>
          </cell>
          <cell r="J978">
            <v>1</v>
          </cell>
          <cell r="K978">
            <v>80</v>
          </cell>
          <cell r="L978">
            <v>78</v>
          </cell>
          <cell r="M978">
            <v>140.88</v>
          </cell>
          <cell r="N978">
            <v>195.28462999999999</v>
          </cell>
          <cell r="O978">
            <v>244.17484999999999</v>
          </cell>
          <cell r="P978">
            <v>124.15206000000001</v>
          </cell>
          <cell r="Q978">
            <v>46.50611</v>
          </cell>
          <cell r="R978">
            <v>53.217860000000002</v>
          </cell>
          <cell r="S978">
            <v>41.231659999999998</v>
          </cell>
          <cell r="T978">
            <v>41.54748</v>
          </cell>
          <cell r="U978">
            <v>15.389150000000001</v>
          </cell>
          <cell r="V978">
            <v>15.068</v>
          </cell>
          <cell r="W978">
            <v>13.90259</v>
          </cell>
          <cell r="X978">
            <v>15.524459999999999</v>
          </cell>
          <cell r="Y978">
            <v>8.1074800000000007</v>
          </cell>
          <cell r="Z978">
            <v>6.6257400000000004</v>
          </cell>
        </row>
        <row r="979">
          <cell r="D979">
            <v>1504.36690209876</v>
          </cell>
          <cell r="E979">
            <v>1528.61</v>
          </cell>
          <cell r="F979">
            <v>1030.2</v>
          </cell>
          <cell r="G979">
            <v>898</v>
          </cell>
          <cell r="H979">
            <v>1036.78</v>
          </cell>
          <cell r="I979">
            <v>954.3</v>
          </cell>
          <cell r="J979">
            <v>807.56999999999903</v>
          </cell>
          <cell r="K979">
            <v>654100</v>
          </cell>
          <cell r="L979">
            <v>653000</v>
          </cell>
          <cell r="M979">
            <v>617600</v>
          </cell>
          <cell r="N979">
            <v>577800</v>
          </cell>
          <cell r="O979">
            <v>523600</v>
          </cell>
          <cell r="P979">
            <v>490700</v>
          </cell>
          <cell r="Q979">
            <v>416600</v>
          </cell>
          <cell r="R979">
            <v>344718.96</v>
          </cell>
          <cell r="S979">
            <v>285100</v>
          </cell>
          <cell r="T979">
            <v>216770</v>
          </cell>
          <cell r="U979">
            <v>152757</v>
          </cell>
          <cell r="V979">
            <v>110978</v>
          </cell>
          <cell r="W979">
            <v>90416</v>
          </cell>
        </row>
        <row r="980">
          <cell r="D980">
            <v>406086.67946222</v>
          </cell>
          <cell r="E980">
            <v>78407.88</v>
          </cell>
          <cell r="F980">
            <v>71157</v>
          </cell>
          <cell r="G980">
            <v>64879</v>
          </cell>
          <cell r="H980">
            <v>63770</v>
          </cell>
          <cell r="I980">
            <v>58621.56</v>
          </cell>
          <cell r="J980">
            <v>61323</v>
          </cell>
          <cell r="K980">
            <v>65499</v>
          </cell>
          <cell r="L980">
            <v>15584</v>
          </cell>
          <cell r="M980">
            <v>21263</v>
          </cell>
          <cell r="N980">
            <v>24591</v>
          </cell>
          <cell r="O980">
            <v>21723</v>
          </cell>
          <cell r="P980">
            <v>16046</v>
          </cell>
          <cell r="Q980">
            <v>10162</v>
          </cell>
          <cell r="R980">
            <v>5755</v>
          </cell>
          <cell r="S980">
            <v>3338</v>
          </cell>
          <cell r="T980">
            <v>1785</v>
          </cell>
          <cell r="U980">
            <v>866</v>
          </cell>
          <cell r="V980">
            <v>629</v>
          </cell>
          <cell r="W980">
            <v>0</v>
          </cell>
        </row>
        <row r="981">
          <cell r="D981">
            <v>4336.5647443353701</v>
          </cell>
          <cell r="E981">
            <v>13524.06</v>
          </cell>
          <cell r="F981">
            <v>16679</v>
          </cell>
          <cell r="G981">
            <v>16741</v>
          </cell>
          <cell r="H981">
            <v>12494</v>
          </cell>
          <cell r="I981">
            <v>5669.78</v>
          </cell>
          <cell r="J981">
            <v>7541.36</v>
          </cell>
          <cell r="K981">
            <v>8217</v>
          </cell>
          <cell r="L981">
            <v>6805</v>
          </cell>
          <cell r="M981">
            <v>8662</v>
          </cell>
          <cell r="N981">
            <v>6344.6270000000004</v>
          </cell>
          <cell r="O981">
            <v>8150.9870000000001</v>
          </cell>
          <cell r="P981">
            <v>6327</v>
          </cell>
          <cell r="Q981">
            <v>6200.8704200000002</v>
          </cell>
          <cell r="R981">
            <v>4923.4386500000001</v>
          </cell>
          <cell r="S981">
            <v>4576.4772800000001</v>
          </cell>
          <cell r="T981">
            <v>4684.4049199999999</v>
          </cell>
          <cell r="U981">
            <v>3643.4512399999999</v>
          </cell>
          <cell r="V981">
            <v>2715.4919199999999</v>
          </cell>
          <cell r="W981">
            <v>2378.2634800000001</v>
          </cell>
        </row>
        <row r="983">
          <cell r="D983">
            <v>467520.86188576301</v>
          </cell>
          <cell r="E983">
            <v>7451081.7099999897</v>
          </cell>
          <cell r="F983">
            <v>7684572.2469999902</v>
          </cell>
          <cell r="G983">
            <v>7795033.5799999898</v>
          </cell>
          <cell r="H983">
            <v>8132971.7000000002</v>
          </cell>
          <cell r="I983">
            <v>8292371.1199999899</v>
          </cell>
          <cell r="J983">
            <v>8639957.9700000007</v>
          </cell>
          <cell r="K983">
            <v>8826747.8699999992</v>
          </cell>
          <cell r="L983">
            <v>8907684.1799999997</v>
          </cell>
          <cell r="M983">
            <v>8817053.1899999995</v>
          </cell>
          <cell r="N983">
            <v>8607893.3372926302</v>
          </cell>
          <cell r="O983">
            <v>8605935.5056296792</v>
          </cell>
          <cell r="P983">
            <v>8762175.9265000001</v>
          </cell>
          <cell r="Q983">
            <v>8948535.9436032604</v>
          </cell>
          <cell r="R983">
            <v>8994794.9532708004</v>
          </cell>
          <cell r="S983">
            <v>8788867.5826699995</v>
          </cell>
          <cell r="T983">
            <v>8632517.9571000002</v>
          </cell>
          <cell r="U983">
            <v>8634542.3197415601</v>
          </cell>
          <cell r="V983">
            <v>8645055.8340407293</v>
          </cell>
          <cell r="W983">
            <v>8710983.0619649999</v>
          </cell>
          <cell r="X983">
            <v>8626605.7546799891</v>
          </cell>
          <cell r="Y983">
            <v>8569553.1592599992</v>
          </cell>
          <cell r="Z983">
            <v>8527098.7973500006</v>
          </cell>
        </row>
        <row r="985">
          <cell r="E985">
            <v>672994.47</v>
          </cell>
          <cell r="F985">
            <v>809129.72</v>
          </cell>
          <cell r="G985">
            <v>627257</v>
          </cell>
          <cell r="H985">
            <v>607822.76</v>
          </cell>
          <cell r="I985">
            <v>703038.89</v>
          </cell>
          <cell r="J985">
            <v>664572.82999999996</v>
          </cell>
          <cell r="K985">
            <v>516578</v>
          </cell>
          <cell r="L985">
            <v>543456.53</v>
          </cell>
          <cell r="M985">
            <v>513012.02</v>
          </cell>
          <cell r="N985">
            <v>461742.098732905</v>
          </cell>
          <cell r="O985">
            <v>432675.529058474</v>
          </cell>
          <cell r="P985">
            <v>405028.77585999999</v>
          </cell>
          <cell r="Q985">
            <v>413532.18581</v>
          </cell>
          <cell r="R985">
            <v>367332.70393999998</v>
          </cell>
          <cell r="S985">
            <v>664164.53574604006</v>
          </cell>
          <cell r="T985">
            <v>837373.52608061396</v>
          </cell>
          <cell r="U985">
            <v>872657.08510999905</v>
          </cell>
          <cell r="V985">
            <v>954203.590713599</v>
          </cell>
          <cell r="W985">
            <v>963995.247272318</v>
          </cell>
          <cell r="X985">
            <v>967708.32138999703</v>
          </cell>
          <cell r="Y985">
            <v>911862.45130999899</v>
          </cell>
          <cell r="Z985">
            <v>904247.822229999</v>
          </cell>
        </row>
        <row r="986">
          <cell r="I986">
            <v>514478.67</v>
          </cell>
          <cell r="J986">
            <v>493453.14</v>
          </cell>
          <cell r="K986">
            <v>402684</v>
          </cell>
          <cell r="L986">
            <v>449190.05</v>
          </cell>
          <cell r="M986">
            <v>431959.95</v>
          </cell>
          <cell r="N986">
            <v>397805.29234814399</v>
          </cell>
          <cell r="O986">
            <v>327311.55315847398</v>
          </cell>
          <cell r="P986">
            <v>302429.33438000001</v>
          </cell>
          <cell r="Q986">
            <v>328742.81693999999</v>
          </cell>
          <cell r="R986">
            <v>295899.02674</v>
          </cell>
          <cell r="S986">
            <v>352827.25781297899</v>
          </cell>
          <cell r="T986">
            <v>359487.406837444</v>
          </cell>
          <cell r="U986">
            <v>357875.22576999897</v>
          </cell>
          <cell r="V986">
            <v>339483.64777360001</v>
          </cell>
          <cell r="W986">
            <v>346493.17592999898</v>
          </cell>
          <cell r="X986">
            <v>331374.55515999801</v>
          </cell>
          <cell r="Y986">
            <v>313199.29342999897</v>
          </cell>
          <cell r="Z986">
            <v>306213.15196999902</v>
          </cell>
        </row>
        <row r="987">
          <cell r="I987">
            <v>188231.5</v>
          </cell>
          <cell r="J987">
            <v>171119.69</v>
          </cell>
          <cell r="K987">
            <v>113894</v>
          </cell>
          <cell r="L987">
            <v>94163.58</v>
          </cell>
          <cell r="M987">
            <v>80604.070000000007</v>
          </cell>
          <cell r="N987">
            <v>63937.596387812497</v>
          </cell>
          <cell r="O987">
            <v>105364.1409</v>
          </cell>
          <cell r="P987">
            <v>102598.44147999999</v>
          </cell>
          <cell r="Q987">
            <v>84650.807869999902</v>
          </cell>
          <cell r="R987">
            <v>71433.5171999999</v>
          </cell>
          <cell r="S987">
            <v>311325.75793306099</v>
          </cell>
          <cell r="T987">
            <v>476050.83192316903</v>
          </cell>
          <cell r="U987">
            <v>513690.67933999997</v>
          </cell>
          <cell r="V987">
            <v>614548.58848000003</v>
          </cell>
          <cell r="W987">
            <v>617476.63134231803</v>
          </cell>
          <cell r="X987">
            <v>636281.31623</v>
          </cell>
          <cell r="Y987">
            <v>598256.13787999901</v>
          </cell>
          <cell r="Z987">
            <v>597888.63026000001</v>
          </cell>
        </row>
        <row r="989">
          <cell r="E989">
            <v>1086866.07</v>
          </cell>
          <cell r="F989">
            <v>1240103.76</v>
          </cell>
          <cell r="G989">
            <v>1120353.23</v>
          </cell>
          <cell r="H989">
            <v>1389489.63</v>
          </cell>
          <cell r="I989">
            <v>1567000.39</v>
          </cell>
          <cell r="J989">
            <v>1680445.15</v>
          </cell>
          <cell r="K989">
            <v>1513204</v>
          </cell>
          <cell r="L989">
            <v>1813203.55999999</v>
          </cell>
          <cell r="M989">
            <v>2207385.73</v>
          </cell>
          <cell r="N989">
            <v>1340216.0583876499</v>
          </cell>
          <cell r="O989">
            <v>1496711.9181616199</v>
          </cell>
          <cell r="P989">
            <v>1640833.6316921001</v>
          </cell>
          <cell r="Q989">
            <v>1729089.21339702</v>
          </cell>
          <cell r="R989">
            <v>1752736.54029861</v>
          </cell>
          <cell r="S989">
            <v>1923183.0875266199</v>
          </cell>
          <cell r="T989">
            <v>2197033.00947937</v>
          </cell>
          <cell r="U989">
            <v>2273256.8654474802</v>
          </cell>
          <cell r="V989">
            <v>3360177.42370898</v>
          </cell>
          <cell r="W989">
            <v>3339046.2985275201</v>
          </cell>
          <cell r="X989">
            <v>3313078.62836937</v>
          </cell>
          <cell r="Y989">
            <v>3095536.3729180498</v>
          </cell>
          <cell r="Z989">
            <v>3326556.8996116701</v>
          </cell>
        </row>
        <row r="990">
          <cell r="J990">
            <v>150231.63</v>
          </cell>
          <cell r="K990">
            <v>175779.1</v>
          </cell>
          <cell r="L990">
            <v>265839.90999999997</v>
          </cell>
          <cell r="M990">
            <v>291090.64</v>
          </cell>
          <cell r="N990">
            <v>169434.577412591</v>
          </cell>
          <cell r="O990">
            <v>195041</v>
          </cell>
          <cell r="P990">
            <v>231105.4</v>
          </cell>
          <cell r="Q990">
            <v>246917.88099999999</v>
          </cell>
          <cell r="R990">
            <v>248780.49600000001</v>
          </cell>
          <cell r="S990">
            <v>280390.68400000001</v>
          </cell>
          <cell r="T990">
            <v>259027.378</v>
          </cell>
          <cell r="U990">
            <v>301138.63169499999</v>
          </cell>
          <cell r="V990">
            <v>570806.93499999901</v>
          </cell>
          <cell r="W990">
            <v>508947.49300000002</v>
          </cell>
          <cell r="X990">
            <v>511013.1660122</v>
          </cell>
          <cell r="Y990">
            <v>499449.27086105797</v>
          </cell>
          <cell r="Z990">
            <v>549549.65304103098</v>
          </cell>
        </row>
        <row r="991">
          <cell r="J991">
            <v>1530213.52</v>
          </cell>
          <cell r="K991">
            <v>1337424.8999999999</v>
          </cell>
          <cell r="L991">
            <v>1546962.65</v>
          </cell>
          <cell r="M991">
            <v>1916295.09</v>
          </cell>
          <cell r="N991">
            <v>1170781.5229140599</v>
          </cell>
          <cell r="O991">
            <v>1301668.9609000001</v>
          </cell>
          <cell r="P991">
            <v>1409728.6715321001</v>
          </cell>
          <cell r="Q991">
            <v>1482058.074</v>
          </cell>
          <cell r="R991">
            <v>1503867.7579999999</v>
          </cell>
          <cell r="S991">
            <v>1642332.03525</v>
          </cell>
          <cell r="T991">
            <v>1938005.0088793701</v>
          </cell>
          <cell r="U991">
            <v>1972119.1685943799</v>
          </cell>
          <cell r="V991">
            <v>2789370.9987089802</v>
          </cell>
          <cell r="W991">
            <v>2830099.02630752</v>
          </cell>
          <cell r="X991">
            <v>2802065.6423571701</v>
          </cell>
          <cell r="Y991">
            <v>2596087.0320569901</v>
          </cell>
          <cell r="Z991">
            <v>2777007.9265706399</v>
          </cell>
        </row>
        <row r="994">
          <cell r="D994">
            <v>8417.1127070829298</v>
          </cell>
          <cell r="E994">
            <v>19563.62</v>
          </cell>
          <cell r="F994">
            <v>43035.21</v>
          </cell>
          <cell r="G994">
            <v>33512.5099999999</v>
          </cell>
          <cell r="H994">
            <v>39570.5</v>
          </cell>
          <cell r="I994">
            <v>24295</v>
          </cell>
          <cell r="J994">
            <v>17532.77</v>
          </cell>
          <cell r="K994">
            <v>5364</v>
          </cell>
          <cell r="L994">
            <v>7428</v>
          </cell>
          <cell r="M994">
            <v>10985.11</v>
          </cell>
          <cell r="N994">
            <v>20248.982661764501</v>
          </cell>
          <cell r="O994">
            <v>97576.549940000099</v>
          </cell>
          <cell r="P994">
            <v>98469.332139999999</v>
          </cell>
          <cell r="Q994">
            <v>104826.50960999999</v>
          </cell>
          <cell r="R994">
            <v>122488.40119</v>
          </cell>
          <cell r="S994">
            <v>136340.95634999999</v>
          </cell>
          <cell r="T994">
            <v>131783.57606988901</v>
          </cell>
          <cell r="U994">
            <v>132544.48319</v>
          </cell>
          <cell r="V994">
            <v>121429.878839999</v>
          </cell>
          <cell r="W994">
            <v>123953.031209999</v>
          </cell>
          <cell r="X994">
            <v>113187.31382</v>
          </cell>
          <cell r="Y994">
            <v>126777.26731</v>
          </cell>
          <cell r="Z994">
            <v>132996.75666000001</v>
          </cell>
        </row>
        <row r="995">
          <cell r="D995">
            <v>9791.5930464954199</v>
          </cell>
          <cell r="E995">
            <v>19563.62</v>
          </cell>
          <cell r="F995">
            <v>43077.21</v>
          </cell>
          <cell r="G995">
            <v>33581.5099999999</v>
          </cell>
          <cell r="H995">
            <v>39620.5</v>
          </cell>
          <cell r="I995">
            <v>24939.81</v>
          </cell>
          <cell r="J995">
            <v>21619.77</v>
          </cell>
          <cell r="K995">
            <v>36412.92</v>
          </cell>
          <cell r="L995">
            <v>38212</v>
          </cell>
          <cell r="M995">
            <v>27725.88</v>
          </cell>
          <cell r="N995">
            <v>20248.9826641082</v>
          </cell>
          <cell r="O995">
            <v>160721.54994</v>
          </cell>
          <cell r="P995">
            <v>163310.33214000001</v>
          </cell>
          <cell r="Q995">
            <v>178026.50961000001</v>
          </cell>
          <cell r="R995">
            <v>190207.60118999999</v>
          </cell>
          <cell r="S995">
            <v>202108.85634999999</v>
          </cell>
          <cell r="T995">
            <v>197943.876069889</v>
          </cell>
          <cell r="U995">
            <v>196739.71004999999</v>
          </cell>
          <cell r="V995">
            <v>183527.05501000001</v>
          </cell>
          <cell r="W995">
            <v>187918.76203000001</v>
          </cell>
          <cell r="X995">
            <v>198192.38295999999</v>
          </cell>
          <cell r="Y995">
            <v>201861.31525000001</v>
          </cell>
          <cell r="Z995">
            <v>218631.08373000001</v>
          </cell>
        </row>
        <row r="996">
          <cell r="D996">
            <v>1374.4803394124899</v>
          </cell>
          <cell r="G996">
            <v>14</v>
          </cell>
          <cell r="J996">
            <v>4087</v>
          </cell>
          <cell r="M996">
            <v>15454.77</v>
          </cell>
          <cell r="N996">
            <v>0</v>
          </cell>
          <cell r="O996">
            <v>63012</v>
          </cell>
          <cell r="P996">
            <v>64841</v>
          </cell>
          <cell r="Q996">
            <v>73515</v>
          </cell>
          <cell r="R996">
            <v>67719</v>
          </cell>
          <cell r="S996">
            <v>65765</v>
          </cell>
          <cell r="T996">
            <v>66160</v>
          </cell>
          <cell r="U996">
            <v>64194.578630000004</v>
          </cell>
          <cell r="V996">
            <v>62096.986169999996</v>
          </cell>
          <cell r="W996">
            <v>63177.28082</v>
          </cell>
          <cell r="X996">
            <v>63376.689140000002</v>
          </cell>
          <cell r="Y996">
            <v>75084.157940000005</v>
          </cell>
          <cell r="Z996">
            <v>85634.297070000001</v>
          </cell>
        </row>
        <row r="997">
          <cell r="D997">
            <v>4237913.0705213901</v>
          </cell>
          <cell r="E997">
            <v>2524097.16</v>
          </cell>
          <cell r="F997">
            <v>3071107.13</v>
          </cell>
          <cell r="G997">
            <v>2867160.5799999898</v>
          </cell>
          <cell r="H997">
            <v>2393552.87</v>
          </cell>
          <cell r="I997">
            <v>2656818.35</v>
          </cell>
          <cell r="J997">
            <v>2770635.85</v>
          </cell>
          <cell r="K997">
            <v>2797307.45</v>
          </cell>
          <cell r="L997">
            <v>2734998.61</v>
          </cell>
          <cell r="M997">
            <v>2518826.2200000002</v>
          </cell>
          <cell r="N997">
            <v>2450389.94517184</v>
          </cell>
          <cell r="O997">
            <v>2414594.1993799899</v>
          </cell>
          <cell r="P997">
            <v>2250881.3773699999</v>
          </cell>
          <cell r="Q997">
            <v>2224705.46</v>
          </cell>
          <cell r="R997">
            <v>1966618.4539900001</v>
          </cell>
          <cell r="S997">
            <v>1982574.7554107499</v>
          </cell>
          <cell r="T997">
            <v>1940533.74688</v>
          </cell>
          <cell r="U997">
            <v>1888878.30363137</v>
          </cell>
          <cell r="V997">
            <v>1618043.0024643801</v>
          </cell>
          <cell r="W997">
            <v>1397166.5954753701</v>
          </cell>
          <cell r="X997">
            <v>1228191.05946586</v>
          </cell>
          <cell r="Y997">
            <v>1215091.65247292</v>
          </cell>
          <cell r="Z997">
            <v>1123752.2649411899</v>
          </cell>
        </row>
        <row r="998">
          <cell r="E998">
            <v>42681126</v>
          </cell>
          <cell r="F998">
            <v>82035960</v>
          </cell>
          <cell r="G998">
            <v>103712335</v>
          </cell>
          <cell r="H998">
            <v>112241928</v>
          </cell>
          <cell r="I998">
            <v>129237481</v>
          </cell>
          <cell r="J998">
            <v>167784030</v>
          </cell>
          <cell r="K998">
            <v>164201679</v>
          </cell>
          <cell r="L998">
            <v>153575157</v>
          </cell>
          <cell r="M998">
            <v>137019486</v>
          </cell>
          <cell r="N998">
            <v>133993971.469703</v>
          </cell>
          <cell r="O998">
            <v>135356296.24144</v>
          </cell>
          <cell r="P998">
            <v>131641421.71789999</v>
          </cell>
          <cell r="Q998">
            <v>128273795.64075699</v>
          </cell>
          <cell r="R998">
            <v>112817008.24818</v>
          </cell>
          <cell r="S998">
            <v>113872226.23879901</v>
          </cell>
          <cell r="T998">
            <v>107742490.11327</v>
          </cell>
          <cell r="U998">
            <v>100588674.032188</v>
          </cell>
          <cell r="V998">
            <v>92695576.296915799</v>
          </cell>
          <cell r="W998">
            <v>86015275.665493503</v>
          </cell>
          <cell r="X998">
            <v>82220562.706821293</v>
          </cell>
          <cell r="Y998">
            <v>34402434.605715297</v>
          </cell>
          <cell r="Z998">
            <v>27182386.913010001</v>
          </cell>
        </row>
        <row r="999">
          <cell r="D999">
            <v>68364.6550002515</v>
          </cell>
          <cell r="E999">
            <v>123249.69</v>
          </cell>
          <cell r="F999">
            <v>88141.5</v>
          </cell>
          <cell r="G999">
            <v>66451</v>
          </cell>
          <cell r="H999">
            <v>59027.03</v>
          </cell>
          <cell r="I999">
            <v>55733.11</v>
          </cell>
          <cell r="J999">
            <v>56144</v>
          </cell>
          <cell r="K999">
            <v>62260</v>
          </cell>
          <cell r="L999">
            <v>60622</v>
          </cell>
          <cell r="M999">
            <v>48526.89</v>
          </cell>
          <cell r="N999">
            <v>30167.305651094499</v>
          </cell>
          <cell r="O999">
            <v>27265.329610000001</v>
          </cell>
          <cell r="P999">
            <v>18728.937099999999</v>
          </cell>
          <cell r="Q999">
            <v>12412.41733</v>
          </cell>
          <cell r="R999">
            <v>7656.8708200000001</v>
          </cell>
          <cell r="S999">
            <v>7316.6769000000004</v>
          </cell>
          <cell r="T999">
            <v>6038.1790799999999</v>
          </cell>
        </row>
        <row r="1000">
          <cell r="K1000">
            <v>1015</v>
          </cell>
          <cell r="L1000">
            <v>56817</v>
          </cell>
          <cell r="M1000">
            <v>135474.54999999999</v>
          </cell>
          <cell r="N1000">
            <v>146073</v>
          </cell>
          <cell r="O1000">
            <v>203607.87052999999</v>
          </cell>
          <cell r="P1000">
            <v>223896</v>
          </cell>
          <cell r="Q1000">
            <v>254355</v>
          </cell>
          <cell r="R1000">
            <v>284108.80948</v>
          </cell>
          <cell r="S1000">
            <v>305004.04858011298</v>
          </cell>
          <cell r="T1000">
            <v>322212.63273000001</v>
          </cell>
          <cell r="U1000">
            <v>312297.01909000002</v>
          </cell>
          <cell r="V1000">
            <v>274433.97579</v>
          </cell>
          <cell r="W1000">
            <v>255830.95727000001</v>
          </cell>
          <cell r="X1000">
            <v>238976.01428999999</v>
          </cell>
          <cell r="Y1000">
            <v>200092.66675999999</v>
          </cell>
          <cell r="Z1000">
            <v>173953.20785999999</v>
          </cell>
        </row>
        <row r="1001">
          <cell r="K1001">
            <v>14711</v>
          </cell>
          <cell r="L1001">
            <v>716491</v>
          </cell>
          <cell r="M1001">
            <v>985070</v>
          </cell>
          <cell r="N1001">
            <v>1075778</v>
          </cell>
          <cell r="O1001">
            <v>1267394</v>
          </cell>
          <cell r="P1001">
            <v>1426859</v>
          </cell>
          <cell r="Q1001">
            <v>1498234</v>
          </cell>
          <cell r="R1001">
            <v>1363963</v>
          </cell>
          <cell r="S1001">
            <v>1334668</v>
          </cell>
          <cell r="T1001">
            <v>1310167</v>
          </cell>
          <cell r="U1001">
            <v>1224156</v>
          </cell>
          <cell r="V1001">
            <v>1160895</v>
          </cell>
          <cell r="W1001">
            <v>1133783</v>
          </cell>
          <cell r="X1001">
            <v>1025877</v>
          </cell>
          <cell r="Y1001">
            <v>908264</v>
          </cell>
          <cell r="Z1001">
            <v>776074</v>
          </cell>
        </row>
        <row r="1002">
          <cell r="D1002">
            <v>78203.331925720704</v>
          </cell>
          <cell r="E1002">
            <v>33561.11</v>
          </cell>
          <cell r="F1002">
            <v>212340.99</v>
          </cell>
          <cell r="G1002">
            <v>224577.41999999899</v>
          </cell>
          <cell r="H1002">
            <v>300882.78000000003</v>
          </cell>
          <cell r="I1002">
            <v>396091.29</v>
          </cell>
          <cell r="J1002">
            <v>379337.3</v>
          </cell>
          <cell r="K1002">
            <v>357470.33</v>
          </cell>
          <cell r="L1002">
            <v>208271.28999999899</v>
          </cell>
          <cell r="M1002">
            <v>155214.79</v>
          </cell>
          <cell r="N1002">
            <v>158696.51487406899</v>
          </cell>
          <cell r="O1002">
            <v>121908.340007971</v>
          </cell>
          <cell r="P1002">
            <v>81189.602153077096</v>
          </cell>
          <cell r="Q1002">
            <v>64121.1782342277</v>
          </cell>
          <cell r="R1002">
            <v>54565.315516804301</v>
          </cell>
          <cell r="S1002">
            <v>43670.094945214099</v>
          </cell>
          <cell r="T1002">
            <v>35646.354786964301</v>
          </cell>
        </row>
        <row r="1003">
          <cell r="D1003">
            <v>5334904</v>
          </cell>
          <cell r="E1003">
            <v>887363</v>
          </cell>
          <cell r="F1003">
            <v>16831108</v>
          </cell>
          <cell r="G1003">
            <v>27384872</v>
          </cell>
          <cell r="H1003">
            <v>32649684</v>
          </cell>
          <cell r="I1003">
            <v>35341414</v>
          </cell>
          <cell r="J1003">
            <v>37711082</v>
          </cell>
          <cell r="K1003">
            <v>37649009</v>
          </cell>
          <cell r="L1003">
            <v>33462968</v>
          </cell>
          <cell r="M1003">
            <v>26731834</v>
          </cell>
          <cell r="N1003">
            <v>21743659.982999999</v>
          </cell>
          <cell r="O1003">
            <v>18479325.9565298</v>
          </cell>
          <cell r="P1003">
            <v>15516062.1676457</v>
          </cell>
          <cell r="Q1003">
            <v>12524180.3379471</v>
          </cell>
          <cell r="R1003">
            <v>10657720.630000001</v>
          </cell>
          <cell r="S1003">
            <v>9113650.9108999893</v>
          </cell>
          <cell r="T1003">
            <v>7806461.3611427099</v>
          </cell>
        </row>
        <row r="1006">
          <cell r="D1006">
            <v>255718.95261427201</v>
          </cell>
          <cell r="E1006">
            <v>428843.15</v>
          </cell>
          <cell r="F1006">
            <v>1099501.6299999999</v>
          </cell>
          <cell r="G1006">
            <v>1344258.35</v>
          </cell>
          <cell r="H1006">
            <v>842181.84</v>
          </cell>
          <cell r="I1006">
            <v>1240099.6599999999</v>
          </cell>
          <cell r="J1006">
            <v>1482020.51</v>
          </cell>
          <cell r="K1006">
            <v>1578895.02</v>
          </cell>
          <cell r="L1006">
            <v>1540802.7</v>
          </cell>
          <cell r="M1006">
            <v>1446833.02</v>
          </cell>
          <cell r="N1006">
            <v>1470840.4470180001</v>
          </cell>
          <cell r="O1006">
            <v>1584221.3676939199</v>
          </cell>
          <cell r="P1006">
            <v>1593696.4301788399</v>
          </cell>
          <cell r="Q1006">
            <v>1797710</v>
          </cell>
          <cell r="R1006">
            <v>1687009.35750326</v>
          </cell>
          <cell r="S1006">
            <v>1692116.4320370301</v>
          </cell>
          <cell r="T1006">
            <v>1651975.1959363299</v>
          </cell>
        </row>
        <row r="1007">
          <cell r="D1007">
            <v>4199463</v>
          </cell>
          <cell r="E1007">
            <v>7738835</v>
          </cell>
          <cell r="F1007">
            <v>16608293</v>
          </cell>
          <cell r="G1007">
            <v>24832231</v>
          </cell>
          <cell r="H1007">
            <v>24343923</v>
          </cell>
          <cell r="I1007">
            <v>31007432</v>
          </cell>
          <cell r="J1007">
            <v>55466690</v>
          </cell>
          <cell r="K1007">
            <v>54943559</v>
          </cell>
          <cell r="L1007">
            <v>44442495</v>
          </cell>
          <cell r="M1007">
            <v>35778422</v>
          </cell>
          <cell r="N1007">
            <v>33282015.164000001</v>
          </cell>
          <cell r="O1007">
            <v>37615924.6812535</v>
          </cell>
          <cell r="P1007">
            <v>38902732.550999999</v>
          </cell>
          <cell r="Q1007">
            <v>41172598.41962</v>
          </cell>
          <cell r="R1007">
            <v>37896345.987999998</v>
          </cell>
          <cell r="S1007">
            <v>42961138.830446601</v>
          </cell>
          <cell r="T1007">
            <v>40217415.710793898</v>
          </cell>
        </row>
        <row r="1008">
          <cell r="D1008">
            <v>3428536.4757141098</v>
          </cell>
          <cell r="E1008">
            <v>1231152.49</v>
          </cell>
          <cell r="F1008">
            <v>873179.47999999905</v>
          </cell>
          <cell r="G1008">
            <v>516829.02</v>
          </cell>
          <cell r="H1008">
            <v>509094.22</v>
          </cell>
          <cell r="I1008">
            <v>556534.89</v>
          </cell>
          <cell r="J1008">
            <v>490805.52</v>
          </cell>
          <cell r="K1008">
            <v>442714.14</v>
          </cell>
          <cell r="L1008">
            <v>519687.83999999898</v>
          </cell>
          <cell r="M1008">
            <v>456314.2</v>
          </cell>
          <cell r="N1008">
            <v>426091.34334167797</v>
          </cell>
          <cell r="O1008">
            <v>391847.02150270698</v>
          </cell>
          <cell r="P1008">
            <v>302655.39438818902</v>
          </cell>
          <cell r="Q1008">
            <v>174795.60623147601</v>
          </cell>
          <cell r="R1008">
            <v>69520.367619933502</v>
          </cell>
          <cell r="S1008">
            <v>69749.187522724606</v>
          </cell>
          <cell r="T1008">
            <v>69170.7979022418</v>
          </cell>
          <cell r="U1008">
            <v>63057.909675267401</v>
          </cell>
          <cell r="V1008">
            <v>48335.3318548319</v>
          </cell>
          <cell r="W1008">
            <v>46220.493691274001</v>
          </cell>
          <cell r="X1008">
            <v>43404.645688304197</v>
          </cell>
          <cell r="Y1008">
            <v>46563.145119563</v>
          </cell>
          <cell r="Z1008">
            <v>36838.06</v>
          </cell>
        </row>
        <row r="1009">
          <cell r="D1009">
            <v>36256270</v>
          </cell>
          <cell r="E1009">
            <v>28829705</v>
          </cell>
          <cell r="F1009">
            <v>42779672</v>
          </cell>
          <cell r="G1009">
            <v>45767581</v>
          </cell>
          <cell r="H1009">
            <v>50102200</v>
          </cell>
          <cell r="I1009">
            <v>57096690</v>
          </cell>
          <cell r="J1009">
            <v>68542288</v>
          </cell>
          <cell r="K1009">
            <v>65070186</v>
          </cell>
          <cell r="L1009">
            <v>67294038</v>
          </cell>
          <cell r="M1009">
            <v>65178513</v>
          </cell>
          <cell r="N1009">
            <v>69524976.9868</v>
          </cell>
          <cell r="O1009">
            <v>70933947.280083299</v>
          </cell>
          <cell r="P1009">
            <v>68122410.313016593</v>
          </cell>
          <cell r="Q1009">
            <v>64961344.353066601</v>
          </cell>
          <cell r="R1009">
            <v>54718841.813000001</v>
          </cell>
          <cell r="S1009">
            <v>51857660.018239997</v>
          </cell>
          <cell r="T1009">
            <v>49242890.324767597</v>
          </cell>
          <cell r="U1009">
            <v>46745134.344776101</v>
          </cell>
          <cell r="V1009">
            <v>45716585.373357601</v>
          </cell>
          <cell r="W1009">
            <v>42082088.705278203</v>
          </cell>
          <cell r="X1009">
            <v>38531308.846268699</v>
          </cell>
          <cell r="Y1009">
            <v>43850361.452723198</v>
          </cell>
          <cell r="Z1009">
            <v>39727516.979999997</v>
          </cell>
        </row>
        <row r="1020">
          <cell r="E1020">
            <v>707070.97</v>
          </cell>
          <cell r="F1020">
            <v>797943.51</v>
          </cell>
          <cell r="G1020">
            <v>715108.82</v>
          </cell>
          <cell r="H1020">
            <v>682367.01</v>
          </cell>
          <cell r="I1020">
            <v>408359.40999999898</v>
          </cell>
          <cell r="J1020">
            <v>362328.51</v>
          </cell>
          <cell r="K1020">
            <v>355969.37</v>
          </cell>
          <cell r="L1020">
            <v>405614.85</v>
          </cell>
          <cell r="M1020">
            <v>411937.57999999903</v>
          </cell>
          <cell r="N1020">
            <v>364594.31930653099</v>
          </cell>
          <cell r="O1020">
            <v>289351.35547559301</v>
          </cell>
          <cell r="P1020">
            <v>254609.874200463</v>
          </cell>
          <cell r="Q1020">
            <v>175720.65475361099</v>
          </cell>
          <cell r="R1020">
            <v>147866.53</v>
          </cell>
          <cell r="S1020">
            <v>169723.3</v>
          </cell>
          <cell r="T1020">
            <v>167451.12</v>
          </cell>
        </row>
        <row r="1021">
          <cell r="D1021">
            <v>5266118</v>
          </cell>
          <cell r="E1021">
            <v>5225006</v>
          </cell>
          <cell r="F1021">
            <v>5816889</v>
          </cell>
          <cell r="G1021">
            <v>5727650</v>
          </cell>
          <cell r="H1021">
            <v>5146121</v>
          </cell>
          <cell r="I1021">
            <v>5791945</v>
          </cell>
          <cell r="J1021">
            <v>6063971</v>
          </cell>
          <cell r="K1021">
            <v>6538926</v>
          </cell>
          <cell r="L1021">
            <v>8375656</v>
          </cell>
          <cell r="M1021">
            <v>9330716</v>
          </cell>
          <cell r="N1021">
            <v>9443319.4609533306</v>
          </cell>
          <cell r="O1021">
            <v>8327099.2261368902</v>
          </cell>
          <cell r="P1021">
            <v>9099976.9609133303</v>
          </cell>
          <cell r="Q1021">
            <v>9615672.0713521894</v>
          </cell>
          <cell r="R1021">
            <v>9544100.7571799997</v>
          </cell>
          <cell r="S1021">
            <v>9939776.4508699998</v>
          </cell>
          <cell r="T1021">
            <v>10509657.290759999</v>
          </cell>
        </row>
        <row r="1022">
          <cell r="E1022">
            <v>2410386.7299999902</v>
          </cell>
          <cell r="F1022">
            <v>2386877.0299999998</v>
          </cell>
          <cell r="G1022">
            <v>2305144.7400000002</v>
          </cell>
          <cell r="H1022">
            <v>1961924.82</v>
          </cell>
          <cell r="I1022">
            <v>1616850.01</v>
          </cell>
          <cell r="J1022">
            <v>3817056.46999999</v>
          </cell>
          <cell r="K1022">
            <v>3345533.56</v>
          </cell>
          <cell r="L1022">
            <v>3101480.08</v>
          </cell>
          <cell r="M1022">
            <v>2886678.28</v>
          </cell>
          <cell r="N1022">
            <v>2561512.8310282398</v>
          </cell>
          <cell r="O1022">
            <v>2075075.98579493</v>
          </cell>
          <cell r="P1022">
            <v>1453769.1021271099</v>
          </cell>
          <cell r="Q1022">
            <v>1002056.25753482</v>
          </cell>
          <cell r="R1022">
            <v>728465.23038742796</v>
          </cell>
          <cell r="S1022">
            <v>713977.32843717199</v>
          </cell>
          <cell r="T1022">
            <v>739619.34665660595</v>
          </cell>
          <cell r="U1022">
            <v>694376.55972569098</v>
          </cell>
          <cell r="V1022">
            <v>680082.77375899197</v>
          </cell>
          <cell r="W1022">
            <v>707314.25190270203</v>
          </cell>
          <cell r="X1022">
            <v>724165.12415498705</v>
          </cell>
          <cell r="Y1022">
            <v>900356.28984316299</v>
          </cell>
          <cell r="Z1022">
            <v>854893.09534484497</v>
          </cell>
        </row>
        <row r="1023">
          <cell r="E1023">
            <v>14974355</v>
          </cell>
          <cell r="F1023">
            <v>18839027</v>
          </cell>
          <cell r="G1023">
            <v>22352964</v>
          </cell>
          <cell r="H1023">
            <v>25400696</v>
          </cell>
          <cell r="I1023">
            <v>27779562</v>
          </cell>
          <cell r="J1023">
            <v>28489180</v>
          </cell>
          <cell r="K1023">
            <v>32232773</v>
          </cell>
          <cell r="L1023">
            <v>38077064</v>
          </cell>
          <cell r="M1023">
            <v>39845438</v>
          </cell>
          <cell r="N1023">
            <v>41748415.1315763</v>
          </cell>
          <cell r="O1023">
            <v>44790817.6892308</v>
          </cell>
          <cell r="P1023">
            <v>53513929.3110286</v>
          </cell>
          <cell r="Q1023">
            <v>67914591.516510993</v>
          </cell>
          <cell r="R1023">
            <v>78656770.497669503</v>
          </cell>
          <cell r="S1023">
            <v>85701157.641040906</v>
          </cell>
          <cell r="T1023">
            <v>88873397.273884803</v>
          </cell>
          <cell r="U1023">
            <v>92374351.218559399</v>
          </cell>
          <cell r="V1023">
            <v>93014769.472426906</v>
          </cell>
          <cell r="W1023">
            <v>95043691.609876007</v>
          </cell>
          <cell r="X1023">
            <v>97415411.518266603</v>
          </cell>
          <cell r="Y1023">
            <v>121637000.15775301</v>
          </cell>
          <cell r="Z1023">
            <v>117462953.89476299</v>
          </cell>
        </row>
        <row r="1024">
          <cell r="E1024">
            <v>2378549.4</v>
          </cell>
          <cell r="F1024">
            <v>2378907.79</v>
          </cell>
          <cell r="G1024">
            <v>2252354.7400000002</v>
          </cell>
          <cell r="H1024">
            <v>1901339.81</v>
          </cell>
          <cell r="I1024">
            <v>1540084.65</v>
          </cell>
          <cell r="J1024">
            <v>1279720.07</v>
          </cell>
          <cell r="K1024">
            <v>1035325.86</v>
          </cell>
          <cell r="L1024">
            <v>1070641.94</v>
          </cell>
          <cell r="M1024">
            <v>915059.27999999898</v>
          </cell>
          <cell r="N1024">
            <v>769317.35935895704</v>
          </cell>
          <cell r="O1024">
            <v>587388.68902262498</v>
          </cell>
          <cell r="P1024">
            <v>464316.03533406497</v>
          </cell>
          <cell r="Q1024">
            <v>370600.21758941002</v>
          </cell>
          <cell r="R1024">
            <v>214515.012837849</v>
          </cell>
          <cell r="S1024">
            <v>161801.45535704601</v>
          </cell>
          <cell r="T1024">
            <v>162372.71317666801</v>
          </cell>
          <cell r="U1024">
            <v>137254.53578632601</v>
          </cell>
          <cell r="V1024">
            <v>122807.511022354</v>
          </cell>
        </row>
        <row r="1027">
          <cell r="E1027">
            <v>7883812</v>
          </cell>
          <cell r="F1027">
            <v>9553796</v>
          </cell>
          <cell r="G1027">
            <v>10171843</v>
          </cell>
          <cell r="H1027">
            <v>10188754</v>
          </cell>
          <cell r="I1027">
            <v>9447271</v>
          </cell>
          <cell r="J1027">
            <v>9523685</v>
          </cell>
          <cell r="K1027">
            <v>9853580</v>
          </cell>
          <cell r="L1027">
            <v>12625666</v>
          </cell>
          <cell r="M1027">
            <v>12433613</v>
          </cell>
          <cell r="N1027">
            <v>12255541.1828941</v>
          </cell>
          <cell r="O1027">
            <v>12211153.349708401</v>
          </cell>
          <cell r="P1027">
            <v>17725600.651450101</v>
          </cell>
          <cell r="Q1027">
            <v>22723527.849291399</v>
          </cell>
          <cell r="R1027">
            <v>20568214.376126401</v>
          </cell>
          <cell r="S1027">
            <v>18989924.7763182</v>
          </cell>
          <cell r="T1027">
            <v>18756418.755534001</v>
          </cell>
          <cell r="U1027">
            <v>18079637.482731901</v>
          </cell>
          <cell r="V1027">
            <v>16896743.442652501</v>
          </cell>
          <cell r="W1027">
            <v>15244412.5640276</v>
          </cell>
          <cell r="X1027">
            <v>13392922.2775403</v>
          </cell>
          <cell r="Y1027">
            <v>16131337.7675319</v>
          </cell>
          <cell r="Z1027">
            <v>14755070.5990304</v>
          </cell>
        </row>
        <row r="1028">
          <cell r="R1028">
            <v>4707293.6798999999</v>
          </cell>
          <cell r="S1028">
            <v>11061911.698406599</v>
          </cell>
          <cell r="T1028">
            <v>4701008.1207435299</v>
          </cell>
        </row>
        <row r="1029">
          <cell r="E1029">
            <v>31837.3299999999</v>
          </cell>
          <cell r="F1029">
            <v>7969.24</v>
          </cell>
          <cell r="G1029">
            <v>52790</v>
          </cell>
          <cell r="H1029">
            <v>60569.969999999899</v>
          </cell>
          <cell r="I1029">
            <v>76765.34</v>
          </cell>
          <cell r="J1029">
            <v>2537336.41</v>
          </cell>
          <cell r="K1029">
            <v>2310207.69</v>
          </cell>
          <cell r="L1029">
            <v>2004762.59</v>
          </cell>
          <cell r="M1029">
            <v>1971618.98999999</v>
          </cell>
          <cell r="N1029">
            <v>1792195.47215631</v>
          </cell>
          <cell r="O1029">
            <v>1487687.27482995</v>
          </cell>
          <cell r="P1029">
            <v>989453.49683227798</v>
          </cell>
          <cell r="Q1029">
            <v>631455.19450896396</v>
          </cell>
          <cell r="R1029">
            <v>513949.05999021098</v>
          </cell>
          <cell r="S1029">
            <v>552175.85446369799</v>
          </cell>
          <cell r="T1029">
            <v>577245.78060424095</v>
          </cell>
          <cell r="U1029">
            <v>557119.97586629598</v>
          </cell>
          <cell r="V1029">
            <v>557274.39142454602</v>
          </cell>
        </row>
        <row r="1032">
          <cell r="E1032">
            <v>7090544</v>
          </cell>
          <cell r="F1032">
            <v>9285231</v>
          </cell>
          <cell r="G1032">
            <v>12181121</v>
          </cell>
          <cell r="H1032">
            <v>15212142</v>
          </cell>
          <cell r="I1032">
            <v>18332288</v>
          </cell>
          <cell r="J1032">
            <v>18965493</v>
          </cell>
          <cell r="K1032">
            <v>22379193</v>
          </cell>
          <cell r="L1032">
            <v>25442123</v>
          </cell>
          <cell r="M1032">
            <v>27411826</v>
          </cell>
          <cell r="N1032">
            <v>29492873.944775902</v>
          </cell>
          <cell r="O1032">
            <v>32579463.615876898</v>
          </cell>
          <cell r="P1032">
            <v>35788328.899345197</v>
          </cell>
          <cell r="Q1032">
            <v>45191062.693209402</v>
          </cell>
          <cell r="R1032">
            <v>58088556.345649801</v>
          </cell>
          <cell r="S1032">
            <v>66711232.606877901</v>
          </cell>
          <cell r="T1032">
            <v>70116978.534194201</v>
          </cell>
          <cell r="U1032">
            <v>74294713.882077396</v>
          </cell>
          <cell r="V1032">
            <v>76118026.511691093</v>
          </cell>
          <cell r="W1032">
            <v>79799589.181365401</v>
          </cell>
          <cell r="X1032">
            <v>84022487.720642895</v>
          </cell>
          <cell r="Y1032">
            <v>105505661.759772</v>
          </cell>
          <cell r="Z1032">
            <v>102707883.16509899</v>
          </cell>
        </row>
        <row r="1034">
          <cell r="E1034">
            <v>179421.98</v>
          </cell>
          <cell r="F1034">
            <v>301840.07</v>
          </cell>
          <cell r="G1034">
            <v>232870.86</v>
          </cell>
          <cell r="H1034">
            <v>211517.8</v>
          </cell>
          <cell r="I1034">
            <v>157581.88</v>
          </cell>
          <cell r="J1034">
            <v>159009.47</v>
          </cell>
          <cell r="K1034">
            <v>152751.26</v>
          </cell>
          <cell r="L1034">
            <v>178004.88</v>
          </cell>
          <cell r="M1034">
            <v>184155.36999999901</v>
          </cell>
          <cell r="N1034">
            <v>146574.02574824699</v>
          </cell>
          <cell r="O1034">
            <v>111745.391526751</v>
          </cell>
          <cell r="P1034">
            <v>81870.188180474404</v>
          </cell>
          <cell r="Q1034">
            <v>47284.178002001201</v>
          </cell>
          <cell r="R1034">
            <v>38275.987934200602</v>
          </cell>
          <cell r="S1034">
            <v>51980.899659595001</v>
          </cell>
          <cell r="T1034">
            <v>64094.923831898799</v>
          </cell>
          <cell r="U1034">
            <v>76789.062476901294</v>
          </cell>
          <cell r="V1034">
            <v>81753.216984954095</v>
          </cell>
          <cell r="W1034">
            <v>83368.4570808727</v>
          </cell>
          <cell r="X1034">
            <v>70865.143511451097</v>
          </cell>
          <cell r="Y1034">
            <v>71694.408158056598</v>
          </cell>
          <cell r="Z1034">
            <v>69026.876339240407</v>
          </cell>
        </row>
        <row r="1035">
          <cell r="E1035">
            <v>1061606</v>
          </cell>
          <cell r="F1035">
            <v>1591598</v>
          </cell>
          <cell r="G1035">
            <v>1207065</v>
          </cell>
          <cell r="H1035">
            <v>985392</v>
          </cell>
          <cell r="I1035">
            <v>1019751</v>
          </cell>
          <cell r="J1035">
            <v>1223615</v>
          </cell>
          <cell r="K1035">
            <v>1546937</v>
          </cell>
          <cell r="L1035">
            <v>2277571</v>
          </cell>
          <cell r="M1035">
            <v>2490048</v>
          </cell>
          <cell r="N1035">
            <v>2432854.0766125498</v>
          </cell>
          <cell r="O1035">
            <v>2433742.2229072698</v>
          </cell>
          <cell r="P1035">
            <v>2621909.4582957602</v>
          </cell>
          <cell r="Q1035">
            <v>2769256.33143513</v>
          </cell>
          <cell r="R1035">
            <v>3202374.7835625899</v>
          </cell>
          <cell r="S1035">
            <v>3908596.4596142201</v>
          </cell>
          <cell r="T1035">
            <v>4575714.4724443797</v>
          </cell>
          <cell r="U1035">
            <v>4433248.8707280699</v>
          </cell>
          <cell r="V1035">
            <v>4850063.3799963798</v>
          </cell>
          <cell r="W1035">
            <v>4377792.2799964501</v>
          </cell>
          <cell r="X1035">
            <v>4090858.5790832699</v>
          </cell>
          <cell r="Y1035">
            <v>3540155.0475368202</v>
          </cell>
          <cell r="Z1035">
            <v>3331305.3281289898</v>
          </cell>
        </row>
        <row r="1042">
          <cell r="H1042">
            <v>46760.18</v>
          </cell>
          <cell r="I1042">
            <v>158098.29</v>
          </cell>
          <cell r="J1042">
            <v>305191.15000000002</v>
          </cell>
          <cell r="K1042">
            <v>308786.53999999998</v>
          </cell>
          <cell r="L1042">
            <v>308972.18</v>
          </cell>
          <cell r="M1042">
            <v>591811.41</v>
          </cell>
          <cell r="N1042">
            <v>1094343.7362166301</v>
          </cell>
          <cell r="O1042">
            <v>1307841.1420426399</v>
          </cell>
          <cell r="P1042">
            <v>1563249.49617943</v>
          </cell>
          <cell r="Q1042">
            <v>1517304.3189534</v>
          </cell>
          <cell r="R1042">
            <v>1420733.64272622</v>
          </cell>
          <cell r="S1042">
            <v>1509745.3089492901</v>
          </cell>
          <cell r="T1042">
            <v>1571566.2218941399</v>
          </cell>
          <cell r="U1042">
            <v>1568942.9034846099</v>
          </cell>
          <cell r="V1042">
            <v>1488666.8929034399</v>
          </cell>
          <cell r="W1042">
            <v>1401572.5397691301</v>
          </cell>
          <cell r="X1042">
            <v>1356274.44480935</v>
          </cell>
          <cell r="Y1042">
            <v>1215325.97657103</v>
          </cell>
          <cell r="Z1042">
            <v>1075631.69347591</v>
          </cell>
        </row>
        <row r="1043">
          <cell r="K1043">
            <v>7063.04</v>
          </cell>
          <cell r="L1043">
            <v>9129.32</v>
          </cell>
          <cell r="M1043">
            <v>17304.12</v>
          </cell>
          <cell r="N1043">
            <v>33855.501729063202</v>
          </cell>
          <cell r="O1043">
            <v>57232.463058000001</v>
          </cell>
          <cell r="P1043">
            <v>82103.523415062795</v>
          </cell>
          <cell r="Q1043">
            <v>108891.227754076</v>
          </cell>
          <cell r="R1043">
            <v>125789.32817101599</v>
          </cell>
          <cell r="S1043">
            <v>129997.87471047101</v>
          </cell>
          <cell r="T1043">
            <v>132362.27106422299</v>
          </cell>
          <cell r="U1043">
            <v>128434.987271538</v>
          </cell>
          <cell r="V1043">
            <v>119319.06095295001</v>
          </cell>
          <cell r="W1043">
            <v>108282.439110242</v>
          </cell>
          <cell r="X1043">
            <v>99270.6832218606</v>
          </cell>
          <cell r="Y1043">
            <v>87018.445877648701</v>
          </cell>
          <cell r="Z1043">
            <v>76694.571078764697</v>
          </cell>
        </row>
        <row r="1044">
          <cell r="R1044">
            <v>23196.837812228201</v>
          </cell>
          <cell r="S1044">
            <v>16881.138809466502</v>
          </cell>
          <cell r="T1044">
            <v>23448.711289999999</v>
          </cell>
          <cell r="U1044">
            <v>17581.00459</v>
          </cell>
          <cell r="V1044">
            <v>12040.42582</v>
          </cell>
          <cell r="W1044">
            <v>12093.073768862499</v>
          </cell>
          <cell r="X1044">
            <v>6873.6434957912998</v>
          </cell>
          <cell r="Y1044">
            <v>5185.7235921473603</v>
          </cell>
        </row>
        <row r="1045">
          <cell r="R1045">
            <v>414.13298011549699</v>
          </cell>
          <cell r="S1045">
            <v>483.88778217932202</v>
          </cell>
          <cell r="T1045">
            <v>421.403469239093</v>
          </cell>
          <cell r="U1045">
            <v>386.71716157999998</v>
          </cell>
          <cell r="V1045">
            <v>337.70534213920502</v>
          </cell>
          <cell r="W1045">
            <v>824.64906907939405</v>
          </cell>
          <cell r="X1045">
            <v>403.28787642763001</v>
          </cell>
          <cell r="Y1045">
            <v>381.15502732454399</v>
          </cell>
        </row>
        <row r="1048">
          <cell r="E1048">
            <v>2678729.46</v>
          </cell>
          <cell r="F1048">
            <v>3299225.61</v>
          </cell>
          <cell r="G1048">
            <v>3032859.4499999899</v>
          </cell>
          <cell r="H1048">
            <v>2611857</v>
          </cell>
          <cell r="I1048">
            <v>2764262.46</v>
          </cell>
          <cell r="J1048">
            <v>2887923.15</v>
          </cell>
          <cell r="K1048">
            <v>2916338.52</v>
          </cell>
          <cell r="L1048">
            <v>2833426.03984999</v>
          </cell>
          <cell r="M1048">
            <v>2675391.19789</v>
          </cell>
          <cell r="N1048">
            <v>2600759.8584709298</v>
          </cell>
          <cell r="O1048">
            <v>2579350.4787393701</v>
          </cell>
          <cell r="P1048">
            <v>2344071.6723699998</v>
          </cell>
          <cell r="Q1048">
            <v>2304575.46</v>
          </cell>
          <cell r="R1048">
            <v>1998321.0959900001</v>
          </cell>
          <cell r="S1048">
            <v>2010713.05541075</v>
          </cell>
          <cell r="T1048">
            <v>1965581.36101506</v>
          </cell>
          <cell r="U1048">
            <v>1923050.9543913701</v>
          </cell>
          <cell r="V1048">
            <v>1650723.77180438</v>
          </cell>
          <cell r="W1048">
            <v>1453271.1291115701</v>
          </cell>
          <cell r="X1048">
            <v>1288798.97886586</v>
          </cell>
          <cell r="Y1048">
            <v>1266988.13094292</v>
          </cell>
          <cell r="Z1048">
            <v>1169621.50244119</v>
          </cell>
        </row>
        <row r="1051">
          <cell r="E1051">
            <v>44249513</v>
          </cell>
          <cell r="F1051">
            <v>84402765</v>
          </cell>
          <cell r="G1051">
            <v>105865607</v>
          </cell>
          <cell r="H1051">
            <v>114565322</v>
          </cell>
          <cell r="I1051">
            <v>131462622</v>
          </cell>
          <cell r="J1051">
            <v>169752699</v>
          </cell>
          <cell r="K1051">
            <v>166437657</v>
          </cell>
          <cell r="L1051">
            <v>155716084</v>
          </cell>
          <cell r="M1051">
            <v>140758977</v>
          </cell>
          <cell r="N1051">
            <v>137480526.15892801</v>
          </cell>
          <cell r="O1051">
            <v>139279480.24378401</v>
          </cell>
          <cell r="P1051">
            <v>133915209.867276</v>
          </cell>
          <cell r="Q1051">
            <v>129418019.91</v>
          </cell>
          <cell r="R1051">
            <v>113601454.92418</v>
          </cell>
          <cell r="S1051">
            <v>114358305.039799</v>
          </cell>
          <cell r="T1051">
            <v>108386388.75181299</v>
          </cell>
          <cell r="U1051">
            <v>101271608.49218801</v>
          </cell>
          <cell r="V1051">
            <v>93938859.488705799</v>
          </cell>
          <cell r="W1051">
            <v>89116210.641412795</v>
          </cell>
          <cell r="X1051">
            <v>83379514.6368213</v>
          </cell>
          <cell r="Y1051">
            <v>84897007.505715296</v>
          </cell>
          <cell r="Z1051">
            <v>76405161.433009997</v>
          </cell>
        </row>
        <row r="1055">
          <cell r="D1055">
            <v>4237913.0705213901</v>
          </cell>
          <cell r="E1055">
            <v>3148211.06</v>
          </cell>
          <cell r="F1055">
            <v>3326359.1</v>
          </cell>
          <cell r="G1055">
            <v>3290053.19</v>
          </cell>
          <cell r="H1055">
            <v>3069663.08</v>
          </cell>
          <cell r="I1055">
            <v>2806640.38</v>
          </cell>
          <cell r="J1055">
            <v>5119974.29</v>
          </cell>
          <cell r="K1055">
            <v>4605754.87</v>
          </cell>
          <cell r="L1055">
            <v>4283118.55</v>
          </cell>
          <cell r="M1055">
            <v>4320465.5099999905</v>
          </cell>
          <cell r="N1055">
            <v>4362487.9334068401</v>
          </cell>
          <cell r="O1055">
            <v>3995762.0442641601</v>
          </cell>
          <cell r="P1055">
            <v>3594850.9643594702</v>
          </cell>
          <cell r="Q1055">
            <v>2973286.5863754302</v>
          </cell>
          <cell r="R1055">
            <v>2531428.1444428498</v>
          </cell>
          <cell r="S1055">
            <v>2605770.32008219</v>
          </cell>
          <cell r="T1055">
            <v>2708302.64267</v>
          </cell>
          <cell r="U1055">
            <v>2674794.2376580299</v>
          </cell>
          <cell r="V1055">
            <v>2670277.9719076301</v>
          </cell>
          <cell r="W1055">
            <v>2642676.5552135198</v>
          </cell>
          <cell r="X1055">
            <v>2623769.6050193598</v>
          </cell>
          <cell r="Y1055">
            <v>2593233.8495668899</v>
          </cell>
          <cell r="Z1055">
            <v>2422905.6997113898</v>
          </cell>
        </row>
        <row r="1058">
          <cell r="D1058">
            <v>46264751</v>
          </cell>
          <cell r="E1058">
            <v>16835690</v>
          </cell>
          <cell r="F1058">
            <v>21284667</v>
          </cell>
          <cell r="G1058">
            <v>24537543</v>
          </cell>
          <cell r="H1058">
            <v>27679699</v>
          </cell>
          <cell r="I1058">
            <v>30149659</v>
          </cell>
          <cell r="J1058">
            <v>31105569</v>
          </cell>
          <cell r="K1058">
            <v>35301085</v>
          </cell>
          <cell r="L1058">
            <v>41995744</v>
          </cell>
          <cell r="M1058">
            <v>44234649</v>
          </cell>
          <cell r="N1058">
            <v>46046331.010086797</v>
          </cell>
          <cell r="O1058">
            <v>49169668.622405097</v>
          </cell>
          <cell r="P1058">
            <v>58109082.359462596</v>
          </cell>
          <cell r="Q1058">
            <v>72682042.179294899</v>
          </cell>
          <cell r="R1058">
            <v>83995836.762826994</v>
          </cell>
          <cell r="S1058">
            <v>91947940.441141903</v>
          </cell>
          <cell r="T1058">
            <v>96202145.198642507</v>
          </cell>
          <cell r="U1058">
            <v>100174097.559357</v>
          </cell>
          <cell r="V1058">
            <v>102558326.563702</v>
          </cell>
          <cell r="W1058">
            <v>106017413.49979199</v>
          </cell>
          <cell r="X1058">
            <v>107539907.12490401</v>
          </cell>
          <cell r="Y1058">
            <v>130431523.67828999</v>
          </cell>
          <cell r="Z1058">
            <v>126249761.220792</v>
          </cell>
        </row>
        <row r="1059">
          <cell r="D1059">
            <v>194831.368519582</v>
          </cell>
          <cell r="E1059">
            <v>154632.48000000001</v>
          </cell>
          <cell r="F1059">
            <v>219388.48</v>
          </cell>
          <cell r="G1059">
            <v>165698.87</v>
          </cell>
          <cell r="H1059">
            <v>218304.13</v>
          </cell>
          <cell r="I1059">
            <v>107444.11</v>
          </cell>
          <cell r="J1059">
            <v>117945.939999999</v>
          </cell>
          <cell r="K1059">
            <v>119031.07</v>
          </cell>
          <cell r="L1059">
            <v>98427.419848000005</v>
          </cell>
          <cell r="M1059">
            <v>162774.98788999999</v>
          </cell>
          <cell r="N1059">
            <v>150369.916326437</v>
          </cell>
          <cell r="O1059">
            <v>164756.419359375</v>
          </cell>
          <cell r="P1059">
            <v>93190.294999999998</v>
          </cell>
          <cell r="Q1059">
            <v>79870</v>
          </cell>
          <cell r="R1059">
            <v>31702.871999999999</v>
          </cell>
          <cell r="S1059">
            <v>28138</v>
          </cell>
          <cell r="T1059">
            <v>35299.840957200002</v>
          </cell>
          <cell r="U1059">
            <v>34172.870759999998</v>
          </cell>
          <cell r="V1059">
            <v>29460.099340000001</v>
          </cell>
          <cell r="W1059">
            <v>51490.23631</v>
          </cell>
          <cell r="X1059">
            <v>37428.649400000002</v>
          </cell>
          <cell r="Y1059">
            <v>44518.678469999999</v>
          </cell>
          <cell r="Z1059">
            <v>36485.118999999999</v>
          </cell>
        </row>
        <row r="1060">
          <cell r="D1060">
            <v>2588669</v>
          </cell>
          <cell r="E1060">
            <v>1568387</v>
          </cell>
          <cell r="F1060">
            <v>2366805</v>
          </cell>
          <cell r="G1060">
            <v>2153272</v>
          </cell>
          <cell r="H1060">
            <v>2323394</v>
          </cell>
          <cell r="I1060">
            <v>2225141</v>
          </cell>
          <cell r="J1060">
            <v>1968669</v>
          </cell>
          <cell r="K1060">
            <v>2235978</v>
          </cell>
          <cell r="L1060">
            <v>2140927</v>
          </cell>
          <cell r="M1060">
            <v>4082705</v>
          </cell>
          <cell r="N1060">
            <v>3486571.6984999999</v>
          </cell>
          <cell r="O1060">
            <v>3923183.4202687899</v>
          </cell>
          <cell r="P1060">
            <v>2273788.4928000001</v>
          </cell>
          <cell r="Q1060">
            <v>1144224.7960000001</v>
          </cell>
          <cell r="R1060">
            <v>784445.59600000002</v>
          </cell>
          <cell r="S1060">
            <v>486079.33100000001</v>
          </cell>
          <cell r="T1060">
            <v>642957</v>
          </cell>
          <cell r="U1060">
            <v>580688</v>
          </cell>
          <cell r="V1060">
            <v>471453</v>
          </cell>
          <cell r="W1060">
            <v>412010</v>
          </cell>
          <cell r="X1060">
            <v>601225</v>
          </cell>
          <cell r="Y1060">
            <v>808486</v>
          </cell>
          <cell r="Z1060">
            <v>624693.19999999995</v>
          </cell>
        </row>
        <row r="1061">
          <cell r="D1061">
            <v>391783.11840562703</v>
          </cell>
          <cell r="E1061">
            <v>558402.36</v>
          </cell>
          <cell r="F1061">
            <v>637642</v>
          </cell>
          <cell r="G1061">
            <v>752037.58</v>
          </cell>
          <cell r="H1061">
            <v>775733.03999999899</v>
          </cell>
          <cell r="I1061">
            <v>874110.24</v>
          </cell>
          <cell r="J1061">
            <v>838716.19</v>
          </cell>
          <cell r="K1061">
            <v>798683.52</v>
          </cell>
          <cell r="L1061">
            <v>694661.41</v>
          </cell>
          <cell r="M1061">
            <v>657820.5</v>
          </cell>
          <cell r="N1061">
            <v>559713.27996127901</v>
          </cell>
          <cell r="O1061">
            <v>501098.520826842</v>
          </cell>
          <cell r="P1061">
            <v>495961.80787245499</v>
          </cell>
          <cell r="Q1061">
            <v>406643.60508435097</v>
          </cell>
          <cell r="R1061">
            <v>343953.81537876301</v>
          </cell>
          <cell r="S1061">
            <v>325621.84849123401</v>
          </cell>
          <cell r="T1061">
            <v>333022.14288</v>
          </cell>
          <cell r="U1061">
            <v>334685.26263000001</v>
          </cell>
          <cell r="V1061">
            <v>419776.32493024698</v>
          </cell>
          <cell r="W1061">
            <v>450820.64358776598</v>
          </cell>
          <cell r="X1061">
            <v>472465.44254356599</v>
          </cell>
          <cell r="Y1061">
            <v>405856.97499464202</v>
          </cell>
          <cell r="Z1061">
            <v>423354.03455139103</v>
          </cell>
        </row>
        <row r="1064">
          <cell r="D1064">
            <v>266332</v>
          </cell>
          <cell r="E1064">
            <v>799728</v>
          </cell>
          <cell r="F1064">
            <v>854042</v>
          </cell>
          <cell r="G1064">
            <v>1190544</v>
          </cell>
          <cell r="H1064">
            <v>1293611</v>
          </cell>
          <cell r="I1064">
            <v>1350349</v>
          </cell>
          <cell r="J1064">
            <v>1392776</v>
          </cell>
          <cell r="K1064">
            <v>1521376</v>
          </cell>
          <cell r="L1064">
            <v>1641111</v>
          </cell>
          <cell r="M1064">
            <v>1899162</v>
          </cell>
          <cell r="N1064">
            <v>1865061.7975015601</v>
          </cell>
          <cell r="O1064">
            <v>1945108.88038402</v>
          </cell>
          <cell r="P1064">
            <v>1973243.59013826</v>
          </cell>
          <cell r="Q1064">
            <v>1998193.7623960001</v>
          </cell>
          <cell r="R1064">
            <v>2136691.2620248301</v>
          </cell>
          <cell r="S1064">
            <v>2359951.10568333</v>
          </cell>
          <cell r="T1064">
            <v>2753360.39507666</v>
          </cell>
          <cell r="U1064">
            <v>3366496.9391733301</v>
          </cell>
          <cell r="V1064">
            <v>4693492.7622989202</v>
          </cell>
          <cell r="W1064">
            <v>5900904.6070695901</v>
          </cell>
          <cell r="X1064">
            <v>6033633.8155233301</v>
          </cell>
          <cell r="Y1064">
            <v>5254368.7778999899</v>
          </cell>
          <cell r="Z1064">
            <v>5455501.9978999998</v>
          </cell>
        </row>
        <row r="1065">
          <cell r="Q1065">
            <v>407216.667421875</v>
          </cell>
          <cell r="R1065">
            <v>767429.09008285496</v>
          </cell>
          <cell r="S1065">
            <v>1835831.75949234</v>
          </cell>
          <cell r="T1065">
            <v>4231162.72022592</v>
          </cell>
          <cell r="U1065">
            <v>9617613.9307221007</v>
          </cell>
          <cell r="V1065">
            <v>30712450.627842601</v>
          </cell>
          <cell r="W1065">
            <v>66243711.040952504</v>
          </cell>
          <cell r="X1065">
            <v>101191134.87187999</v>
          </cell>
          <cell r="Y1065">
            <v>90365192.244149104</v>
          </cell>
          <cell r="Z1065">
            <v>134504682.050044</v>
          </cell>
        </row>
        <row r="1066">
          <cell r="P1066">
            <v>1459.1999061900001</v>
          </cell>
          <cell r="Q1066">
            <v>902.406746</v>
          </cell>
          <cell r="R1066">
            <v>914.82644499999901</v>
          </cell>
          <cell r="S1066">
            <v>874.90180201391001</v>
          </cell>
          <cell r="T1066">
            <v>868.72094600132903</v>
          </cell>
          <cell r="U1066">
            <v>875.77213400141102</v>
          </cell>
          <cell r="V1066">
            <v>973.43981000102997</v>
          </cell>
          <cell r="W1066">
            <v>1020.78687600148</v>
          </cell>
          <cell r="X1066">
            <v>890.44357500000001</v>
          </cell>
          <cell r="Y1066">
            <v>525.79427699999997</v>
          </cell>
          <cell r="Z1066">
            <v>538.85683799999697</v>
          </cell>
        </row>
        <row r="1071">
          <cell r="P1071">
            <v>332119</v>
          </cell>
          <cell r="Q1071">
            <v>740368</v>
          </cell>
          <cell r="R1071">
            <v>16247.23</v>
          </cell>
          <cell r="S1071">
            <v>9831</v>
          </cell>
          <cell r="T1071">
            <v>83212.593999999997</v>
          </cell>
          <cell r="U1071">
            <v>134494.49401999899</v>
          </cell>
          <cell r="V1071">
            <v>217155.58033</v>
          </cell>
          <cell r="W1071">
            <v>347211.02623000002</v>
          </cell>
          <cell r="X1071">
            <v>552712.39418099995</v>
          </cell>
        </row>
        <row r="1073">
          <cell r="G1073">
            <v>2356</v>
          </cell>
          <cell r="H1073">
            <v>32268.66</v>
          </cell>
          <cell r="I1073">
            <v>590673.929999999</v>
          </cell>
          <cell r="J1073">
            <v>691525.99</v>
          </cell>
          <cell r="K1073">
            <v>674422.65</v>
          </cell>
          <cell r="L1073">
            <v>772295.05999999901</v>
          </cell>
          <cell r="M1073">
            <v>836932.73</v>
          </cell>
          <cell r="N1073">
            <v>720039.02057265001</v>
          </cell>
          <cell r="O1073">
            <v>674176.17208441405</v>
          </cell>
          <cell r="P1073">
            <v>663347.96200000006</v>
          </cell>
          <cell r="Q1073">
            <v>630498.12040000001</v>
          </cell>
          <cell r="R1073">
            <v>728839.02520999999</v>
          </cell>
          <cell r="S1073">
            <v>830415.56871999998</v>
          </cell>
          <cell r="T1073">
            <v>834721.12399999995</v>
          </cell>
          <cell r="U1073">
            <v>678205.407438386</v>
          </cell>
          <cell r="V1073">
            <v>664150.06961000001</v>
          </cell>
          <cell r="W1073">
            <v>641383.39910000004</v>
          </cell>
          <cell r="X1073">
            <v>601429.24577299994</v>
          </cell>
        </row>
        <row r="1076">
          <cell r="G1076">
            <v>4086</v>
          </cell>
          <cell r="H1076">
            <v>258062</v>
          </cell>
          <cell r="I1076">
            <v>2355192</v>
          </cell>
          <cell r="J1076">
            <v>2783882</v>
          </cell>
          <cell r="K1076">
            <v>2544032</v>
          </cell>
          <cell r="L1076">
            <v>2837832</v>
          </cell>
          <cell r="M1076">
            <v>2943100</v>
          </cell>
          <cell r="N1076">
            <v>2722720</v>
          </cell>
          <cell r="O1076">
            <v>2864821</v>
          </cell>
          <cell r="P1076">
            <v>2779987</v>
          </cell>
          <cell r="Q1076">
            <v>2585286</v>
          </cell>
          <cell r="R1076">
            <v>3008794</v>
          </cell>
          <cell r="S1076">
            <v>3005801</v>
          </cell>
          <cell r="T1076">
            <v>2770866</v>
          </cell>
          <cell r="U1076">
            <v>2586941</v>
          </cell>
          <cell r="V1076">
            <v>2463581</v>
          </cell>
          <cell r="W1076">
            <v>2458254</v>
          </cell>
          <cell r="X1076">
            <v>2409440</v>
          </cell>
        </row>
        <row r="1091">
          <cell r="K1091">
            <v>5540</v>
          </cell>
          <cell r="L1091">
            <v>171384</v>
          </cell>
          <cell r="M1091">
            <v>290057</v>
          </cell>
          <cell r="N1091">
            <v>286095</v>
          </cell>
          <cell r="O1091">
            <v>385962</v>
          </cell>
          <cell r="P1091">
            <v>284427.47489999997</v>
          </cell>
          <cell r="Q1091">
            <v>324163.75260999898</v>
          </cell>
          <cell r="R1091">
            <v>364770.35804999998</v>
          </cell>
          <cell r="S1091">
            <v>355909.52814000001</v>
          </cell>
          <cell r="T1091">
            <v>348281.94202999998</v>
          </cell>
          <cell r="U1091">
            <v>392071.48575619399</v>
          </cell>
          <cell r="V1091">
            <v>392208.01371999999</v>
          </cell>
          <cell r="W1091">
            <v>383729.96942031401</v>
          </cell>
          <cell r="X1091">
            <v>432218.05559</v>
          </cell>
        </row>
        <row r="1094">
          <cell r="K1094">
            <v>523238</v>
          </cell>
          <cell r="L1094">
            <v>962459</v>
          </cell>
          <cell r="M1094">
            <v>1186028</v>
          </cell>
          <cell r="N1094">
            <v>1245489</v>
          </cell>
          <cell r="O1094">
            <v>1815794</v>
          </cell>
          <cell r="P1094">
            <v>1874349.246</v>
          </cell>
          <cell r="Q1094">
            <v>1649469</v>
          </cell>
          <cell r="R1094">
            <v>1736810</v>
          </cell>
          <cell r="S1094">
            <v>1654611</v>
          </cell>
          <cell r="T1094">
            <v>1714844</v>
          </cell>
          <cell r="U1094">
            <v>1991443</v>
          </cell>
          <cell r="V1094">
            <v>1938873</v>
          </cell>
          <cell r="W1094">
            <v>1954587</v>
          </cell>
          <cell r="X1094">
            <v>2058013</v>
          </cell>
        </row>
        <row r="1095">
          <cell r="N1095">
            <v>13764.25641</v>
          </cell>
          <cell r="O1095">
            <v>6319.8075699999999</v>
          </cell>
          <cell r="P1095">
            <v>4154.48945</v>
          </cell>
          <cell r="Q1095">
            <v>2662.5680899999902</v>
          </cell>
          <cell r="R1095">
            <v>2188.1685400000001</v>
          </cell>
          <cell r="S1095">
            <v>1288.37961</v>
          </cell>
        </row>
        <row r="1096">
          <cell r="N1096">
            <v>2564803.1880000001</v>
          </cell>
          <cell r="O1096">
            <v>1394441.08894586</v>
          </cell>
          <cell r="P1096">
            <v>872731.04299999995</v>
          </cell>
          <cell r="Q1096">
            <v>574705</v>
          </cell>
          <cell r="R1096">
            <v>445233.25765417097</v>
          </cell>
          <cell r="S1096">
            <v>332789.00649902702</v>
          </cell>
        </row>
        <row r="1097">
          <cell r="H1097">
            <v>36000</v>
          </cell>
          <cell r="I1097">
            <v>254388.64</v>
          </cell>
          <cell r="J1097">
            <v>295206</v>
          </cell>
          <cell r="K1097">
            <v>472876</v>
          </cell>
          <cell r="L1097">
            <v>740279.36</v>
          </cell>
          <cell r="M1097">
            <v>863279</v>
          </cell>
          <cell r="N1097">
            <v>1029550</v>
          </cell>
          <cell r="O1097">
            <v>1299985</v>
          </cell>
          <cell r="P1097">
            <v>1419225</v>
          </cell>
          <cell r="Q1097">
            <v>1537744.50288</v>
          </cell>
          <cell r="R1097">
            <v>1659726.8438599999</v>
          </cell>
          <cell r="S1097">
            <v>1885817.0196700001</v>
          </cell>
          <cell r="T1097">
            <v>1916159.70688</v>
          </cell>
          <cell r="U1097">
            <v>1913974.5455</v>
          </cell>
          <cell r="V1097">
            <v>1965291.19679</v>
          </cell>
          <cell r="W1097">
            <v>1883742.79201</v>
          </cell>
          <cell r="X1097">
            <v>1810654.7268999999</v>
          </cell>
          <cell r="Y1097">
            <v>1594232.9350300001</v>
          </cell>
          <cell r="Z1097">
            <v>1391803.014</v>
          </cell>
        </row>
        <row r="1099">
          <cell r="H1099">
            <v>275627</v>
          </cell>
          <cell r="I1099">
            <v>1590707</v>
          </cell>
          <cell r="J1099">
            <v>2826888</v>
          </cell>
          <cell r="K1099">
            <v>3919325</v>
          </cell>
          <cell r="L1099">
            <v>5337767</v>
          </cell>
          <cell r="M1099">
            <v>6331504</v>
          </cell>
          <cell r="N1099">
            <v>7723451</v>
          </cell>
          <cell r="O1099">
            <v>8884041</v>
          </cell>
          <cell r="P1099">
            <v>9941731</v>
          </cell>
          <cell r="Q1099">
            <v>10910000</v>
          </cell>
          <cell r="R1099">
            <v>11597391</v>
          </cell>
          <cell r="S1099">
            <v>12265382</v>
          </cell>
          <cell r="T1099">
            <v>12350218</v>
          </cell>
          <cell r="U1099">
            <v>12134145</v>
          </cell>
          <cell r="V1099">
            <v>11852062</v>
          </cell>
          <cell r="W1099">
            <v>11163059</v>
          </cell>
          <cell r="X1099">
            <v>10026732</v>
          </cell>
          <cell r="Y1099">
            <v>8551044</v>
          </cell>
          <cell r="Z1099">
            <v>6841165</v>
          </cell>
        </row>
        <row r="1100">
          <cell r="K1100">
            <v>180862.21</v>
          </cell>
          <cell r="L1100">
            <v>427058.59</v>
          </cell>
          <cell r="M1100">
            <v>595681.62</v>
          </cell>
          <cell r="N1100">
            <v>746227.97114000004</v>
          </cell>
          <cell r="O1100">
            <v>951713.73026999994</v>
          </cell>
          <cell r="P1100">
            <v>1138219.8176800001</v>
          </cell>
          <cell r="Q1100">
            <v>1258006.32791</v>
          </cell>
          <cell r="R1100">
            <v>1384985.8472200001</v>
          </cell>
          <cell r="S1100">
            <v>1559891.76743</v>
          </cell>
          <cell r="T1100">
            <v>1569442.5357600001</v>
          </cell>
          <cell r="U1100">
            <v>1569094.7832299999</v>
          </cell>
          <cell r="V1100">
            <v>1618812.89295</v>
          </cell>
          <cell r="W1100">
            <v>1512018.3340400001</v>
          </cell>
          <cell r="X1100">
            <v>1390348.2962100001</v>
          </cell>
        </row>
        <row r="1102">
          <cell r="G1102">
            <v>1328</v>
          </cell>
          <cell r="H1102">
            <v>3803</v>
          </cell>
          <cell r="I1102">
            <v>95190</v>
          </cell>
          <cell r="J1102">
            <v>597857</v>
          </cell>
          <cell r="K1102">
            <v>2109267</v>
          </cell>
          <cell r="L1102">
            <v>3733808</v>
          </cell>
          <cell r="M1102">
            <v>4938531</v>
          </cell>
          <cell r="N1102">
            <v>6414377</v>
          </cell>
          <cell r="O1102">
            <v>7689654</v>
          </cell>
          <cell r="P1102">
            <v>8886494</v>
          </cell>
          <cell r="Q1102">
            <v>10003705</v>
          </cell>
          <cell r="R1102">
            <v>10804540</v>
          </cell>
          <cell r="S1102">
            <v>11555708</v>
          </cell>
          <cell r="T1102">
            <v>11729500</v>
          </cell>
          <cell r="U1102">
            <v>11594308</v>
          </cell>
          <cell r="V1102">
            <v>11392685</v>
          </cell>
          <cell r="W1102">
            <v>10798887</v>
          </cell>
          <cell r="X1102">
            <v>9739026</v>
          </cell>
        </row>
        <row r="1103">
          <cell r="Y1103">
            <v>1252547.3398500001</v>
          </cell>
          <cell r="Z1103">
            <v>1063461.01</v>
          </cell>
        </row>
        <row r="1104">
          <cell r="K1104">
            <v>159689.22</v>
          </cell>
          <cell r="L1104">
            <v>144970.87</v>
          </cell>
          <cell r="M1104">
            <v>97791.88</v>
          </cell>
          <cell r="N1104">
            <v>77246.914350000006</v>
          </cell>
          <cell r="O1104">
            <v>67299.696429999996</v>
          </cell>
          <cell r="P1104">
            <v>42524.056920000003</v>
          </cell>
          <cell r="Q1104">
            <v>34097.206259999999</v>
          </cell>
          <cell r="R1104">
            <v>28261.523939999999</v>
          </cell>
          <cell r="S1104">
            <v>24236.903549999999</v>
          </cell>
          <cell r="T1104">
            <v>21603.583699999999</v>
          </cell>
          <cell r="U1104">
            <v>19025.63521</v>
          </cell>
          <cell r="V1104">
            <v>16035.33402</v>
          </cell>
          <cell r="W1104">
            <v>13070.228220000001</v>
          </cell>
          <cell r="X1104">
            <v>9825.4993099999992</v>
          </cell>
        </row>
        <row r="1106">
          <cell r="G1106">
            <v>5343</v>
          </cell>
          <cell r="H1106">
            <v>271824</v>
          </cell>
          <cell r="I1106">
            <v>1495517</v>
          </cell>
          <cell r="J1106">
            <v>2229031</v>
          </cell>
          <cell r="K1106">
            <v>1810058</v>
          </cell>
          <cell r="L1106">
            <v>1603959</v>
          </cell>
          <cell r="M1106">
            <v>1392973</v>
          </cell>
          <cell r="N1106">
            <v>1309074</v>
          </cell>
          <cell r="O1106">
            <v>1194387</v>
          </cell>
          <cell r="P1106">
            <v>1055237</v>
          </cell>
          <cell r="Q1106">
            <v>906295</v>
          </cell>
          <cell r="R1106">
            <v>792851</v>
          </cell>
          <cell r="S1106">
            <v>709674</v>
          </cell>
          <cell r="T1106">
            <v>620718</v>
          </cell>
          <cell r="U1106">
            <v>539837</v>
          </cell>
          <cell r="V1106">
            <v>459377</v>
          </cell>
          <cell r="W1106">
            <v>364172</v>
          </cell>
          <cell r="X1106">
            <v>287706</v>
          </cell>
        </row>
        <row r="1107">
          <cell r="K1107">
            <v>132324.57999999999</v>
          </cell>
          <cell r="L1107">
            <v>168249.9</v>
          </cell>
          <cell r="M1107">
            <v>169805.49</v>
          </cell>
          <cell r="N1107">
            <v>206075.11451000001</v>
          </cell>
          <cell r="O1107">
            <v>280971.57329999999</v>
          </cell>
          <cell r="P1107">
            <v>238481.12539999999</v>
          </cell>
          <cell r="Q1107">
            <v>245640.96870999999</v>
          </cell>
          <cell r="R1107">
            <v>246479.47270000001</v>
          </cell>
          <cell r="S1107">
            <v>301688.34869000001</v>
          </cell>
          <cell r="T1107">
            <v>325113.58741999901</v>
          </cell>
          <cell r="U1107">
            <v>325854.12706000003</v>
          </cell>
          <cell r="V1107">
            <v>330442.96982</v>
          </cell>
          <cell r="W1107">
            <v>358654.22975000099</v>
          </cell>
          <cell r="X1107">
            <v>410480.93138000002</v>
          </cell>
          <cell r="Y1107">
            <v>341685.59518</v>
          </cell>
          <cell r="Z1107">
            <v>328342.00400000002</v>
          </cell>
        </row>
        <row r="1109">
          <cell r="I1109">
            <v>428.74</v>
          </cell>
          <cell r="J1109">
            <v>9198.02</v>
          </cell>
          <cell r="K1109">
            <v>99677.35</v>
          </cell>
          <cell r="L1109">
            <v>215619.25</v>
          </cell>
          <cell r="M1109">
            <v>271072.94</v>
          </cell>
          <cell r="N1109">
            <v>247605</v>
          </cell>
          <cell r="O1109">
            <v>370956.81816021702</v>
          </cell>
          <cell r="P1109">
            <v>531217.07975999999</v>
          </cell>
          <cell r="Q1109">
            <v>1114148.5392400001</v>
          </cell>
          <cell r="R1109">
            <v>1242630.6771</v>
          </cell>
          <cell r="S1109">
            <v>1295777.92404999</v>
          </cell>
          <cell r="T1109">
            <v>1301960.86506895</v>
          </cell>
          <cell r="U1109">
            <v>1166038</v>
          </cell>
          <cell r="V1109">
            <v>1068802.20431957</v>
          </cell>
          <cell r="W1109">
            <v>917495.148649849</v>
          </cell>
          <cell r="X1109">
            <v>846803.05853196199</v>
          </cell>
          <cell r="Y1109">
            <v>759066.504096766</v>
          </cell>
          <cell r="Z1109">
            <v>631245.37963164703</v>
          </cell>
        </row>
        <row r="1111">
          <cell r="I1111">
            <v>1641</v>
          </cell>
          <cell r="J1111">
            <v>69536</v>
          </cell>
          <cell r="K1111">
            <v>472314</v>
          </cell>
          <cell r="L1111">
            <v>1033605</v>
          </cell>
          <cell r="M1111">
            <v>1393657</v>
          </cell>
          <cell r="N1111">
            <v>1769756.18194333</v>
          </cell>
          <cell r="O1111">
            <v>3830808.0481915302</v>
          </cell>
          <cell r="P1111">
            <v>6438647.3868318396</v>
          </cell>
          <cell r="Q1111">
            <v>27354333.210577201</v>
          </cell>
          <cell r="R1111">
            <v>40342935.703383297</v>
          </cell>
          <cell r="S1111">
            <v>46156644.961976603</v>
          </cell>
          <cell r="T1111">
            <v>48102205.706336699</v>
          </cell>
          <cell r="U1111">
            <v>43909613.063506201</v>
          </cell>
          <cell r="V1111">
            <v>39290651.313114896</v>
          </cell>
          <cell r="W1111">
            <v>35447498.142573297</v>
          </cell>
          <cell r="X1111">
            <v>32493988.228843302</v>
          </cell>
          <cell r="Y1111">
            <v>33955975.353791498</v>
          </cell>
          <cell r="Z1111">
            <v>25574583.885921702</v>
          </cell>
        </row>
        <row r="1118">
          <cell r="Q1118">
            <v>8614696.0038510002</v>
          </cell>
          <cell r="R1118">
            <v>14930365.175647501</v>
          </cell>
          <cell r="S1118">
            <v>24923025.4880291</v>
          </cell>
          <cell r="T1118">
            <v>43213008.1475491</v>
          </cell>
          <cell r="U1118">
            <v>73421607.030429497</v>
          </cell>
          <cell r="V1118">
            <v>134691159.708967</v>
          </cell>
          <cell r="W1118">
            <v>239880630.31062999</v>
          </cell>
          <cell r="X1118">
            <v>395595368.39499199</v>
          </cell>
          <cell r="Y1118">
            <v>582546891.304986</v>
          </cell>
          <cell r="Z1118">
            <v>570248161.45773697</v>
          </cell>
        </row>
        <row r="1119">
          <cell r="Q1119">
            <v>35802.425970681797</v>
          </cell>
          <cell r="R1119">
            <v>60151.555802482901</v>
          </cell>
          <cell r="S1119">
            <v>70300.666995673295</v>
          </cell>
          <cell r="T1119">
            <v>72479.790437999996</v>
          </cell>
          <cell r="U1119">
            <v>60840.547843187996</v>
          </cell>
          <cell r="V1119">
            <v>48905.555302876601</v>
          </cell>
          <cell r="W1119">
            <v>38395.355511000002</v>
          </cell>
          <cell r="X1119">
            <v>30284.565062779999</v>
          </cell>
          <cell r="Y1119">
            <v>23583.752334000001</v>
          </cell>
          <cell r="Z1119">
            <v>15553.027482220201</v>
          </cell>
        </row>
        <row r="1120">
          <cell r="Y1120">
            <v>592241.74131209299</v>
          </cell>
          <cell r="Z1120">
            <v>549269.97435091599</v>
          </cell>
        </row>
        <row r="1121">
          <cell r="Y1121">
            <v>185602</v>
          </cell>
          <cell r="Z1121">
            <v>2050335.81</v>
          </cell>
        </row>
        <row r="1122">
          <cell r="Z1122">
            <v>478111.683688652</v>
          </cell>
        </row>
        <row r="1123">
          <cell r="Z1123">
            <v>1784640.81447884</v>
          </cell>
        </row>
        <row r="1124">
          <cell r="Z1124">
            <v>71159.127986122694</v>
          </cell>
        </row>
        <row r="1125">
          <cell r="Z1125">
            <v>204625</v>
          </cell>
        </row>
        <row r="1126">
          <cell r="Y1126">
            <v>50646.077036497802</v>
          </cell>
          <cell r="Z1126">
            <v>37331.535542478297</v>
          </cell>
        </row>
        <row r="1127">
          <cell r="Y1127">
            <v>132727.84222647399</v>
          </cell>
          <cell r="Z1127">
            <v>830604.22120300797</v>
          </cell>
        </row>
        <row r="1128">
          <cell r="Y1128">
            <v>397632</v>
          </cell>
          <cell r="Z1128">
            <v>6368419</v>
          </cell>
        </row>
        <row r="1129">
          <cell r="Y1129">
            <v>121.896</v>
          </cell>
          <cell r="Z1129">
            <v>85.5</v>
          </cell>
        </row>
        <row r="1130">
          <cell r="Y1130">
            <v>169</v>
          </cell>
          <cell r="Z1130">
            <v>69</v>
          </cell>
        </row>
        <row r="1131">
          <cell r="Y1131">
            <v>289620.70917113899</v>
          </cell>
          <cell r="Z1131">
            <v>749765.85605744505</v>
          </cell>
        </row>
        <row r="1132">
          <cell r="Y1132">
            <v>2350743.3333333302</v>
          </cell>
          <cell r="Z1132">
            <v>5143814</v>
          </cell>
        </row>
        <row r="1133">
          <cell r="Y1133">
            <v>1697</v>
          </cell>
          <cell r="Z1133">
            <v>0</v>
          </cell>
        </row>
        <row r="1134">
          <cell r="Y1134">
            <v>8923.5416666666697</v>
          </cell>
          <cell r="Z1134">
            <v>16</v>
          </cell>
        </row>
        <row r="1135">
          <cell r="Y1135">
            <v>1387329.0517957599</v>
          </cell>
          <cell r="Z1135">
            <v>1932563.8820179901</v>
          </cell>
        </row>
        <row r="1136">
          <cell r="Y1136">
            <v>7292949.875</v>
          </cell>
          <cell r="Z1136">
            <v>12495992</v>
          </cell>
        </row>
        <row r="1137">
          <cell r="N1137">
            <v>579223.75573350105</v>
          </cell>
          <cell r="O1137">
            <v>552999.47798624402</v>
          </cell>
          <cell r="P1137">
            <v>650360.48406084999</v>
          </cell>
          <cell r="Q1137">
            <v>803965.35300150595</v>
          </cell>
          <cell r="R1137">
            <v>875637.08325999998</v>
          </cell>
        </row>
        <row r="1168">
          <cell r="N1168">
            <v>1110431.37211608</v>
          </cell>
          <cell r="O1168">
            <v>2000413.8665700001</v>
          </cell>
          <cell r="P1168">
            <v>2353978.5951899998</v>
          </cell>
          <cell r="Q1168">
            <v>4116152.8239350002</v>
          </cell>
          <cell r="R1168">
            <v>1677327.4535099999</v>
          </cell>
        </row>
        <row r="1182">
          <cell r="O1182">
            <v>58715.242362071403</v>
          </cell>
          <cell r="P1182">
            <v>62647.937169999997</v>
          </cell>
          <cell r="Q1182">
            <v>34300.9136</v>
          </cell>
          <cell r="R1182">
            <v>25775.86234</v>
          </cell>
        </row>
      </sheetData>
      <sheetData sheetId="13">
        <row r="6">
          <cell r="D6">
            <v>9309857.9999919999</v>
          </cell>
          <cell r="E6">
            <v>9740316</v>
          </cell>
          <cell r="F6">
            <v>10025985</v>
          </cell>
          <cell r="G6">
            <v>10244718</v>
          </cell>
          <cell r="H6">
            <v>10558567</v>
          </cell>
          <cell r="I6">
            <v>10790993</v>
          </cell>
          <cell r="J6">
            <v>11227651.5</v>
          </cell>
          <cell r="K6">
            <v>11748656</v>
          </cell>
          <cell r="L6">
            <v>12086204</v>
          </cell>
          <cell r="M6">
            <v>12752929</v>
          </cell>
          <cell r="N6">
            <v>13540839</v>
          </cell>
          <cell r="O6">
            <v>13959418</v>
          </cell>
          <cell r="P6">
            <v>14419851</v>
          </cell>
          <cell r="Q6">
            <v>14812306</v>
          </cell>
          <cell r="R6">
            <v>15187752</v>
          </cell>
          <cell r="S6">
            <v>15553785</v>
          </cell>
          <cell r="T6">
            <v>15953192</v>
          </cell>
          <cell r="U6">
            <v>7799375</v>
          </cell>
          <cell r="V6">
            <v>7832127</v>
          </cell>
          <cell r="W6">
            <v>7881793</v>
          </cell>
          <cell r="X6">
            <v>7944036</v>
          </cell>
          <cell r="Y6">
            <v>7969624</v>
          </cell>
          <cell r="Z6">
            <v>8024705</v>
          </cell>
          <cell r="AA6">
            <v>8076233</v>
          </cell>
          <cell r="AB6">
            <v>8150855</v>
          </cell>
          <cell r="AC6">
            <v>8255771</v>
          </cell>
          <cell r="AD6">
            <v>8320312.9800000004</v>
          </cell>
          <cell r="AE6">
            <v>8408020</v>
          </cell>
          <cell r="AF6">
            <v>8503356</v>
          </cell>
          <cell r="AG6">
            <v>8585620.9800000004</v>
          </cell>
          <cell r="AH6">
            <v>8678541.9800000004</v>
          </cell>
          <cell r="AI6">
            <v>8771898.9800000004</v>
          </cell>
          <cell r="AJ6">
            <v>8868057.9800000004</v>
          </cell>
          <cell r="AK6">
            <v>8924301.0099999998</v>
          </cell>
          <cell r="AL6">
            <v>9032408.0099999998</v>
          </cell>
          <cell r="AM6">
            <v>9094531.6699999999</v>
          </cell>
          <cell r="AN6">
            <v>9186508.6400000006</v>
          </cell>
          <cell r="AO6">
            <v>9286307.0299999993</v>
          </cell>
          <cell r="AP6">
            <v>9407851.0299999993</v>
          </cell>
          <cell r="AQ6">
            <v>9505010</v>
          </cell>
          <cell r="AR6">
            <v>9688772</v>
          </cell>
          <cell r="AS6">
            <v>9852339.0299999993</v>
          </cell>
          <cell r="AT6">
            <v>10005502.029999999</v>
          </cell>
          <cell r="AU6">
            <v>10137709.029999999</v>
          </cell>
          <cell r="AV6">
            <v>10312404</v>
          </cell>
        </row>
        <row r="7">
          <cell r="D7">
            <v>35824814.862713002</v>
          </cell>
          <cell r="E7">
            <v>35788873</v>
          </cell>
          <cell r="F7">
            <v>36014557</v>
          </cell>
          <cell r="G7">
            <v>36547578</v>
          </cell>
          <cell r="H7">
            <v>37123151</v>
          </cell>
          <cell r="I7">
            <v>38482413</v>
          </cell>
          <cell r="J7">
            <v>39455510</v>
          </cell>
          <cell r="K7">
            <v>40312462</v>
          </cell>
          <cell r="L7">
            <v>41488287</v>
          </cell>
          <cell r="M7">
            <v>42281153</v>
          </cell>
          <cell r="N7">
            <v>43269043</v>
          </cell>
          <cell r="O7">
            <v>44324181</v>
          </cell>
          <cell r="P7">
            <v>45359836</v>
          </cell>
          <cell r="Q7">
            <v>46042003</v>
          </cell>
          <cell r="R7">
            <v>46645917</v>
          </cell>
          <cell r="S7">
            <v>47292936</v>
          </cell>
          <cell r="T7">
            <v>48054318</v>
          </cell>
          <cell r="U7">
            <v>48382126</v>
          </cell>
          <cell r="V7">
            <v>48708252</v>
          </cell>
          <cell r="W7">
            <v>49361105</v>
          </cell>
          <cell r="X7">
            <v>50163346</v>
          </cell>
          <cell r="Y7">
            <v>50502552.5</v>
          </cell>
          <cell r="Z7">
            <v>50776120</v>
          </cell>
          <cell r="AA7">
            <v>51310067</v>
          </cell>
          <cell r="AB7">
            <v>51946127</v>
          </cell>
          <cell r="AC7">
            <v>52410154</v>
          </cell>
          <cell r="AD7">
            <v>52854819</v>
          </cell>
          <cell r="AE7">
            <v>53558819</v>
          </cell>
          <cell r="AF7">
            <v>54308454</v>
          </cell>
          <cell r="AG7">
            <v>54915206</v>
          </cell>
          <cell r="AH7">
            <v>55189450</v>
          </cell>
          <cell r="AI7">
            <v>55719200</v>
          </cell>
          <cell r="AJ7">
            <v>56121289</v>
          </cell>
          <cell r="AK7">
            <v>56323551</v>
          </cell>
          <cell r="AL7">
            <v>56591562</v>
          </cell>
          <cell r="AM7">
            <v>57150488</v>
          </cell>
          <cell r="AN7">
            <v>57613819</v>
          </cell>
          <cell r="AO7">
            <v>57792829</v>
          </cell>
          <cell r="AP7">
            <v>58125803</v>
          </cell>
          <cell r="AQ7">
            <v>58611186</v>
          </cell>
          <cell r="AR7">
            <v>59009680</v>
          </cell>
          <cell r="AS7">
            <v>59366011</v>
          </cell>
          <cell r="AT7">
            <v>59671910</v>
          </cell>
          <cell r="AU7">
            <v>60263618</v>
          </cell>
          <cell r="AV7">
            <v>60717907</v>
          </cell>
        </row>
        <row r="16">
          <cell r="D16">
            <v>2621932</v>
          </cell>
          <cell r="E16">
            <v>2835915</v>
          </cell>
          <cell r="F16">
            <v>3012464</v>
          </cell>
          <cell r="G16">
            <v>3146576</v>
          </cell>
          <cell r="H16">
            <v>3354173</v>
          </cell>
          <cell r="I16">
            <v>3528015</v>
          </cell>
          <cell r="J16">
            <v>3907125</v>
          </cell>
          <cell r="K16">
            <v>4371671</v>
          </cell>
          <cell r="L16">
            <v>4663433</v>
          </cell>
          <cell r="M16">
            <v>5299641</v>
          </cell>
          <cell r="N16">
            <v>6072321</v>
          </cell>
          <cell r="O16">
            <v>6473618</v>
          </cell>
          <cell r="P16">
            <v>6870501</v>
          </cell>
          <cell r="Q16">
            <v>7245260</v>
          </cell>
          <cell r="R16">
            <v>7588504</v>
          </cell>
          <cell r="S16">
            <v>7900794</v>
          </cell>
          <cell r="T16">
            <v>8235128</v>
          </cell>
          <cell r="U16">
            <v>8721100</v>
          </cell>
          <cell r="V16">
            <v>9170091</v>
          </cell>
          <cell r="W16">
            <v>10024543.444444399</v>
          </cell>
          <cell r="X16">
            <v>10538210</v>
          </cell>
          <cell r="Y16">
            <v>9715680</v>
          </cell>
          <cell r="Z16">
            <v>10232143</v>
          </cell>
          <cell r="AA16">
            <v>10912864</v>
          </cell>
          <cell r="AB16">
            <v>11728756</v>
          </cell>
          <cell r="AC16">
            <v>12669189</v>
          </cell>
          <cell r="AD16">
            <v>13694079</v>
          </cell>
          <cell r="AE16">
            <v>14291160</v>
          </cell>
          <cell r="AF16">
            <v>14927117</v>
          </cell>
          <cell r="AG16">
            <v>15723116</v>
          </cell>
          <cell r="AH16">
            <v>16610468</v>
          </cell>
          <cell r="AI16">
            <v>17362801</v>
          </cell>
          <cell r="AJ16">
            <v>18296737</v>
          </cell>
          <cell r="AK16">
            <v>19353386</v>
          </cell>
          <cell r="AL16">
            <v>20025316</v>
          </cell>
          <cell r="AM16">
            <v>20428154</v>
          </cell>
          <cell r="AN16">
            <v>20986193</v>
          </cell>
          <cell r="AO16">
            <v>21500191</v>
          </cell>
          <cell r="AP16">
            <v>21642289</v>
          </cell>
          <cell r="AQ16">
            <v>22007120</v>
          </cell>
          <cell r="AR16">
            <v>22471924</v>
          </cell>
          <cell r="AS16">
            <v>22682086</v>
          </cell>
          <cell r="AT16">
            <v>22884421</v>
          </cell>
          <cell r="AU16">
            <v>23170487</v>
          </cell>
          <cell r="AV16">
            <v>23571992</v>
          </cell>
        </row>
        <row r="24">
          <cell r="D24">
            <v>896923.99999599997</v>
          </cell>
          <cell r="E24">
            <v>938395</v>
          </cell>
          <cell r="F24">
            <v>965296</v>
          </cell>
          <cell r="G24">
            <v>996944</v>
          </cell>
          <cell r="H24">
            <v>1029449</v>
          </cell>
          <cell r="I24">
            <v>1053797</v>
          </cell>
          <cell r="J24">
            <v>1081524</v>
          </cell>
          <cell r="K24">
            <v>1092493</v>
          </cell>
          <cell r="L24">
            <v>1109919</v>
          </cell>
          <cell r="M24">
            <v>1120272</v>
          </cell>
          <cell r="N24">
            <v>1130561</v>
          </cell>
          <cell r="O24">
            <v>1130289</v>
          </cell>
          <cell r="P24">
            <v>1141497</v>
          </cell>
          <cell r="Q24">
            <v>1145473</v>
          </cell>
          <cell r="R24">
            <v>1147667</v>
          </cell>
          <cell r="S24">
            <v>1151103</v>
          </cell>
          <cell r="T24">
            <v>1143802</v>
          </cell>
          <cell r="U24">
            <v>1148979</v>
          </cell>
          <cell r="V24">
            <v>1155421</v>
          </cell>
          <cell r="W24">
            <v>1151593</v>
          </cell>
          <cell r="X24">
            <v>1141740</v>
          </cell>
          <cell r="Y24">
            <v>1100629</v>
          </cell>
          <cell r="Z24">
            <v>1110414</v>
          </cell>
          <cell r="AA24">
            <v>1125425</v>
          </cell>
          <cell r="AB24">
            <v>1132538</v>
          </cell>
          <cell r="AC24">
            <v>1143650</v>
          </cell>
          <cell r="AD24">
            <v>1156687.1399999999</v>
          </cell>
          <cell r="AE24">
            <v>1178981</v>
          </cell>
          <cell r="AF24">
            <v>1184950</v>
          </cell>
          <cell r="AG24">
            <v>1184640.1399999999</v>
          </cell>
          <cell r="AH24">
            <v>1194253.1399999999</v>
          </cell>
          <cell r="AI24">
            <v>1173165.1399999999</v>
          </cell>
          <cell r="AJ24">
            <v>1185853.1399999999</v>
          </cell>
          <cell r="AK24">
            <v>1195382.01</v>
          </cell>
          <cell r="AL24">
            <v>1205052.8700000001</v>
          </cell>
          <cell r="AM24">
            <v>1213084.8700000001</v>
          </cell>
          <cell r="AN24">
            <v>1225083</v>
          </cell>
          <cell r="AO24">
            <v>1247035.8700000001</v>
          </cell>
          <cell r="AP24">
            <v>1279354.8700000001</v>
          </cell>
          <cell r="AQ24">
            <v>1275343</v>
          </cell>
          <cell r="AR24">
            <v>1318580</v>
          </cell>
          <cell r="AS24">
            <v>1335443.8700000001</v>
          </cell>
          <cell r="AT24">
            <v>1361611</v>
          </cell>
          <cell r="AU24">
            <v>1363665</v>
          </cell>
          <cell r="AV24">
            <v>1364428</v>
          </cell>
        </row>
        <row r="25">
          <cell r="D25">
            <v>1511884</v>
          </cell>
          <cell r="E25">
            <v>1502250</v>
          </cell>
          <cell r="F25">
            <v>1514674</v>
          </cell>
          <cell r="G25">
            <v>1585589</v>
          </cell>
          <cell r="H25">
            <v>1639087</v>
          </cell>
          <cell r="I25">
            <v>1614655</v>
          </cell>
          <cell r="J25">
            <v>1626227</v>
          </cell>
          <cell r="K25">
            <v>1613971</v>
          </cell>
          <cell r="L25">
            <v>1622364</v>
          </cell>
          <cell r="M25">
            <v>1650593</v>
          </cell>
          <cell r="N25">
            <v>1734813</v>
          </cell>
          <cell r="O25">
            <v>1793501</v>
          </cell>
          <cell r="P25">
            <v>1758720</v>
          </cell>
          <cell r="Q25">
            <v>1789582</v>
          </cell>
          <cell r="R25">
            <v>1780334</v>
          </cell>
          <cell r="S25">
            <v>1768105</v>
          </cell>
          <cell r="T25">
            <v>1739858</v>
          </cell>
          <cell r="U25">
            <v>1613621</v>
          </cell>
          <cell r="V25">
            <v>1581615</v>
          </cell>
          <cell r="W25">
            <v>1616423</v>
          </cell>
          <cell r="X25">
            <v>1631250</v>
          </cell>
          <cell r="Y25">
            <v>965941</v>
          </cell>
          <cell r="Z25">
            <v>909029</v>
          </cell>
          <cell r="AA25">
            <v>890907</v>
          </cell>
          <cell r="AB25">
            <v>856051</v>
          </cell>
          <cell r="AC25">
            <v>825458</v>
          </cell>
          <cell r="AD25">
            <v>802479</v>
          </cell>
          <cell r="AE25">
            <v>771959</v>
          </cell>
          <cell r="AF25">
            <v>736207</v>
          </cell>
          <cell r="AG25">
            <v>716628</v>
          </cell>
          <cell r="AH25">
            <v>700904</v>
          </cell>
          <cell r="AI25">
            <v>675115</v>
          </cell>
          <cell r="AJ25">
            <v>643560</v>
          </cell>
          <cell r="AK25">
            <v>608149</v>
          </cell>
          <cell r="AL25">
            <v>593067</v>
          </cell>
          <cell r="AM25">
            <v>576791</v>
          </cell>
          <cell r="AN25">
            <v>556271</v>
          </cell>
          <cell r="AO25">
            <v>542593</v>
          </cell>
          <cell r="AP25">
            <v>532941</v>
          </cell>
          <cell r="AQ25">
            <v>521478</v>
          </cell>
          <cell r="AR25">
            <v>504734</v>
          </cell>
          <cell r="AS25">
            <v>491889</v>
          </cell>
          <cell r="AT25">
            <v>487350</v>
          </cell>
          <cell r="AU25">
            <v>481440</v>
          </cell>
          <cell r="AV25">
            <v>469995</v>
          </cell>
        </row>
        <row r="32">
          <cell r="Y32">
            <v>50278</v>
          </cell>
          <cell r="Z32">
            <v>51224</v>
          </cell>
          <cell r="AA32">
            <v>52581</v>
          </cell>
          <cell r="AB32">
            <v>53432</v>
          </cell>
          <cell r="AC32">
            <v>58083</v>
          </cell>
          <cell r="AD32">
            <v>55059</v>
          </cell>
          <cell r="AE32">
            <v>54367</v>
          </cell>
          <cell r="AF32">
            <v>54899</v>
          </cell>
          <cell r="AG32">
            <v>57749</v>
          </cell>
          <cell r="AH32">
            <v>59808</v>
          </cell>
          <cell r="AI32">
            <v>81900</v>
          </cell>
          <cell r="AJ32">
            <v>82154</v>
          </cell>
          <cell r="AK32">
            <v>80847</v>
          </cell>
          <cell r="AL32">
            <v>101550</v>
          </cell>
          <cell r="AM32">
            <v>102160</v>
          </cell>
          <cell r="AN32">
            <v>101936</v>
          </cell>
          <cell r="AO32">
            <v>102016</v>
          </cell>
          <cell r="AP32">
            <v>102611</v>
          </cell>
          <cell r="AQ32">
            <v>103968</v>
          </cell>
          <cell r="AR32">
            <v>104218</v>
          </cell>
          <cell r="AS32">
            <v>110145</v>
          </cell>
          <cell r="AT32">
            <v>110888</v>
          </cell>
          <cell r="AU32">
            <v>111750</v>
          </cell>
          <cell r="AV32">
            <v>114691</v>
          </cell>
        </row>
        <row r="33">
          <cell r="Y33">
            <v>629684</v>
          </cell>
          <cell r="Z33">
            <v>679486</v>
          </cell>
          <cell r="AA33">
            <v>685292</v>
          </cell>
          <cell r="AB33">
            <v>726585</v>
          </cell>
          <cell r="AC33">
            <v>734601</v>
          </cell>
          <cell r="AD33">
            <v>747686</v>
          </cell>
          <cell r="AE33">
            <v>763513</v>
          </cell>
          <cell r="AF33">
            <v>768805</v>
          </cell>
          <cell r="AG33">
            <v>878544</v>
          </cell>
          <cell r="AH33">
            <v>900405</v>
          </cell>
          <cell r="AI33">
            <v>948446</v>
          </cell>
          <cell r="AJ33">
            <v>963169</v>
          </cell>
          <cell r="AK33">
            <v>958994</v>
          </cell>
          <cell r="AL33">
            <v>953823</v>
          </cell>
          <cell r="AM33">
            <v>959121</v>
          </cell>
          <cell r="AN33">
            <v>958790</v>
          </cell>
          <cell r="AO33">
            <v>965240</v>
          </cell>
          <cell r="AP33">
            <v>973330</v>
          </cell>
          <cell r="AQ33">
            <v>981783</v>
          </cell>
          <cell r="AR33">
            <v>1003594</v>
          </cell>
          <cell r="AS33">
            <v>1030752</v>
          </cell>
          <cell r="AT33">
            <v>1046320</v>
          </cell>
          <cell r="AU33">
            <v>1059814</v>
          </cell>
          <cell r="AV33">
            <v>1076654</v>
          </cell>
        </row>
        <row r="59">
          <cell r="D59">
            <v>17396955.7579</v>
          </cell>
          <cell r="E59">
            <v>17433560</v>
          </cell>
          <cell r="F59">
            <v>17378680</v>
          </cell>
          <cell r="G59">
            <v>17594591</v>
          </cell>
          <cell r="H59">
            <v>18237059</v>
          </cell>
          <cell r="I59">
            <v>17509470</v>
          </cell>
          <cell r="J59">
            <v>17071752</v>
          </cell>
          <cell r="K59">
            <v>17156936</v>
          </cell>
          <cell r="L59">
            <v>16891908</v>
          </cell>
          <cell r="M59">
            <v>15967099</v>
          </cell>
          <cell r="N59">
            <v>15298871</v>
          </cell>
          <cell r="O59">
            <v>14565111</v>
          </cell>
          <cell r="P59">
            <v>14272730</v>
          </cell>
          <cell r="Q59">
            <v>13916233.449813001</v>
          </cell>
          <cell r="R59">
            <v>13720983</v>
          </cell>
          <cell r="S59">
            <v>13726029</v>
          </cell>
          <cell r="T59">
            <v>13219086</v>
          </cell>
          <cell r="U59">
            <v>12451152</v>
          </cell>
          <cell r="V59">
            <v>11912292</v>
          </cell>
          <cell r="W59">
            <v>11830336</v>
          </cell>
          <cell r="X59">
            <v>11330548</v>
          </cell>
          <cell r="Y59">
            <v>10738745</v>
          </cell>
          <cell r="Z59">
            <v>10534423</v>
          </cell>
          <cell r="AA59">
            <v>10525719</v>
          </cell>
          <cell r="AB59">
            <v>10272277</v>
          </cell>
          <cell r="AC59">
            <v>9760102</v>
          </cell>
          <cell r="AD59">
            <v>9718670</v>
          </cell>
          <cell r="AE59">
            <v>9644357</v>
          </cell>
          <cell r="AF59">
            <v>9206468</v>
          </cell>
          <cell r="AG59">
            <v>8895802</v>
          </cell>
          <cell r="AH59">
            <v>8539282</v>
          </cell>
          <cell r="AI59">
            <v>8474889</v>
          </cell>
          <cell r="AJ59">
            <v>8099103</v>
          </cell>
          <cell r="AK59">
            <v>7974103</v>
          </cell>
          <cell r="AL59">
            <v>7826603</v>
          </cell>
          <cell r="AM59">
            <v>8124793</v>
          </cell>
          <cell r="AN59">
            <v>7947907</v>
          </cell>
          <cell r="AO59">
            <v>7574276</v>
          </cell>
          <cell r="AP59">
            <v>7110508</v>
          </cell>
          <cell r="AQ59">
            <v>7096590</v>
          </cell>
          <cell r="AR59">
            <v>7117231</v>
          </cell>
          <cell r="AS59">
            <v>6955429</v>
          </cell>
          <cell r="AT59">
            <v>7000666</v>
          </cell>
          <cell r="AU59">
            <v>7099818</v>
          </cell>
          <cell r="AV59">
            <v>7045061</v>
          </cell>
        </row>
        <row r="63">
          <cell r="D63">
            <v>15751021.2995</v>
          </cell>
          <cell r="E63">
            <v>15620580.7216</v>
          </cell>
          <cell r="F63">
            <v>15597183.0492</v>
          </cell>
          <cell r="G63">
            <v>15910225.2794</v>
          </cell>
          <cell r="H63">
            <v>16292906.1278999</v>
          </cell>
          <cell r="I63">
            <v>15321195</v>
          </cell>
          <cell r="J63">
            <v>14654027.85</v>
          </cell>
          <cell r="K63">
            <v>14533255</v>
          </cell>
          <cell r="L63">
            <v>14471849.01</v>
          </cell>
          <cell r="M63">
            <v>13535273</v>
          </cell>
          <cell r="N63">
            <v>12837998</v>
          </cell>
          <cell r="O63">
            <v>12118009</v>
          </cell>
          <cell r="P63">
            <v>11778937</v>
          </cell>
          <cell r="Q63">
            <v>11039641.5694749</v>
          </cell>
          <cell r="R63">
            <v>10980242</v>
          </cell>
          <cell r="S63">
            <v>10949544</v>
          </cell>
          <cell r="T63">
            <v>10481842</v>
          </cell>
          <cell r="U63">
            <v>10005918</v>
          </cell>
          <cell r="V63">
            <v>9933979</v>
          </cell>
          <cell r="W63">
            <v>10060229</v>
          </cell>
          <cell r="X63">
            <v>9315168</v>
          </cell>
          <cell r="Y63">
            <v>8777161</v>
          </cell>
          <cell r="Z63">
            <v>8584952</v>
          </cell>
          <cell r="AA63">
            <v>8556824</v>
          </cell>
          <cell r="AB63">
            <v>8194410</v>
          </cell>
          <cell r="AC63">
            <v>7513275</v>
          </cell>
          <cell r="AD63">
            <v>7419836</v>
          </cell>
          <cell r="AE63">
            <v>7435281</v>
          </cell>
          <cell r="AF63">
            <v>6914297</v>
          </cell>
          <cell r="AG63">
            <v>6754166</v>
          </cell>
          <cell r="AH63">
            <v>6454324</v>
          </cell>
          <cell r="AI63">
            <v>6319532</v>
          </cell>
          <cell r="AJ63">
            <v>6218851</v>
          </cell>
          <cell r="AK63">
            <v>6007062.2000000002</v>
          </cell>
          <cell r="AL63">
            <v>6104265.2000000002</v>
          </cell>
          <cell r="AM63">
            <v>6284551.5999999996</v>
          </cell>
          <cell r="AN63">
            <v>6050490.2000000002</v>
          </cell>
          <cell r="AO63">
            <v>5578097</v>
          </cell>
          <cell r="AP63">
            <v>4982408.4000000004</v>
          </cell>
          <cell r="AQ63">
            <v>5140260.2</v>
          </cell>
          <cell r="AR63">
            <v>5048834.4000000004</v>
          </cell>
          <cell r="AS63">
            <v>4917541.2</v>
          </cell>
          <cell r="AT63">
            <v>4860698</v>
          </cell>
          <cell r="AU63">
            <v>5025151</v>
          </cell>
          <cell r="AV63">
            <v>5027401.4000000004</v>
          </cell>
        </row>
        <row r="64">
          <cell r="D64">
            <v>79805.759999999995</v>
          </cell>
          <cell r="E64">
            <v>99727.72</v>
          </cell>
          <cell r="F64">
            <v>115835.6</v>
          </cell>
          <cell r="G64">
            <v>147414.12</v>
          </cell>
          <cell r="H64">
            <v>406380</v>
          </cell>
          <cell r="I64">
            <v>142025</v>
          </cell>
          <cell r="J64">
            <v>169436</v>
          </cell>
          <cell r="K64">
            <v>222796</v>
          </cell>
          <cell r="L64">
            <v>170903</v>
          </cell>
          <cell r="M64">
            <v>159652</v>
          </cell>
          <cell r="N64">
            <v>171935</v>
          </cell>
          <cell r="O64">
            <v>231712</v>
          </cell>
          <cell r="P64">
            <v>183670</v>
          </cell>
          <cell r="Q64">
            <v>158373</v>
          </cell>
          <cell r="R64">
            <v>183794</v>
          </cell>
          <cell r="S64">
            <v>260790</v>
          </cell>
          <cell r="T64">
            <v>224828</v>
          </cell>
          <cell r="U64">
            <v>216728</v>
          </cell>
          <cell r="V64">
            <v>242704</v>
          </cell>
          <cell r="W64">
            <v>306080</v>
          </cell>
          <cell r="X64">
            <v>277860</v>
          </cell>
          <cell r="Y64">
            <v>248196</v>
          </cell>
          <cell r="Z64">
            <v>276435</v>
          </cell>
          <cell r="AA64">
            <v>334727</v>
          </cell>
          <cell r="AB64">
            <v>284989</v>
          </cell>
          <cell r="AC64">
            <v>232514</v>
          </cell>
          <cell r="AD64">
            <v>234212</v>
          </cell>
          <cell r="AE64">
            <v>290294</v>
          </cell>
          <cell r="AF64">
            <v>261573</v>
          </cell>
          <cell r="AG64">
            <v>249030</v>
          </cell>
          <cell r="AH64">
            <v>185125</v>
          </cell>
          <cell r="AI64">
            <v>199734</v>
          </cell>
          <cell r="AJ64">
            <v>155458</v>
          </cell>
          <cell r="AK64">
            <v>122386</v>
          </cell>
          <cell r="AL64">
            <v>135311</v>
          </cell>
          <cell r="AM64">
            <v>171392</v>
          </cell>
          <cell r="AN64">
            <v>179813</v>
          </cell>
          <cell r="AO64">
            <v>165526</v>
          </cell>
          <cell r="AP64">
            <v>100269</v>
          </cell>
          <cell r="AQ64">
            <v>184659</v>
          </cell>
          <cell r="AR64">
            <v>207735</v>
          </cell>
          <cell r="AS64">
            <v>185646</v>
          </cell>
          <cell r="AT64">
            <v>170567</v>
          </cell>
          <cell r="AU64">
            <v>204300</v>
          </cell>
          <cell r="AV64">
            <v>203920</v>
          </cell>
        </row>
        <row r="65">
          <cell r="D65">
            <v>307002</v>
          </cell>
          <cell r="E65">
            <v>328014</v>
          </cell>
          <cell r="F65">
            <v>368547</v>
          </cell>
          <cell r="G65">
            <v>420038</v>
          </cell>
          <cell r="H65">
            <v>455766</v>
          </cell>
          <cell r="I65">
            <v>492716</v>
          </cell>
          <cell r="J65">
            <v>534085</v>
          </cell>
          <cell r="K65">
            <v>606641</v>
          </cell>
          <cell r="L65">
            <v>641563</v>
          </cell>
          <cell r="M65">
            <v>639601</v>
          </cell>
          <cell r="N65">
            <v>658429</v>
          </cell>
          <cell r="O65">
            <v>694076</v>
          </cell>
          <cell r="P65">
            <v>686593</v>
          </cell>
          <cell r="Q65">
            <v>698432</v>
          </cell>
          <cell r="R65">
            <v>746520</v>
          </cell>
          <cell r="S65">
            <v>764793</v>
          </cell>
          <cell r="T65">
            <v>805974</v>
          </cell>
          <cell r="U65">
            <v>774872</v>
          </cell>
          <cell r="V65">
            <v>751393</v>
          </cell>
          <cell r="W65">
            <v>760192</v>
          </cell>
          <cell r="X65">
            <v>807852</v>
          </cell>
          <cell r="Y65">
            <v>840980</v>
          </cell>
          <cell r="Z65">
            <v>895847</v>
          </cell>
          <cell r="AA65">
            <v>910339</v>
          </cell>
          <cell r="AB65">
            <v>834926</v>
          </cell>
          <cell r="AC65">
            <v>834859</v>
          </cell>
          <cell r="AD65">
            <v>787832</v>
          </cell>
          <cell r="AE65">
            <v>730551</v>
          </cell>
          <cell r="AF65">
            <v>679061</v>
          </cell>
          <cell r="AG65">
            <v>627787</v>
          </cell>
          <cell r="AH65">
            <v>604181</v>
          </cell>
          <cell r="AI65">
            <v>553211</v>
          </cell>
          <cell r="AJ65">
            <v>494882</v>
          </cell>
          <cell r="AK65">
            <v>441863</v>
          </cell>
          <cell r="AL65">
            <v>440102</v>
          </cell>
          <cell r="AM65">
            <v>446642</v>
          </cell>
          <cell r="AN65">
            <v>444903</v>
          </cell>
          <cell r="AO65">
            <v>478292</v>
          </cell>
          <cell r="AP65">
            <v>430285</v>
          </cell>
          <cell r="AQ65">
            <v>473535</v>
          </cell>
          <cell r="AR65">
            <v>510074</v>
          </cell>
          <cell r="AS65">
            <v>518401</v>
          </cell>
          <cell r="AT65">
            <v>582352</v>
          </cell>
          <cell r="AU65">
            <v>626808</v>
          </cell>
          <cell r="AV65">
            <v>627607</v>
          </cell>
        </row>
      </sheetData>
      <sheetData sheetId="14">
        <row r="6">
          <cell r="D6">
            <v>169802</v>
          </cell>
          <cell r="E6">
            <v>189199</v>
          </cell>
          <cell r="F6">
            <v>193220.91999999899</v>
          </cell>
          <cell r="G6">
            <v>195875.91999999899</v>
          </cell>
          <cell r="H6">
            <v>201144.91999999899</v>
          </cell>
          <cell r="I6">
            <v>208576.91999999899</v>
          </cell>
          <cell r="J6">
            <v>210879</v>
          </cell>
          <cell r="K6">
            <v>213730</v>
          </cell>
          <cell r="L6">
            <v>215709</v>
          </cell>
          <cell r="M6">
            <v>218657</v>
          </cell>
          <cell r="N6">
            <v>219964</v>
          </cell>
          <cell r="O6">
            <v>221076</v>
          </cell>
          <cell r="P6">
            <v>222009</v>
          </cell>
          <cell r="Q6">
            <v>223359</v>
          </cell>
          <cell r="R6">
            <v>224203</v>
          </cell>
          <cell r="S6">
            <v>224603</v>
          </cell>
          <cell r="T6">
            <v>227028</v>
          </cell>
          <cell r="U6">
            <v>209835</v>
          </cell>
          <cell r="V6">
            <v>214016</v>
          </cell>
          <cell r="W6">
            <v>214981</v>
          </cell>
          <cell r="X6">
            <v>217225</v>
          </cell>
          <cell r="Y6">
            <v>216903</v>
          </cell>
          <cell r="Z6">
            <v>218320</v>
          </cell>
          <cell r="AA6">
            <v>222058</v>
          </cell>
          <cell r="AB6">
            <v>225218</v>
          </cell>
          <cell r="AC6">
            <v>220466</v>
          </cell>
          <cell r="AD6">
            <v>219997</v>
          </cell>
          <cell r="AE6">
            <v>220400</v>
          </cell>
          <cell r="AF6">
            <v>220992</v>
          </cell>
          <cell r="AG6">
            <v>224590</v>
          </cell>
          <cell r="AH6">
            <v>225553</v>
          </cell>
          <cell r="AI6">
            <v>226778</v>
          </cell>
          <cell r="AJ6">
            <v>227961</v>
          </cell>
          <cell r="AK6">
            <v>229720</v>
          </cell>
          <cell r="AL6">
            <v>230603</v>
          </cell>
          <cell r="AM6">
            <v>235033</v>
          </cell>
          <cell r="AN6">
            <v>236579</v>
          </cell>
          <cell r="AO6">
            <v>239716</v>
          </cell>
          <cell r="AP6">
            <v>242890</v>
          </cell>
          <cell r="AQ6">
            <v>245165</v>
          </cell>
          <cell r="AR6">
            <v>247565</v>
          </cell>
          <cell r="AS6">
            <v>251457</v>
          </cell>
          <cell r="AT6">
            <v>256039</v>
          </cell>
          <cell r="AU6">
            <v>259475</v>
          </cell>
          <cell r="AV6">
            <v>261541</v>
          </cell>
        </row>
        <row r="7">
          <cell r="D7">
            <v>1097628</v>
          </cell>
          <cell r="E7">
            <v>1093987</v>
          </cell>
          <cell r="F7">
            <v>1104276.08</v>
          </cell>
          <cell r="G7">
            <v>1110438.08</v>
          </cell>
          <cell r="H7">
            <v>1136193</v>
          </cell>
          <cell r="I7">
            <v>1141967.08</v>
          </cell>
          <cell r="J7">
            <v>1149839</v>
          </cell>
          <cell r="K7">
            <v>1162612</v>
          </cell>
          <cell r="L7">
            <v>1083272</v>
          </cell>
          <cell r="M7">
            <v>1097082</v>
          </cell>
          <cell r="N7">
            <v>1108493</v>
          </cell>
          <cell r="O7">
            <v>1109641</v>
          </cell>
          <cell r="P7">
            <v>1132938</v>
          </cell>
          <cell r="Q7">
            <v>1138940</v>
          </cell>
          <cell r="R7">
            <v>1145578</v>
          </cell>
          <cell r="S7">
            <v>1160738</v>
          </cell>
          <cell r="T7">
            <v>1179943</v>
          </cell>
          <cell r="U7">
            <v>1178387</v>
          </cell>
          <cell r="V7">
            <v>1192210</v>
          </cell>
          <cell r="W7">
            <v>1196180</v>
          </cell>
          <cell r="X7">
            <v>1214739</v>
          </cell>
          <cell r="Y7">
            <v>1224781</v>
          </cell>
          <cell r="Z7">
            <v>1235429</v>
          </cell>
          <cell r="AA7">
            <v>1251015</v>
          </cell>
          <cell r="AB7">
            <v>1270644</v>
          </cell>
          <cell r="AC7">
            <v>1282390</v>
          </cell>
          <cell r="AD7">
            <v>1293419</v>
          </cell>
          <cell r="AE7">
            <v>1301407</v>
          </cell>
          <cell r="AF7">
            <v>1326881</v>
          </cell>
          <cell r="AG7">
            <v>1340685</v>
          </cell>
          <cell r="AH7">
            <v>1350534</v>
          </cell>
          <cell r="AI7">
            <v>1364295</v>
          </cell>
          <cell r="AJ7">
            <v>1386446</v>
          </cell>
          <cell r="AK7">
            <v>1403561</v>
          </cell>
          <cell r="AL7">
            <v>1419894</v>
          </cell>
          <cell r="AM7">
            <v>1439017</v>
          </cell>
          <cell r="AN7">
            <v>1463937</v>
          </cell>
          <cell r="AO7">
            <v>1480531</v>
          </cell>
          <cell r="AP7">
            <v>1498172</v>
          </cell>
          <cell r="AQ7">
            <v>1529940</v>
          </cell>
          <cell r="AR7">
            <v>1576950</v>
          </cell>
          <cell r="AS7">
            <v>1603246</v>
          </cell>
          <cell r="AT7">
            <v>1631438</v>
          </cell>
          <cell r="AU7">
            <v>1666210</v>
          </cell>
          <cell r="AV7">
            <v>1698619</v>
          </cell>
        </row>
        <row r="14">
          <cell r="M14">
            <v>16342</v>
          </cell>
          <cell r="N14">
            <v>19086</v>
          </cell>
          <cell r="O14">
            <v>19642</v>
          </cell>
          <cell r="P14">
            <v>19778</v>
          </cell>
          <cell r="Q14">
            <v>20157</v>
          </cell>
          <cell r="R14">
            <v>20594</v>
          </cell>
          <cell r="S14">
            <v>21061</v>
          </cell>
          <cell r="T14">
            <v>21682</v>
          </cell>
          <cell r="U14">
            <v>21173</v>
          </cell>
          <cell r="V14">
            <v>21989</v>
          </cell>
          <cell r="W14">
            <v>22609</v>
          </cell>
          <cell r="X14">
            <v>23379</v>
          </cell>
          <cell r="Y14">
            <v>24214</v>
          </cell>
          <cell r="Z14">
            <v>24723</v>
          </cell>
          <cell r="AA14">
            <v>24901</v>
          </cell>
          <cell r="AB14">
            <v>25602</v>
          </cell>
          <cell r="AC14">
            <v>32023</v>
          </cell>
          <cell r="AD14">
            <v>32104</v>
          </cell>
          <cell r="AE14">
            <v>32286</v>
          </cell>
          <cell r="AF14">
            <v>32617</v>
          </cell>
          <cell r="AG14">
            <v>32335</v>
          </cell>
          <cell r="AH14">
            <v>33175</v>
          </cell>
          <cell r="AI14">
            <v>33427</v>
          </cell>
          <cell r="AJ14">
            <v>34789</v>
          </cell>
          <cell r="AK14">
            <v>35496</v>
          </cell>
          <cell r="AL14">
            <v>35860</v>
          </cell>
          <cell r="AM14">
            <v>34182</v>
          </cell>
          <cell r="AN14">
            <v>34649</v>
          </cell>
          <cell r="AO14">
            <v>34747</v>
          </cell>
          <cell r="AP14">
            <v>34507</v>
          </cell>
          <cell r="AQ14">
            <v>34107</v>
          </cell>
          <cell r="AR14">
            <v>33171</v>
          </cell>
          <cell r="AS14">
            <v>33365</v>
          </cell>
          <cell r="AT14">
            <v>31384</v>
          </cell>
          <cell r="AU14">
            <v>30221</v>
          </cell>
          <cell r="AV14">
            <v>28875</v>
          </cell>
        </row>
        <row r="52">
          <cell r="M52">
            <v>14214</v>
          </cell>
          <cell r="N52">
            <v>12610</v>
          </cell>
          <cell r="O52">
            <v>12763</v>
          </cell>
          <cell r="P52">
            <v>12946</v>
          </cell>
          <cell r="Q52">
            <v>13495</v>
          </cell>
          <cell r="R52">
            <v>13568</v>
          </cell>
          <cell r="S52">
            <v>13887</v>
          </cell>
          <cell r="T52">
            <v>14911</v>
          </cell>
          <cell r="U52">
            <v>15504</v>
          </cell>
          <cell r="V52">
            <v>15755</v>
          </cell>
          <cell r="W52">
            <v>16015</v>
          </cell>
          <cell r="X52">
            <v>16619</v>
          </cell>
          <cell r="Y52">
            <v>16720</v>
          </cell>
          <cell r="Z52">
            <v>17126</v>
          </cell>
          <cell r="AA52">
            <v>17382</v>
          </cell>
          <cell r="AB52">
            <v>17758</v>
          </cell>
          <cell r="AC52">
            <v>17503</v>
          </cell>
          <cell r="AD52">
            <v>17458</v>
          </cell>
          <cell r="AE52">
            <v>17379</v>
          </cell>
          <cell r="AF52">
            <v>17285</v>
          </cell>
          <cell r="AG52">
            <v>17083</v>
          </cell>
          <cell r="AH52">
            <v>17224</v>
          </cell>
          <cell r="AI52">
            <v>17278</v>
          </cell>
          <cell r="AJ52">
            <v>17446</v>
          </cell>
          <cell r="AK52">
            <v>11240</v>
          </cell>
          <cell r="AL52">
            <v>11822</v>
          </cell>
          <cell r="AM52">
            <v>12032</v>
          </cell>
          <cell r="AN52">
            <v>11802</v>
          </cell>
          <cell r="AO52">
            <v>11185</v>
          </cell>
          <cell r="AP52">
            <v>12659</v>
          </cell>
          <cell r="AQ52">
            <v>13284</v>
          </cell>
          <cell r="AR52">
            <v>15359</v>
          </cell>
          <cell r="AS52">
            <v>16057</v>
          </cell>
          <cell r="AT52">
            <v>17949</v>
          </cell>
          <cell r="AU52">
            <v>17552</v>
          </cell>
          <cell r="AV52">
            <v>17496</v>
          </cell>
        </row>
        <row r="53">
          <cell r="M53">
            <v>32453</v>
          </cell>
          <cell r="N53">
            <v>32562</v>
          </cell>
          <cell r="O53">
            <v>32118</v>
          </cell>
          <cell r="P53">
            <v>32567</v>
          </cell>
          <cell r="Q53">
            <v>32065</v>
          </cell>
          <cell r="R53">
            <v>30919</v>
          </cell>
          <cell r="S53">
            <v>30207</v>
          </cell>
          <cell r="T53">
            <v>29442</v>
          </cell>
          <cell r="U53">
            <v>25765</v>
          </cell>
          <cell r="V53">
            <v>22032</v>
          </cell>
          <cell r="W53">
            <v>21494</v>
          </cell>
          <cell r="X53">
            <v>20715</v>
          </cell>
          <cell r="Y53">
            <v>19726</v>
          </cell>
          <cell r="Z53">
            <v>18682</v>
          </cell>
          <cell r="AA53">
            <v>17658</v>
          </cell>
          <cell r="AB53">
            <v>16676</v>
          </cell>
          <cell r="AC53">
            <v>18001</v>
          </cell>
          <cell r="AD53">
            <v>17464</v>
          </cell>
          <cell r="AE53">
            <v>16388</v>
          </cell>
          <cell r="AF53">
            <v>15638</v>
          </cell>
          <cell r="AG53">
            <v>14645</v>
          </cell>
          <cell r="AH53">
            <v>14022</v>
          </cell>
          <cell r="AI53">
            <v>13326</v>
          </cell>
          <cell r="AJ53">
            <v>12583</v>
          </cell>
          <cell r="AK53">
            <v>12638</v>
          </cell>
          <cell r="AL53">
            <v>11916</v>
          </cell>
          <cell r="AM53">
            <v>11485</v>
          </cell>
          <cell r="AN53">
            <v>10964</v>
          </cell>
          <cell r="AO53">
            <v>11198</v>
          </cell>
          <cell r="AP53">
            <v>10293</v>
          </cell>
          <cell r="AQ53">
            <v>9713</v>
          </cell>
          <cell r="AR53">
            <v>9228</v>
          </cell>
          <cell r="AS53">
            <v>8774</v>
          </cell>
          <cell r="AT53">
            <v>8433</v>
          </cell>
          <cell r="AU53">
            <v>8112</v>
          </cell>
          <cell r="AV53">
            <v>7815</v>
          </cell>
        </row>
        <row r="225">
          <cell r="D225">
            <v>1230114</v>
          </cell>
          <cell r="E225">
            <v>1251925</v>
          </cell>
          <cell r="F225">
            <v>1266652</v>
          </cell>
          <cell r="G225">
            <v>1304801</v>
          </cell>
          <cell r="H225">
            <v>1316976</v>
          </cell>
          <cell r="I225">
            <v>1310837</v>
          </cell>
          <cell r="J225">
            <v>1311857</v>
          </cell>
          <cell r="K225">
            <v>1314746</v>
          </cell>
          <cell r="L225">
            <v>1349257</v>
          </cell>
          <cell r="M225">
            <v>1349402</v>
          </cell>
          <cell r="N225">
            <v>1337244</v>
          </cell>
          <cell r="O225">
            <v>1366171</v>
          </cell>
          <cell r="P225">
            <v>1392151</v>
          </cell>
          <cell r="Q225">
            <v>1383170</v>
          </cell>
          <cell r="R225">
            <v>1353401</v>
          </cell>
          <cell r="S225">
            <v>1320798</v>
          </cell>
          <cell r="T225">
            <v>1298426</v>
          </cell>
          <cell r="U225">
            <v>1295276</v>
          </cell>
          <cell r="V225">
            <v>1268466</v>
          </cell>
          <cell r="W225">
            <v>1261780</v>
          </cell>
          <cell r="X225">
            <v>1235353</v>
          </cell>
          <cell r="Y225">
            <v>1175706</v>
          </cell>
          <cell r="Z225">
            <v>1140806</v>
          </cell>
          <cell r="AA225">
            <v>1113897</v>
          </cell>
          <cell r="AB225">
            <v>1105843</v>
          </cell>
          <cell r="AC225">
            <v>1115032</v>
          </cell>
          <cell r="AD225">
            <v>1101386</v>
          </cell>
          <cell r="AE225">
            <v>1078764</v>
          </cell>
          <cell r="AF225">
            <v>1051842</v>
          </cell>
          <cell r="AG225">
            <v>1036635</v>
          </cell>
          <cell r="AH225">
            <v>1017095</v>
          </cell>
          <cell r="AI225">
            <v>1000102</v>
          </cell>
          <cell r="AJ225">
            <v>993062</v>
          </cell>
          <cell r="AK225">
            <v>983723</v>
          </cell>
          <cell r="AL225">
            <v>964705</v>
          </cell>
          <cell r="AM225">
            <v>939934</v>
          </cell>
          <cell r="AN225">
            <v>917103</v>
          </cell>
          <cell r="AO225">
            <v>875969</v>
          </cell>
          <cell r="AP225">
            <v>839656</v>
          </cell>
          <cell r="AQ225">
            <v>791244</v>
          </cell>
          <cell r="AR225">
            <v>766497</v>
          </cell>
          <cell r="AS225">
            <v>750943</v>
          </cell>
          <cell r="AT225">
            <v>717882</v>
          </cell>
          <cell r="AU225">
            <v>706091</v>
          </cell>
          <cell r="AV225">
            <v>715319</v>
          </cell>
        </row>
        <row r="229">
          <cell r="D229">
            <v>1012801.9</v>
          </cell>
          <cell r="E229">
            <v>1004427</v>
          </cell>
          <cell r="F229">
            <v>991868</v>
          </cell>
          <cell r="G229">
            <v>1012955</v>
          </cell>
          <cell r="H229">
            <v>1012843.4</v>
          </cell>
          <cell r="I229">
            <v>1001866.8</v>
          </cell>
          <cell r="J229">
            <v>990078</v>
          </cell>
          <cell r="K229">
            <v>996883</v>
          </cell>
          <cell r="L229">
            <v>1001169</v>
          </cell>
          <cell r="M229">
            <v>990128</v>
          </cell>
          <cell r="N229">
            <v>962383</v>
          </cell>
          <cell r="O229">
            <v>974121</v>
          </cell>
          <cell r="P229">
            <v>993147</v>
          </cell>
          <cell r="Q229">
            <v>991601</v>
          </cell>
          <cell r="R229">
            <v>969585.82584006002</v>
          </cell>
          <cell r="S229">
            <v>970053</v>
          </cell>
          <cell r="T229">
            <v>945445</v>
          </cell>
          <cell r="U229">
            <v>922275</v>
          </cell>
          <cell r="V229">
            <v>902488</v>
          </cell>
          <cell r="W229">
            <v>898735</v>
          </cell>
          <cell r="X229">
            <v>914551</v>
          </cell>
          <cell r="Y229">
            <v>905368</v>
          </cell>
          <cell r="Z229">
            <v>877456</v>
          </cell>
          <cell r="AA229">
            <v>866454</v>
          </cell>
          <cell r="AB229">
            <v>867975</v>
          </cell>
          <cell r="AC229">
            <v>852313</v>
          </cell>
          <cell r="AD229">
            <v>833969</v>
          </cell>
          <cell r="AE229">
            <v>799606</v>
          </cell>
          <cell r="AF229">
            <v>809830</v>
          </cell>
          <cell r="AG229">
            <v>793926</v>
          </cell>
          <cell r="AH229">
            <v>764043</v>
          </cell>
          <cell r="AI229">
            <v>736272</v>
          </cell>
          <cell r="AJ229">
            <v>727502</v>
          </cell>
          <cell r="AK229">
            <v>712570</v>
          </cell>
          <cell r="AL229">
            <v>697013</v>
          </cell>
          <cell r="AM229">
            <v>678122</v>
          </cell>
          <cell r="AN229">
            <v>674497</v>
          </cell>
          <cell r="AO229">
            <v>626484</v>
          </cell>
          <cell r="AP229">
            <v>606299</v>
          </cell>
          <cell r="AQ229">
            <v>578573</v>
          </cell>
          <cell r="AR229">
            <v>565974</v>
          </cell>
          <cell r="AS229">
            <v>550960</v>
          </cell>
          <cell r="AT229">
            <v>538269</v>
          </cell>
          <cell r="AU229">
            <v>520861</v>
          </cell>
          <cell r="AV229">
            <v>519907</v>
          </cell>
        </row>
        <row r="232">
          <cell r="D232">
            <v>666</v>
          </cell>
          <cell r="I232">
            <v>5358</v>
          </cell>
          <cell r="J232">
            <v>6279</v>
          </cell>
          <cell r="K232">
            <v>6238</v>
          </cell>
          <cell r="L232">
            <v>8264</v>
          </cell>
          <cell r="M232">
            <v>8573</v>
          </cell>
          <cell r="N232">
            <v>8756</v>
          </cell>
          <cell r="O232">
            <v>8051</v>
          </cell>
          <cell r="P232">
            <v>10665</v>
          </cell>
          <cell r="Q232">
            <v>10313</v>
          </cell>
          <cell r="R232">
            <v>7401.9280791104402</v>
          </cell>
          <cell r="S232">
            <v>6453</v>
          </cell>
          <cell r="T232">
            <v>6135</v>
          </cell>
          <cell r="U232">
            <v>5817</v>
          </cell>
          <cell r="V232">
            <v>5069</v>
          </cell>
          <cell r="W232">
            <v>4754</v>
          </cell>
          <cell r="X232">
            <v>5268</v>
          </cell>
          <cell r="Y232">
            <v>4642</v>
          </cell>
          <cell r="Z232">
            <v>3587</v>
          </cell>
          <cell r="AA232">
            <v>2246</v>
          </cell>
          <cell r="AB232">
            <v>2092</v>
          </cell>
          <cell r="AC232">
            <v>2811</v>
          </cell>
          <cell r="AD232">
            <v>1203</v>
          </cell>
          <cell r="AE232">
            <v>2552</v>
          </cell>
          <cell r="AF232">
            <v>2371</v>
          </cell>
          <cell r="AG232">
            <v>2157</v>
          </cell>
          <cell r="AH232">
            <v>1911</v>
          </cell>
          <cell r="AI232">
            <v>1783</v>
          </cell>
          <cell r="AJ232">
            <v>1706</v>
          </cell>
          <cell r="AK232">
            <v>1728</v>
          </cell>
          <cell r="AL232">
            <v>1707</v>
          </cell>
          <cell r="AM232">
            <v>1641</v>
          </cell>
          <cell r="AN232">
            <v>1407</v>
          </cell>
          <cell r="AO232">
            <v>1401</v>
          </cell>
          <cell r="AP232">
            <v>1312</v>
          </cell>
          <cell r="AQ232">
            <v>1201</v>
          </cell>
          <cell r="AR232">
            <v>1031</v>
          </cell>
          <cell r="AS232">
            <v>1094</v>
          </cell>
          <cell r="AT232">
            <v>996</v>
          </cell>
          <cell r="AU232">
            <v>977</v>
          </cell>
          <cell r="AV232">
            <v>696</v>
          </cell>
        </row>
        <row r="243">
          <cell r="M243">
            <v>13036</v>
          </cell>
          <cell r="N243">
            <v>12577</v>
          </cell>
          <cell r="O243">
            <v>12298</v>
          </cell>
          <cell r="P243">
            <v>12531</v>
          </cell>
          <cell r="Q243">
            <v>11868</v>
          </cell>
          <cell r="R243">
            <v>12197</v>
          </cell>
          <cell r="S243">
            <v>9566</v>
          </cell>
          <cell r="T243">
            <v>7600</v>
          </cell>
          <cell r="U243">
            <v>10047</v>
          </cell>
          <cell r="V243">
            <v>8286</v>
          </cell>
          <cell r="W243">
            <v>10816</v>
          </cell>
          <cell r="X243">
            <v>8227</v>
          </cell>
          <cell r="Y243">
            <v>7895</v>
          </cell>
          <cell r="Z243">
            <v>7701</v>
          </cell>
          <cell r="AA243">
            <v>6699</v>
          </cell>
          <cell r="AB243">
            <v>6368</v>
          </cell>
          <cell r="AC243">
            <v>4896</v>
          </cell>
          <cell r="AD243">
            <v>4429</v>
          </cell>
          <cell r="AE243">
            <v>3700</v>
          </cell>
          <cell r="AF243">
            <v>2692</v>
          </cell>
          <cell r="AG243">
            <v>2682</v>
          </cell>
          <cell r="AH243">
            <v>2384</v>
          </cell>
          <cell r="AI243">
            <v>2297</v>
          </cell>
          <cell r="AJ243">
            <v>2445</v>
          </cell>
          <cell r="AK243">
            <v>2446</v>
          </cell>
          <cell r="AL243">
            <v>2134</v>
          </cell>
          <cell r="AM243">
            <v>2033</v>
          </cell>
          <cell r="AN243">
            <v>1808</v>
          </cell>
          <cell r="AO243">
            <v>1667</v>
          </cell>
          <cell r="AP243">
            <v>1485</v>
          </cell>
          <cell r="AQ243">
            <v>1333</v>
          </cell>
          <cell r="AR243">
            <v>1144</v>
          </cell>
          <cell r="AS243">
            <v>1191</v>
          </cell>
          <cell r="AT243">
            <v>1118</v>
          </cell>
          <cell r="AU243">
            <v>1044</v>
          </cell>
          <cell r="AV243">
            <v>1037</v>
          </cell>
        </row>
      </sheetData>
      <sheetData sheetId="15">
        <row r="67">
          <cell r="D67">
            <v>137312</v>
          </cell>
          <cell r="E67">
            <v>135456</v>
          </cell>
          <cell r="F67">
            <v>133908</v>
          </cell>
          <cell r="G67">
            <v>131804</v>
          </cell>
          <cell r="H67">
            <v>129391</v>
          </cell>
          <cell r="I67">
            <v>126267</v>
          </cell>
          <cell r="J67">
            <v>123349</v>
          </cell>
          <cell r="K67">
            <v>120129</v>
          </cell>
          <cell r="L67">
            <v>116626</v>
          </cell>
          <cell r="M67">
            <v>112658</v>
          </cell>
          <cell r="N67">
            <v>107521</v>
          </cell>
          <cell r="O67">
            <v>101790</v>
          </cell>
          <cell r="P67">
            <v>94455</v>
          </cell>
          <cell r="Q67">
            <v>87194</v>
          </cell>
          <cell r="R67">
            <v>80242</v>
          </cell>
          <cell r="S67">
            <v>74413</v>
          </cell>
          <cell r="T67">
            <v>69398</v>
          </cell>
          <cell r="U67">
            <v>62620</v>
          </cell>
          <cell r="V67">
            <v>57309</v>
          </cell>
          <cell r="W67">
            <v>52799</v>
          </cell>
          <cell r="X67">
            <v>45730</v>
          </cell>
          <cell r="Y67">
            <v>38500</v>
          </cell>
          <cell r="Z67">
            <v>31232</v>
          </cell>
          <cell r="AA67">
            <v>24123</v>
          </cell>
          <cell r="AB67">
            <v>17301</v>
          </cell>
          <cell r="AC67">
            <v>11821</v>
          </cell>
          <cell r="AD67">
            <v>6826</v>
          </cell>
          <cell r="AE67">
            <v>4337</v>
          </cell>
          <cell r="AF67">
            <v>2616</v>
          </cell>
        </row>
        <row r="84">
          <cell r="D84">
            <v>19858733</v>
          </cell>
          <cell r="E84">
            <v>20234236</v>
          </cell>
          <cell r="F84">
            <v>20435147</v>
          </cell>
          <cell r="G84">
            <v>20696324</v>
          </cell>
          <cell r="H84">
            <v>20983991</v>
          </cell>
          <cell r="I84">
            <v>21262061</v>
          </cell>
          <cell r="J84">
            <v>21480387</v>
          </cell>
          <cell r="K84">
            <v>21750563</v>
          </cell>
          <cell r="L84">
            <v>21980531</v>
          </cell>
          <cell r="M84">
            <v>22153019</v>
          </cell>
          <cell r="N84">
            <v>22252337</v>
          </cell>
          <cell r="O84">
            <v>22402435</v>
          </cell>
          <cell r="P84">
            <v>22460806</v>
          </cell>
          <cell r="Q84">
            <v>22481262</v>
          </cell>
          <cell r="R84">
            <v>22480022</v>
          </cell>
          <cell r="S84">
            <v>22578023</v>
          </cell>
          <cell r="T84">
            <v>21954475</v>
          </cell>
          <cell r="U84">
            <v>20714950</v>
          </cell>
          <cell r="V84">
            <v>20476794</v>
          </cell>
          <cell r="W84">
            <v>20860759</v>
          </cell>
          <cell r="X84">
            <v>20616850</v>
          </cell>
          <cell r="Y84">
            <v>20360576</v>
          </cell>
          <cell r="Z84">
            <v>20150216</v>
          </cell>
          <cell r="AA84">
            <v>20013197</v>
          </cell>
          <cell r="AB84">
            <v>19979064</v>
          </cell>
          <cell r="AC84">
            <v>19719688</v>
          </cell>
          <cell r="AD84">
            <v>19516537</v>
          </cell>
          <cell r="AE84">
            <v>19323725</v>
          </cell>
          <cell r="AF84">
            <v>18967005</v>
          </cell>
          <cell r="AG84">
            <v>18644481</v>
          </cell>
          <cell r="AH84">
            <v>18230831</v>
          </cell>
          <cell r="AI84">
            <v>17888529</v>
          </cell>
          <cell r="AJ84">
            <v>17561439</v>
          </cell>
          <cell r="AK84">
            <v>17135141</v>
          </cell>
          <cell r="AL84">
            <v>16704605</v>
          </cell>
          <cell r="AM84">
            <v>16289004</v>
          </cell>
          <cell r="AN84">
            <v>15708455</v>
          </cell>
        </row>
        <row r="87">
          <cell r="D87">
            <v>213214</v>
          </cell>
          <cell r="E87">
            <v>220909</v>
          </cell>
          <cell r="F87">
            <v>218367</v>
          </cell>
          <cell r="G87">
            <v>217561</v>
          </cell>
          <cell r="H87">
            <v>216773</v>
          </cell>
          <cell r="I87">
            <v>211610</v>
          </cell>
          <cell r="J87">
            <v>209937</v>
          </cell>
          <cell r="K87">
            <v>210370</v>
          </cell>
          <cell r="L87">
            <v>183963</v>
          </cell>
          <cell r="M87">
            <v>174023.6</v>
          </cell>
          <cell r="N87">
            <v>167903</v>
          </cell>
          <cell r="O87">
            <v>179236</v>
          </cell>
          <cell r="P87">
            <v>195210</v>
          </cell>
          <cell r="Q87">
            <v>183201</v>
          </cell>
          <cell r="R87">
            <v>182081</v>
          </cell>
          <cell r="S87">
            <v>180640</v>
          </cell>
          <cell r="T87">
            <v>170664.3</v>
          </cell>
          <cell r="U87">
            <v>168842.7</v>
          </cell>
          <cell r="V87">
            <v>170840</v>
          </cell>
          <cell r="W87">
            <v>167971</v>
          </cell>
          <cell r="X87">
            <v>173688</v>
          </cell>
          <cell r="Y87">
            <v>168446</v>
          </cell>
          <cell r="Z87">
            <v>169200</v>
          </cell>
          <cell r="AA87">
            <v>165464</v>
          </cell>
          <cell r="AB87">
            <v>162920</v>
          </cell>
          <cell r="AC87">
            <v>153586</v>
          </cell>
          <cell r="AD87">
            <v>151625</v>
          </cell>
          <cell r="AE87">
            <v>147020</v>
          </cell>
          <cell r="AF87">
            <v>136763</v>
          </cell>
          <cell r="AG87">
            <v>133948</v>
          </cell>
          <cell r="AH87">
            <v>127838</v>
          </cell>
          <cell r="AI87">
            <v>123177</v>
          </cell>
          <cell r="AJ87">
            <v>118392</v>
          </cell>
          <cell r="AK87">
            <v>113277</v>
          </cell>
          <cell r="AL87">
            <v>108274</v>
          </cell>
          <cell r="AM87">
            <v>104828</v>
          </cell>
          <cell r="AN87">
            <v>100188</v>
          </cell>
          <cell r="AO87">
            <v>95268</v>
          </cell>
          <cell r="AP87">
            <v>92677</v>
          </cell>
          <cell r="AQ87">
            <v>88705</v>
          </cell>
          <cell r="AR87">
            <v>84726</v>
          </cell>
          <cell r="AS87">
            <v>80579</v>
          </cell>
          <cell r="AT87">
            <v>76865</v>
          </cell>
          <cell r="AU87">
            <v>73319</v>
          </cell>
          <cell r="AV87">
            <v>70010</v>
          </cell>
        </row>
        <row r="89">
          <cell r="D89">
            <v>14512</v>
          </cell>
          <cell r="E89">
            <v>17611</v>
          </cell>
          <cell r="F89">
            <v>19229</v>
          </cell>
          <cell r="G89">
            <v>28948</v>
          </cell>
          <cell r="H89">
            <v>29300</v>
          </cell>
          <cell r="I89">
            <v>34126</v>
          </cell>
          <cell r="J89">
            <v>35173</v>
          </cell>
          <cell r="K89">
            <v>40019</v>
          </cell>
          <cell r="L89">
            <v>40006</v>
          </cell>
          <cell r="M89">
            <v>39499</v>
          </cell>
          <cell r="N89">
            <v>40574</v>
          </cell>
          <cell r="O89">
            <v>42087.085999999901</v>
          </cell>
          <cell r="P89">
            <v>41144</v>
          </cell>
          <cell r="Q89">
            <v>38893</v>
          </cell>
          <cell r="R89">
            <v>40006</v>
          </cell>
          <cell r="S89">
            <v>34273</v>
          </cell>
          <cell r="T89">
            <v>34110</v>
          </cell>
          <cell r="U89">
            <v>33228</v>
          </cell>
          <cell r="V89">
            <v>32885</v>
          </cell>
          <cell r="W89">
            <v>32533</v>
          </cell>
          <cell r="X89">
            <v>32812</v>
          </cell>
          <cell r="Y89">
            <v>33151</v>
          </cell>
          <cell r="Z89">
            <v>33429</v>
          </cell>
          <cell r="AA89">
            <v>33367</v>
          </cell>
          <cell r="AB89">
            <v>32369</v>
          </cell>
          <cell r="AC89">
            <v>30251</v>
          </cell>
          <cell r="AD89">
            <v>29318</v>
          </cell>
          <cell r="AE89">
            <v>31409</v>
          </cell>
          <cell r="AF89">
            <v>29353</v>
          </cell>
          <cell r="AG89">
            <v>28939</v>
          </cell>
          <cell r="AH89">
            <v>28853</v>
          </cell>
          <cell r="AI89">
            <v>28518</v>
          </cell>
          <cell r="AJ89">
            <v>25819</v>
          </cell>
          <cell r="AK89">
            <v>25255</v>
          </cell>
          <cell r="AL89">
            <v>24884</v>
          </cell>
          <cell r="AM89">
            <v>23443</v>
          </cell>
          <cell r="AN89">
            <v>22375</v>
          </cell>
          <cell r="AO89">
            <v>21361</v>
          </cell>
          <cell r="AP89">
            <v>16280</v>
          </cell>
          <cell r="AQ89">
            <v>13839</v>
          </cell>
          <cell r="AR89">
            <v>12184</v>
          </cell>
          <cell r="AS89">
            <v>8617</v>
          </cell>
          <cell r="AT89">
            <v>9087</v>
          </cell>
          <cell r="AU89">
            <v>8641</v>
          </cell>
          <cell r="AV89">
            <v>3824</v>
          </cell>
        </row>
        <row r="92">
          <cell r="D92">
            <v>107007</v>
          </cell>
          <cell r="E92">
            <v>127136</v>
          </cell>
          <cell r="F92">
            <v>145747</v>
          </cell>
          <cell r="G92">
            <v>167123</v>
          </cell>
          <cell r="H92">
            <v>192720</v>
          </cell>
          <cell r="I92">
            <v>212580</v>
          </cell>
          <cell r="J92">
            <v>242498</v>
          </cell>
          <cell r="K92">
            <v>267860</v>
          </cell>
          <cell r="L92">
            <v>319311</v>
          </cell>
          <cell r="M92">
            <v>374946</v>
          </cell>
          <cell r="N92">
            <v>422275</v>
          </cell>
          <cell r="O92">
            <v>475741</v>
          </cell>
          <cell r="P92">
            <v>554268</v>
          </cell>
          <cell r="Q92">
            <v>634665</v>
          </cell>
          <cell r="R92">
            <v>712378</v>
          </cell>
          <cell r="S92">
            <v>790578</v>
          </cell>
          <cell r="T92">
            <v>922435</v>
          </cell>
          <cell r="U92">
            <v>1026691</v>
          </cell>
          <cell r="V92">
            <v>1141899</v>
          </cell>
          <cell r="W92">
            <v>1254056</v>
          </cell>
          <cell r="X92">
            <v>1426930</v>
          </cell>
          <cell r="Y92">
            <v>1584725</v>
          </cell>
          <cell r="Z92">
            <v>1744714</v>
          </cell>
          <cell r="AA92">
            <v>1911861</v>
          </cell>
          <cell r="AB92">
            <v>2143594</v>
          </cell>
          <cell r="AC92">
            <v>2395296</v>
          </cell>
          <cell r="AD92">
            <v>2607626</v>
          </cell>
          <cell r="AE92">
            <v>2868792</v>
          </cell>
          <cell r="AF92">
            <v>3226968</v>
          </cell>
          <cell r="AG92">
            <v>3585398</v>
          </cell>
          <cell r="AH92">
            <v>3903506</v>
          </cell>
          <cell r="AI92">
            <v>4282315</v>
          </cell>
          <cell r="AJ92">
            <v>4769076</v>
          </cell>
          <cell r="AK92">
            <v>5279219</v>
          </cell>
          <cell r="AL92">
            <v>5767025</v>
          </cell>
          <cell r="AM92">
            <v>6313083</v>
          </cell>
          <cell r="AN92">
            <v>7023593</v>
          </cell>
        </row>
        <row r="93">
          <cell r="D93">
            <v>10937</v>
          </cell>
          <cell r="E93">
            <v>9619</v>
          </cell>
          <cell r="F93">
            <v>7079</v>
          </cell>
          <cell r="G93">
            <v>4661</v>
          </cell>
          <cell r="H93">
            <v>4306</v>
          </cell>
          <cell r="I93">
            <v>4256</v>
          </cell>
          <cell r="J93">
            <v>3055</v>
          </cell>
          <cell r="K93">
            <v>3274</v>
          </cell>
          <cell r="L93">
            <v>3580</v>
          </cell>
          <cell r="M93">
            <v>3796</v>
          </cell>
          <cell r="N93">
            <v>4085</v>
          </cell>
          <cell r="O93">
            <v>4495</v>
          </cell>
          <cell r="P93">
            <v>4658</v>
          </cell>
          <cell r="Q93">
            <v>5089</v>
          </cell>
          <cell r="R93">
            <v>8101</v>
          </cell>
          <cell r="S93">
            <v>10193</v>
          </cell>
          <cell r="T93">
            <v>14213</v>
          </cell>
          <cell r="U93">
            <v>14725</v>
          </cell>
          <cell r="V93">
            <v>15798</v>
          </cell>
          <cell r="W93">
            <v>16805</v>
          </cell>
          <cell r="X93">
            <v>17418</v>
          </cell>
          <cell r="Y93">
            <v>18373</v>
          </cell>
          <cell r="Z93">
            <v>18851</v>
          </cell>
          <cell r="AA93">
            <v>20278</v>
          </cell>
          <cell r="AB93">
            <v>22524</v>
          </cell>
          <cell r="AC93">
            <v>23592</v>
          </cell>
          <cell r="AD93">
            <v>26028</v>
          </cell>
          <cell r="AE93">
            <v>28218</v>
          </cell>
          <cell r="AF93">
            <v>31221</v>
          </cell>
          <cell r="AG93">
            <v>32485</v>
          </cell>
          <cell r="AH93">
            <v>34579</v>
          </cell>
          <cell r="AI93">
            <v>35890</v>
          </cell>
          <cell r="AJ93">
            <v>35119</v>
          </cell>
          <cell r="AK93">
            <v>38033</v>
          </cell>
          <cell r="AL93">
            <v>41055</v>
          </cell>
          <cell r="AM93">
            <v>42959</v>
          </cell>
          <cell r="AN93">
            <v>42646</v>
          </cell>
        </row>
        <row r="94">
          <cell r="D94">
            <v>1006837</v>
          </cell>
          <cell r="E94">
            <v>1042668</v>
          </cell>
          <cell r="F94">
            <v>1067302</v>
          </cell>
          <cell r="G94">
            <v>1100682</v>
          </cell>
          <cell r="H94">
            <v>1151547</v>
          </cell>
          <cell r="I94">
            <v>1182161</v>
          </cell>
          <cell r="J94">
            <v>1195328</v>
          </cell>
          <cell r="K94">
            <v>1219636</v>
          </cell>
          <cell r="L94">
            <v>1291974</v>
          </cell>
          <cell r="M94">
            <v>1339291</v>
          </cell>
          <cell r="N94">
            <v>1349690</v>
          </cell>
          <cell r="O94">
            <v>1383372</v>
          </cell>
          <cell r="P94">
            <v>1508403</v>
          </cell>
          <cell r="Q94">
            <v>1449194</v>
          </cell>
          <cell r="R94">
            <v>1450895</v>
          </cell>
          <cell r="S94">
            <v>1444930</v>
          </cell>
          <cell r="T94">
            <v>1486484</v>
          </cell>
          <cell r="U94">
            <v>1553458</v>
          </cell>
          <cell r="V94">
            <v>1622458</v>
          </cell>
          <cell r="W94">
            <v>1704595</v>
          </cell>
          <cell r="X94">
            <v>1781288</v>
          </cell>
          <cell r="Y94">
            <v>1840618</v>
          </cell>
          <cell r="Z94">
            <v>1874904</v>
          </cell>
          <cell r="AA94">
            <v>1902733</v>
          </cell>
          <cell r="AB94">
            <v>1938005</v>
          </cell>
          <cell r="AC94">
            <v>1954072</v>
          </cell>
          <cell r="AD94">
            <v>1966812</v>
          </cell>
          <cell r="AE94">
            <v>1979863</v>
          </cell>
          <cell r="AF94">
            <v>1987141</v>
          </cell>
          <cell r="AG94">
            <v>2021943</v>
          </cell>
          <cell r="AH94">
            <v>2027507</v>
          </cell>
          <cell r="AI94">
            <v>2033902</v>
          </cell>
          <cell r="AJ94">
            <v>2038258</v>
          </cell>
          <cell r="AK94">
            <v>2026367</v>
          </cell>
          <cell r="AL94">
            <v>2009946</v>
          </cell>
          <cell r="AM94">
            <v>1988755</v>
          </cell>
          <cell r="AN94">
            <v>1967459</v>
          </cell>
          <cell r="AO94">
            <v>1935170</v>
          </cell>
          <cell r="AP94">
            <v>1923570</v>
          </cell>
          <cell r="AQ94">
            <v>1881185</v>
          </cell>
          <cell r="AR94">
            <v>1801487</v>
          </cell>
          <cell r="AS94">
            <v>1760428</v>
          </cell>
          <cell r="AT94">
            <v>1683566</v>
          </cell>
          <cell r="AU94">
            <v>1591061</v>
          </cell>
          <cell r="AV94">
            <v>1477904</v>
          </cell>
        </row>
        <row r="95">
          <cell r="M95">
            <v>668013</v>
          </cell>
          <cell r="N95">
            <v>691494</v>
          </cell>
          <cell r="O95">
            <v>725919</v>
          </cell>
          <cell r="P95">
            <v>764144</v>
          </cell>
          <cell r="Q95">
            <v>803897</v>
          </cell>
          <cell r="R95">
            <v>821403</v>
          </cell>
          <cell r="S95">
            <v>851324</v>
          </cell>
          <cell r="T95">
            <v>892786</v>
          </cell>
          <cell r="U95">
            <v>962583</v>
          </cell>
          <cell r="V95">
            <v>997098</v>
          </cell>
          <cell r="W95">
            <v>1120728</v>
          </cell>
          <cell r="X95">
            <v>1186861</v>
          </cell>
          <cell r="Y95">
            <v>1164608</v>
          </cell>
          <cell r="Z95">
            <v>1206722</v>
          </cell>
          <cell r="AA95">
            <v>1254848</v>
          </cell>
          <cell r="AB95">
            <v>1283756</v>
          </cell>
          <cell r="AC95">
            <v>1278938</v>
          </cell>
          <cell r="AD95">
            <v>1319630</v>
          </cell>
          <cell r="AE95">
            <v>1344862</v>
          </cell>
          <cell r="AF95">
            <v>1341836</v>
          </cell>
          <cell r="AG95">
            <v>1332888</v>
          </cell>
          <cell r="AH95">
            <v>1320744</v>
          </cell>
          <cell r="AI95">
            <v>1292928</v>
          </cell>
          <cell r="AJ95">
            <v>1273620</v>
          </cell>
          <cell r="AK95">
            <v>1253657</v>
          </cell>
          <cell r="AL95">
            <v>1247050</v>
          </cell>
          <cell r="AM95">
            <v>1249542</v>
          </cell>
          <cell r="AN95">
            <v>1252753</v>
          </cell>
          <cell r="AO95">
            <v>1255062</v>
          </cell>
          <cell r="AP95">
            <v>1270047</v>
          </cell>
          <cell r="AQ95">
            <v>1257972</v>
          </cell>
          <cell r="AR95">
            <v>1222580</v>
          </cell>
          <cell r="AS95">
            <v>1227007</v>
          </cell>
          <cell r="AT95">
            <v>1187483</v>
          </cell>
          <cell r="AU95">
            <v>1169832</v>
          </cell>
          <cell r="AV95">
            <v>1125834</v>
          </cell>
        </row>
        <row r="96">
          <cell r="M96">
            <v>671290</v>
          </cell>
          <cell r="N96">
            <v>658196</v>
          </cell>
          <cell r="O96">
            <v>657453</v>
          </cell>
          <cell r="P96">
            <v>744259</v>
          </cell>
          <cell r="Q96">
            <v>645297</v>
          </cell>
          <cell r="R96">
            <v>629492</v>
          </cell>
          <cell r="S96">
            <v>593644</v>
          </cell>
          <cell r="T96">
            <v>593698</v>
          </cell>
          <cell r="U96">
            <v>590875</v>
          </cell>
          <cell r="V96">
            <v>625360</v>
          </cell>
          <cell r="W96">
            <v>583867</v>
          </cell>
          <cell r="X96">
            <v>594427</v>
          </cell>
          <cell r="Y96">
            <v>676010</v>
          </cell>
          <cell r="Z96">
            <v>668182</v>
          </cell>
          <cell r="AA96">
            <v>647885</v>
          </cell>
          <cell r="AB96">
            <v>654297</v>
          </cell>
          <cell r="AC96">
            <v>675134</v>
          </cell>
          <cell r="AD96">
            <v>647182</v>
          </cell>
          <cell r="AE96">
            <v>635001</v>
          </cell>
          <cell r="AF96">
            <v>645305</v>
          </cell>
          <cell r="AG96">
            <v>689055</v>
          </cell>
          <cell r="AH96">
            <v>706763</v>
          </cell>
          <cell r="AI96">
            <v>740974</v>
          </cell>
          <cell r="AJ96">
            <v>764639</v>
          </cell>
          <cell r="AK96">
            <v>772710</v>
          </cell>
          <cell r="AL96">
            <v>762784</v>
          </cell>
          <cell r="AM96">
            <v>739213</v>
          </cell>
          <cell r="AN96">
            <v>714706</v>
          </cell>
          <cell r="AO96">
            <v>680108</v>
          </cell>
          <cell r="AP96">
            <v>653897</v>
          </cell>
          <cell r="AQ96">
            <v>623225</v>
          </cell>
          <cell r="AR96">
            <v>578907</v>
          </cell>
          <cell r="AS96">
            <v>533421</v>
          </cell>
          <cell r="AT96">
            <v>496083</v>
          </cell>
          <cell r="AU96">
            <v>421229</v>
          </cell>
          <cell r="AV96">
            <v>352070</v>
          </cell>
        </row>
        <row r="97">
          <cell r="Q97">
            <v>129744</v>
          </cell>
          <cell r="R97">
            <v>184417</v>
          </cell>
          <cell r="S97">
            <v>251552.68079181499</v>
          </cell>
          <cell r="T97">
            <v>510241</v>
          </cell>
          <cell r="U97">
            <v>713930</v>
          </cell>
          <cell r="V97">
            <v>797087</v>
          </cell>
          <cell r="W97">
            <v>848425</v>
          </cell>
          <cell r="X97">
            <v>987497</v>
          </cell>
          <cell r="Y97">
            <v>1066059.3557500001</v>
          </cell>
          <cell r="Z97">
            <v>1142547.54024</v>
          </cell>
          <cell r="AA97">
            <v>1228817.2461000001</v>
          </cell>
          <cell r="AB97">
            <v>1346527.0753500001</v>
          </cell>
          <cell r="AC97">
            <v>1436845.6715199901</v>
          </cell>
          <cell r="AD97">
            <v>1491603.6831457</v>
          </cell>
          <cell r="AE97">
            <v>1560037.3541000001</v>
          </cell>
          <cell r="AF97">
            <v>1653695.7039999999</v>
          </cell>
          <cell r="AG97">
            <v>1765659.9354999999</v>
          </cell>
          <cell r="AH97">
            <v>1794798.9214599901</v>
          </cell>
          <cell r="AI97">
            <v>1871682.4743999999</v>
          </cell>
          <cell r="AJ97">
            <v>1960880.764</v>
          </cell>
          <cell r="AK97">
            <v>1994293.3562</v>
          </cell>
          <cell r="AL97">
            <v>2005273</v>
          </cell>
          <cell r="AM97">
            <v>2027067</v>
          </cell>
          <cell r="AN97">
            <v>2039038</v>
          </cell>
          <cell r="AO97">
            <v>2043709</v>
          </cell>
          <cell r="AP97">
            <v>2031474</v>
          </cell>
          <cell r="AQ97">
            <v>2046720</v>
          </cell>
          <cell r="AR97">
            <v>2053371</v>
          </cell>
          <cell r="AS97">
            <v>2066804</v>
          </cell>
          <cell r="AT97">
            <v>2071210</v>
          </cell>
          <cell r="AU97">
            <v>2039996</v>
          </cell>
          <cell r="AV97">
            <v>1999085</v>
          </cell>
        </row>
        <row r="98">
          <cell r="AC98">
            <v>15061</v>
          </cell>
          <cell r="AD98">
            <v>35033</v>
          </cell>
          <cell r="AE98">
            <v>54101</v>
          </cell>
          <cell r="AF98">
            <v>69961</v>
          </cell>
          <cell r="AG98">
            <v>78243</v>
          </cell>
          <cell r="AH98">
            <v>88922</v>
          </cell>
          <cell r="AI98">
            <v>106401</v>
          </cell>
          <cell r="AJ98">
            <v>140836</v>
          </cell>
          <cell r="AK98">
            <v>174466</v>
          </cell>
          <cell r="AL98">
            <v>207167</v>
          </cell>
          <cell r="AM98">
            <v>244073</v>
          </cell>
          <cell r="AN98">
            <v>280423</v>
          </cell>
          <cell r="AO98">
            <v>306515</v>
          </cell>
          <cell r="AP98">
            <v>337550</v>
          </cell>
          <cell r="AQ98">
            <v>361385</v>
          </cell>
          <cell r="AR98">
            <v>387241</v>
          </cell>
          <cell r="AS98">
            <v>430586</v>
          </cell>
          <cell r="AT98">
            <v>434718</v>
          </cell>
          <cell r="AU98">
            <v>457041</v>
          </cell>
          <cell r="AV98">
            <v>454122</v>
          </cell>
        </row>
        <row r="99">
          <cell r="AG99">
            <v>67</v>
          </cell>
          <cell r="AH99">
            <v>66</v>
          </cell>
          <cell r="AI99">
            <v>51</v>
          </cell>
          <cell r="AJ99">
            <v>151</v>
          </cell>
          <cell r="AK99">
            <v>125</v>
          </cell>
          <cell r="AL99">
            <v>842</v>
          </cell>
          <cell r="AM99">
            <v>970</v>
          </cell>
          <cell r="AN99">
            <v>968</v>
          </cell>
          <cell r="AO99">
            <v>1116</v>
          </cell>
          <cell r="AP99">
            <v>5038</v>
          </cell>
          <cell r="AQ99">
            <v>6983</v>
          </cell>
          <cell r="AR99">
            <v>8157</v>
          </cell>
          <cell r="AS99">
            <v>9390</v>
          </cell>
          <cell r="AT99">
            <v>12339</v>
          </cell>
          <cell r="AU99">
            <v>15716</v>
          </cell>
          <cell r="AV99">
            <v>22585</v>
          </cell>
        </row>
        <row r="100">
          <cell r="AO100">
            <v>431</v>
          </cell>
          <cell r="AP100">
            <v>415</v>
          </cell>
          <cell r="AQ100">
            <v>515</v>
          </cell>
          <cell r="AR100">
            <v>524</v>
          </cell>
          <cell r="AS100">
            <v>597</v>
          </cell>
          <cell r="AT100">
            <v>726</v>
          </cell>
          <cell r="AU100">
            <v>986</v>
          </cell>
          <cell r="AV100">
            <v>463</v>
          </cell>
        </row>
        <row r="101">
          <cell r="AO101">
            <v>7637112</v>
          </cell>
          <cell r="AP101">
            <v>8267461</v>
          </cell>
          <cell r="AQ101">
            <v>9214137</v>
          </cell>
          <cell r="AR101">
            <v>10331455</v>
          </cell>
          <cell r="AS101">
            <v>11406730</v>
          </cell>
          <cell r="AT101">
            <v>12382102</v>
          </cell>
          <cell r="AU101">
            <v>13352586</v>
          </cell>
          <cell r="AV101">
            <v>14405145</v>
          </cell>
        </row>
        <row r="102">
          <cell r="AO102">
            <v>7263</v>
          </cell>
          <cell r="AP102">
            <v>7399</v>
          </cell>
          <cell r="AQ102">
            <v>6589</v>
          </cell>
          <cell r="AR102">
            <v>6669</v>
          </cell>
          <cell r="AS102">
            <v>8174</v>
          </cell>
          <cell r="AT102">
            <v>9053</v>
          </cell>
          <cell r="AU102">
            <v>9101</v>
          </cell>
          <cell r="AV102">
            <v>9225</v>
          </cell>
        </row>
        <row r="103">
          <cell r="AO103">
            <v>40438</v>
          </cell>
          <cell r="AP103">
            <v>40279</v>
          </cell>
          <cell r="AQ103">
            <v>42296</v>
          </cell>
          <cell r="AR103">
            <v>53693</v>
          </cell>
          <cell r="AS103">
            <v>51573</v>
          </cell>
          <cell r="AT103">
            <v>54244</v>
          </cell>
          <cell r="AU103">
            <v>56284</v>
          </cell>
          <cell r="AV103">
            <v>58142</v>
          </cell>
        </row>
        <row r="105">
          <cell r="D105">
            <v>29056</v>
          </cell>
          <cell r="E105">
            <v>26574</v>
          </cell>
          <cell r="F105">
            <v>30525</v>
          </cell>
          <cell r="G105">
            <v>34183</v>
          </cell>
          <cell r="H105">
            <v>34852</v>
          </cell>
          <cell r="I105">
            <v>35560</v>
          </cell>
          <cell r="J105">
            <v>37723</v>
          </cell>
          <cell r="K105">
            <v>39254</v>
          </cell>
          <cell r="L105">
            <v>40682</v>
          </cell>
          <cell r="M105">
            <v>42394</v>
          </cell>
          <cell r="N105">
            <v>43804</v>
          </cell>
          <cell r="O105">
            <v>45921.636200000001</v>
          </cell>
          <cell r="P105">
            <v>49835</v>
          </cell>
          <cell r="Q105">
            <v>52695</v>
          </cell>
          <cell r="R105">
            <v>55635</v>
          </cell>
          <cell r="S105">
            <v>58792</v>
          </cell>
          <cell r="T105">
            <v>59185</v>
          </cell>
          <cell r="U105">
            <v>61118</v>
          </cell>
          <cell r="V105">
            <v>62381</v>
          </cell>
          <cell r="W105">
            <v>62823</v>
          </cell>
          <cell r="X105">
            <v>63231</v>
          </cell>
          <cell r="Y105">
            <v>64339</v>
          </cell>
          <cell r="Z105">
            <v>59536</v>
          </cell>
          <cell r="AA105">
            <v>58817</v>
          </cell>
          <cell r="AB105">
            <v>58566</v>
          </cell>
          <cell r="AC105">
            <v>57731</v>
          </cell>
          <cell r="AD105">
            <v>56059</v>
          </cell>
          <cell r="AE105">
            <v>54479</v>
          </cell>
          <cell r="AF105">
            <v>52011</v>
          </cell>
          <cell r="AG105">
            <v>49714</v>
          </cell>
          <cell r="AH105">
            <v>47724</v>
          </cell>
          <cell r="AI105">
            <v>45567</v>
          </cell>
          <cell r="AJ105">
            <v>43233</v>
          </cell>
          <cell r="AK105">
            <v>40686</v>
          </cell>
          <cell r="AL105">
            <v>38625</v>
          </cell>
          <cell r="AM105">
            <v>37668</v>
          </cell>
          <cell r="AN105">
            <v>35970</v>
          </cell>
          <cell r="AO105">
            <v>34715</v>
          </cell>
          <cell r="AP105">
            <v>33867</v>
          </cell>
          <cell r="AQ105">
            <v>32441</v>
          </cell>
          <cell r="AR105">
            <v>31238</v>
          </cell>
          <cell r="AS105">
            <v>29918</v>
          </cell>
          <cell r="AT105">
            <v>27595</v>
          </cell>
          <cell r="AU105">
            <v>25629</v>
          </cell>
          <cell r="AV105">
            <v>24243</v>
          </cell>
        </row>
        <row r="107">
          <cell r="D107">
            <v>101870</v>
          </cell>
          <cell r="E107">
            <v>69645</v>
          </cell>
          <cell r="F107">
            <v>72078</v>
          </cell>
          <cell r="G107">
            <v>80703</v>
          </cell>
          <cell r="H107">
            <v>89059</v>
          </cell>
          <cell r="I107">
            <v>90741</v>
          </cell>
          <cell r="J107">
            <v>76770</v>
          </cell>
          <cell r="K107">
            <v>87686</v>
          </cell>
          <cell r="L107">
            <v>91552</v>
          </cell>
          <cell r="M107">
            <v>92041</v>
          </cell>
          <cell r="N107">
            <v>85804</v>
          </cell>
          <cell r="O107">
            <v>95577</v>
          </cell>
          <cell r="P107">
            <v>101531</v>
          </cell>
          <cell r="Q107">
            <v>125159</v>
          </cell>
          <cell r="R107">
            <v>126328</v>
          </cell>
          <cell r="S107">
            <v>153008</v>
          </cell>
          <cell r="T107">
            <v>195985</v>
          </cell>
          <cell r="U107">
            <v>203069</v>
          </cell>
          <cell r="V107">
            <v>203114</v>
          </cell>
          <cell r="W107">
            <v>236851</v>
          </cell>
          <cell r="X107">
            <v>242553</v>
          </cell>
          <cell r="Y107">
            <v>248888</v>
          </cell>
          <cell r="Z107">
            <v>257964</v>
          </cell>
          <cell r="AA107">
            <v>271750</v>
          </cell>
          <cell r="AB107">
            <v>294063</v>
          </cell>
          <cell r="AC107">
            <v>309068</v>
          </cell>
          <cell r="AD107">
            <v>326364</v>
          </cell>
          <cell r="AE107">
            <v>322986</v>
          </cell>
          <cell r="AF107">
            <v>368178</v>
          </cell>
          <cell r="AG107">
            <v>376961</v>
          </cell>
          <cell r="AH107">
            <v>392635</v>
          </cell>
          <cell r="AI107">
            <v>439799</v>
          </cell>
          <cell r="AJ107">
            <v>450182</v>
          </cell>
          <cell r="AK107">
            <v>465616</v>
          </cell>
          <cell r="AL107">
            <v>460766</v>
          </cell>
          <cell r="AM107">
            <v>480819</v>
          </cell>
          <cell r="AN107">
            <v>494790</v>
          </cell>
          <cell r="AO107">
            <v>507406</v>
          </cell>
          <cell r="AP107">
            <v>523749</v>
          </cell>
          <cell r="AQ107">
            <v>513772</v>
          </cell>
          <cell r="AR107">
            <v>510527.8</v>
          </cell>
          <cell r="AS107">
            <v>519070</v>
          </cell>
          <cell r="AT107">
            <v>525881</v>
          </cell>
          <cell r="AU107">
            <v>534741</v>
          </cell>
          <cell r="AV107">
            <v>546216</v>
          </cell>
        </row>
        <row r="109">
          <cell r="E109">
            <v>37382</v>
          </cell>
          <cell r="F109">
            <v>36775</v>
          </cell>
          <cell r="G109">
            <v>36136</v>
          </cell>
          <cell r="H109">
            <v>35169</v>
          </cell>
          <cell r="I109">
            <v>34100</v>
          </cell>
          <cell r="J109">
            <v>33495</v>
          </cell>
          <cell r="K109">
            <v>33195</v>
          </cell>
          <cell r="L109">
            <v>32735</v>
          </cell>
          <cell r="M109">
            <v>32569</v>
          </cell>
          <cell r="N109">
            <v>32296</v>
          </cell>
          <cell r="O109">
            <v>31936</v>
          </cell>
          <cell r="P109">
            <v>31500</v>
          </cell>
          <cell r="Q109">
            <v>30705</v>
          </cell>
          <cell r="R109">
            <v>30486</v>
          </cell>
          <cell r="S109">
            <v>30241</v>
          </cell>
          <cell r="T109">
            <v>30294</v>
          </cell>
          <cell r="U109">
            <v>30368</v>
          </cell>
          <cell r="V109">
            <v>30307</v>
          </cell>
          <cell r="W109">
            <v>30311</v>
          </cell>
          <cell r="X109">
            <v>30193</v>
          </cell>
          <cell r="Y109">
            <v>31064</v>
          </cell>
          <cell r="Z109">
            <v>25655</v>
          </cell>
          <cell r="AA109">
            <v>26192</v>
          </cell>
          <cell r="AB109">
            <v>24511</v>
          </cell>
          <cell r="AC109">
            <v>23512</v>
          </cell>
          <cell r="AD109">
            <v>23484</v>
          </cell>
          <cell r="AE109">
            <v>23611</v>
          </cell>
          <cell r="AF109">
            <v>10855</v>
          </cell>
          <cell r="AG109">
            <v>9566</v>
          </cell>
          <cell r="AH109">
            <v>9808</v>
          </cell>
          <cell r="AI109">
            <v>9813</v>
          </cell>
          <cell r="AJ109">
            <v>10139</v>
          </cell>
          <cell r="AK109">
            <v>10250</v>
          </cell>
          <cell r="AL109">
            <v>10751</v>
          </cell>
          <cell r="AM109">
            <v>10454</v>
          </cell>
          <cell r="AN109">
            <v>10405</v>
          </cell>
        </row>
        <row r="110">
          <cell r="Q110">
            <v>103582</v>
          </cell>
          <cell r="R110">
            <v>148139</v>
          </cell>
          <cell r="S110">
            <v>136414.31920818501</v>
          </cell>
          <cell r="T110">
            <v>614190</v>
          </cell>
          <cell r="U110">
            <v>1678160</v>
          </cell>
          <cell r="V110">
            <v>1748564.72</v>
          </cell>
          <cell r="W110">
            <v>1387305</v>
          </cell>
          <cell r="X110">
            <v>1536689</v>
          </cell>
          <cell r="Y110">
            <v>1704907.6442499999</v>
          </cell>
          <cell r="Z110">
            <v>1792060.45976</v>
          </cell>
          <cell r="AA110">
            <v>1866859.7538999999</v>
          </cell>
          <cell r="AB110">
            <v>1730721.9246499999</v>
          </cell>
          <cell r="AC110">
            <v>1829109.3284799999</v>
          </cell>
          <cell r="AD110">
            <v>1854315.31685429</v>
          </cell>
          <cell r="AE110">
            <v>1866578.6458999999</v>
          </cell>
          <cell r="AF110">
            <v>1934741.2960000001</v>
          </cell>
          <cell r="AG110">
            <v>1938328.0644999901</v>
          </cell>
          <cell r="AH110">
            <v>2061152.0785399999</v>
          </cell>
          <cell r="AI110">
            <v>2106469.5255999998</v>
          </cell>
          <cell r="AJ110">
            <v>2009456.236</v>
          </cell>
          <cell r="AK110">
            <v>2032415.6438</v>
          </cell>
          <cell r="AL110">
            <v>2056557</v>
          </cell>
          <cell r="AM110">
            <v>2079618</v>
          </cell>
          <cell r="AN110">
            <v>2116367</v>
          </cell>
          <cell r="AO110">
            <v>2119169</v>
          </cell>
          <cell r="AP110">
            <v>2109261</v>
          </cell>
          <cell r="AQ110">
            <v>2057521</v>
          </cell>
          <cell r="AR110">
            <v>2018670</v>
          </cell>
          <cell r="AS110">
            <v>1948407</v>
          </cell>
          <cell r="AT110">
            <v>1912714</v>
          </cell>
          <cell r="AU110">
            <v>1765437</v>
          </cell>
          <cell r="AV110">
            <v>1708512</v>
          </cell>
        </row>
        <row r="111">
          <cell r="AO111">
            <v>15179696</v>
          </cell>
          <cell r="AP111">
            <v>14696590</v>
          </cell>
          <cell r="AQ111">
            <v>14019140</v>
          </cell>
          <cell r="AR111">
            <v>13268385</v>
          </cell>
          <cell r="AS111">
            <v>12466286</v>
          </cell>
          <cell r="AT111">
            <v>11762379</v>
          </cell>
          <cell r="AU111">
            <v>11257398</v>
          </cell>
          <cell r="AV111">
            <v>10641024</v>
          </cell>
        </row>
        <row r="112">
          <cell r="AO112">
            <v>0</v>
          </cell>
          <cell r="AP112">
            <v>0</v>
          </cell>
          <cell r="AQ112">
            <v>3</v>
          </cell>
          <cell r="AR112">
            <v>6</v>
          </cell>
          <cell r="AS112">
            <v>6</v>
          </cell>
          <cell r="AT112">
            <v>28</v>
          </cell>
          <cell r="AU112">
            <v>28</v>
          </cell>
          <cell r="AV112">
            <v>455</v>
          </cell>
        </row>
        <row r="113">
          <cell r="AO113">
            <v>11773</v>
          </cell>
          <cell r="AP113">
            <v>8336</v>
          </cell>
          <cell r="AQ113">
            <v>9169</v>
          </cell>
          <cell r="AR113">
            <v>9311</v>
          </cell>
          <cell r="AS113">
            <v>9345</v>
          </cell>
          <cell r="AT113">
            <v>9279</v>
          </cell>
          <cell r="AU113">
            <v>9330</v>
          </cell>
          <cell r="AV113">
            <v>8736</v>
          </cell>
        </row>
        <row r="114"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29</v>
          </cell>
          <cell r="AU114">
            <v>335</v>
          </cell>
          <cell r="AV114">
            <v>335</v>
          </cell>
        </row>
        <row r="115">
          <cell r="AO115">
            <v>2081</v>
          </cell>
          <cell r="AP115">
            <v>2108</v>
          </cell>
          <cell r="AQ115">
            <v>1578</v>
          </cell>
          <cell r="AR115">
            <v>1585</v>
          </cell>
          <cell r="AS115">
            <v>7930</v>
          </cell>
          <cell r="AT115">
            <v>8886</v>
          </cell>
          <cell r="AU115">
            <v>7885</v>
          </cell>
          <cell r="AV115">
            <v>8985</v>
          </cell>
        </row>
        <row r="116">
          <cell r="AO116">
            <v>38941</v>
          </cell>
          <cell r="AP116">
            <v>38992</v>
          </cell>
          <cell r="AQ116">
            <v>50206</v>
          </cell>
          <cell r="AR116">
            <v>50057</v>
          </cell>
          <cell r="AS116">
            <v>48119</v>
          </cell>
          <cell r="AT116">
            <v>47923</v>
          </cell>
          <cell r="AU116">
            <v>46298</v>
          </cell>
          <cell r="AV116">
            <v>44517</v>
          </cell>
        </row>
        <row r="120">
          <cell r="D120">
            <v>9665294</v>
          </cell>
          <cell r="E120">
            <v>11043025.9992675</v>
          </cell>
          <cell r="F120">
            <v>11266981</v>
          </cell>
          <cell r="G120">
            <v>11718494</v>
          </cell>
          <cell r="H120">
            <v>12190407</v>
          </cell>
          <cell r="I120">
            <v>11123598.0101502</v>
          </cell>
          <cell r="J120">
            <v>11311337</v>
          </cell>
          <cell r="K120">
            <v>11598324</v>
          </cell>
          <cell r="L120">
            <v>12001699</v>
          </cell>
          <cell r="M120">
            <v>12207438</v>
          </cell>
          <cell r="N120">
            <v>12297927</v>
          </cell>
          <cell r="O120">
            <v>12566934</v>
          </cell>
          <cell r="P120">
            <v>12796196</v>
          </cell>
          <cell r="Q120">
            <v>12984455</v>
          </cell>
          <cell r="R120">
            <v>13175930</v>
          </cell>
          <cell r="S120">
            <v>13350592</v>
          </cell>
          <cell r="T120">
            <v>13553691</v>
          </cell>
          <cell r="U120">
            <v>13634597</v>
          </cell>
          <cell r="V120">
            <v>13545110</v>
          </cell>
          <cell r="W120">
            <v>13665906</v>
          </cell>
          <cell r="X120">
            <v>13803095</v>
          </cell>
          <cell r="Y120">
            <v>13905012</v>
          </cell>
          <cell r="Z120">
            <v>13982574</v>
          </cell>
          <cell r="AA120">
            <v>14069219</v>
          </cell>
          <cell r="AB120">
            <v>14246515.65</v>
          </cell>
          <cell r="AC120">
            <v>14307346.65</v>
          </cell>
          <cell r="AD120">
            <v>14290323.65</v>
          </cell>
          <cell r="AE120">
            <v>14279020.65</v>
          </cell>
          <cell r="AF120">
            <v>14270841.220000001</v>
          </cell>
          <cell r="AG120">
            <v>14217770.220000001</v>
          </cell>
          <cell r="AH120">
            <v>14095797.220000001</v>
          </cell>
          <cell r="AI120">
            <v>13958152.2199999</v>
          </cell>
          <cell r="AJ120">
            <v>13739075.33</v>
          </cell>
          <cell r="AK120">
            <v>13502728</v>
          </cell>
          <cell r="AL120">
            <v>13278116.33</v>
          </cell>
          <cell r="AM120">
            <v>12945895.33</v>
          </cell>
          <cell r="AN120">
            <v>12593705.779999999</v>
          </cell>
          <cell r="AO120">
            <v>12272773.779999999</v>
          </cell>
          <cell r="AP120">
            <v>11968288.779999999</v>
          </cell>
          <cell r="AQ120">
            <v>11518073.779999999</v>
          </cell>
          <cell r="AR120">
            <v>11045623.470000001</v>
          </cell>
          <cell r="AS120">
            <v>10536414</v>
          </cell>
          <cell r="AT120">
            <v>10132754</v>
          </cell>
          <cell r="AU120">
            <v>9687683</v>
          </cell>
          <cell r="AV120">
            <v>9242784</v>
          </cell>
        </row>
        <row r="122">
          <cell r="D122">
            <v>3497274</v>
          </cell>
          <cell r="E122">
            <v>3452868</v>
          </cell>
          <cell r="F122">
            <v>3410734</v>
          </cell>
          <cell r="G122">
            <v>3403805</v>
          </cell>
          <cell r="H122">
            <v>3388408</v>
          </cell>
          <cell r="I122">
            <v>3478208</v>
          </cell>
          <cell r="J122">
            <v>3463122</v>
          </cell>
          <cell r="K122">
            <v>3494927</v>
          </cell>
          <cell r="L122">
            <v>3302447</v>
          </cell>
          <cell r="M122">
            <v>3551847</v>
          </cell>
          <cell r="N122">
            <v>3348303</v>
          </cell>
          <cell r="O122">
            <v>3359936</v>
          </cell>
          <cell r="P122">
            <v>3369496</v>
          </cell>
          <cell r="Q122">
            <v>3395039</v>
          </cell>
          <cell r="R122">
            <v>3370052</v>
          </cell>
          <cell r="S122">
            <v>3363219</v>
          </cell>
          <cell r="T122">
            <v>3382442</v>
          </cell>
          <cell r="U122">
            <v>3310722</v>
          </cell>
          <cell r="V122">
            <v>3271219</v>
          </cell>
          <cell r="W122">
            <v>3315740</v>
          </cell>
          <cell r="X122">
            <v>3488288</v>
          </cell>
          <cell r="Y122">
            <v>3734350</v>
          </cell>
          <cell r="Z122">
            <v>3865732</v>
          </cell>
          <cell r="AA122">
            <v>3575468</v>
          </cell>
          <cell r="AB122">
            <v>3577708</v>
          </cell>
          <cell r="AC122">
            <v>3567332</v>
          </cell>
          <cell r="AD122">
            <v>3556754</v>
          </cell>
          <cell r="AE122">
            <v>3567772</v>
          </cell>
          <cell r="AF122">
            <v>3519136</v>
          </cell>
          <cell r="AG122">
            <v>3544005</v>
          </cell>
          <cell r="AH122">
            <v>3517470</v>
          </cell>
          <cell r="AI122">
            <v>3511549</v>
          </cell>
          <cell r="AJ122">
            <v>3499734</v>
          </cell>
          <cell r="AK122">
            <v>3442151</v>
          </cell>
          <cell r="AL122">
            <v>3395609</v>
          </cell>
          <cell r="AM122">
            <v>3388199</v>
          </cell>
          <cell r="AN122">
            <v>3377821</v>
          </cell>
          <cell r="AO122">
            <v>3357578</v>
          </cell>
          <cell r="AP122">
            <v>3345388</v>
          </cell>
          <cell r="AQ122">
            <v>3318562</v>
          </cell>
          <cell r="AR122">
            <v>3306678</v>
          </cell>
          <cell r="AS122">
            <v>3239951</v>
          </cell>
          <cell r="AT122">
            <v>3166485</v>
          </cell>
          <cell r="AU122">
            <v>3076380</v>
          </cell>
          <cell r="AV122">
            <v>2972318</v>
          </cell>
        </row>
        <row r="124">
          <cell r="I124">
            <v>1468535</v>
          </cell>
          <cell r="J124">
            <v>1536012</v>
          </cell>
          <cell r="K124">
            <v>1612795</v>
          </cell>
          <cell r="L124">
            <v>1699945</v>
          </cell>
          <cell r="M124">
            <v>1748762</v>
          </cell>
          <cell r="N124">
            <v>1783061</v>
          </cell>
          <cell r="O124">
            <v>1806429</v>
          </cell>
          <cell r="P124">
            <v>1818411</v>
          </cell>
          <cell r="Q124">
            <v>1812245</v>
          </cell>
          <cell r="R124">
            <v>1820539</v>
          </cell>
          <cell r="S124">
            <v>1826245</v>
          </cell>
          <cell r="T124">
            <v>1824734</v>
          </cell>
          <cell r="U124">
            <v>1810992</v>
          </cell>
          <cell r="V124">
            <v>1795079</v>
          </cell>
          <cell r="W124">
            <v>1782908</v>
          </cell>
          <cell r="X124">
            <v>1681325</v>
          </cell>
          <cell r="Y124">
            <v>1663032</v>
          </cell>
          <cell r="Z124">
            <v>1454329</v>
          </cell>
          <cell r="AA124">
            <v>1343115</v>
          </cell>
          <cell r="AB124">
            <v>1311158</v>
          </cell>
          <cell r="AC124">
            <v>1283119</v>
          </cell>
          <cell r="AD124">
            <v>1259687</v>
          </cell>
          <cell r="AE124">
            <v>1230022</v>
          </cell>
          <cell r="AF124">
            <v>1167161</v>
          </cell>
          <cell r="AG124">
            <v>1078939</v>
          </cell>
          <cell r="AH124">
            <v>1007148</v>
          </cell>
          <cell r="AI124">
            <v>967239</v>
          </cell>
          <cell r="AJ124">
            <v>910165</v>
          </cell>
          <cell r="AK124">
            <v>874122</v>
          </cell>
          <cell r="AL124">
            <v>822937</v>
          </cell>
          <cell r="AM124">
            <v>785706</v>
          </cell>
          <cell r="AN124">
            <v>736977</v>
          </cell>
          <cell r="AO124">
            <v>698361</v>
          </cell>
          <cell r="AP124">
            <v>671808</v>
          </cell>
          <cell r="AQ124">
            <v>633399</v>
          </cell>
          <cell r="AR124">
            <v>591670</v>
          </cell>
          <cell r="AS124">
            <v>551321</v>
          </cell>
          <cell r="AT124">
            <v>523009</v>
          </cell>
          <cell r="AU124">
            <v>462909</v>
          </cell>
          <cell r="AV124">
            <v>413874</v>
          </cell>
        </row>
        <row r="125">
          <cell r="D125">
            <v>138757</v>
          </cell>
          <cell r="E125">
            <v>155575</v>
          </cell>
          <cell r="F125">
            <v>184481</v>
          </cell>
          <cell r="G125">
            <v>195015</v>
          </cell>
          <cell r="H125">
            <v>222445</v>
          </cell>
          <cell r="I125">
            <v>244452</v>
          </cell>
          <cell r="J125">
            <v>273964</v>
          </cell>
          <cell r="K125">
            <v>268007</v>
          </cell>
          <cell r="L125">
            <v>317902</v>
          </cell>
          <cell r="M125">
            <v>368245</v>
          </cell>
          <cell r="N125">
            <v>405521</v>
          </cell>
          <cell r="O125">
            <v>453705</v>
          </cell>
          <cell r="P125">
            <v>525114</v>
          </cell>
          <cell r="Q125">
            <v>590582</v>
          </cell>
          <cell r="R125">
            <v>682806</v>
          </cell>
          <cell r="S125">
            <v>753940</v>
          </cell>
          <cell r="T125">
            <v>854504</v>
          </cell>
          <cell r="U125">
            <v>958173</v>
          </cell>
          <cell r="V125">
            <v>1058058</v>
          </cell>
          <cell r="W125">
            <v>1174806</v>
          </cell>
          <cell r="X125">
            <v>1324729</v>
          </cell>
          <cell r="Y125">
            <v>1466299</v>
          </cell>
          <cell r="Z125">
            <v>1603213</v>
          </cell>
          <cell r="AA125">
            <v>1742914</v>
          </cell>
          <cell r="AB125">
            <v>1935046</v>
          </cell>
          <cell r="AC125">
            <v>2148038</v>
          </cell>
          <cell r="AD125">
            <v>2339622</v>
          </cell>
          <cell r="AE125">
            <v>2560323</v>
          </cell>
          <cell r="AF125">
            <v>2859918</v>
          </cell>
          <cell r="AG125">
            <v>3157087</v>
          </cell>
          <cell r="AH125">
            <v>3449583</v>
          </cell>
          <cell r="AI125">
            <v>3758665</v>
          </cell>
          <cell r="AJ125">
            <v>4186429</v>
          </cell>
          <cell r="AK125">
            <v>4622223</v>
          </cell>
          <cell r="AL125">
            <v>5047112</v>
          </cell>
          <cell r="AM125">
            <v>5507370</v>
          </cell>
          <cell r="AN125">
            <v>6114740</v>
          </cell>
          <cell r="AO125">
            <v>6646512</v>
          </cell>
          <cell r="AP125">
            <v>7215291</v>
          </cell>
          <cell r="AQ125">
            <v>7999080</v>
          </cell>
          <cell r="AR125">
            <v>8907641</v>
          </cell>
          <cell r="AS125">
            <v>9797415</v>
          </cell>
          <cell r="AT125">
            <v>10506042</v>
          </cell>
          <cell r="AU125">
            <v>11380351</v>
          </cell>
          <cell r="AV125">
            <v>12256042</v>
          </cell>
        </row>
        <row r="211">
          <cell r="D211">
            <v>15029568</v>
          </cell>
          <cell r="E211">
            <v>17509796</v>
          </cell>
          <cell r="F211">
            <v>18740179</v>
          </cell>
          <cell r="G211">
            <v>20132163</v>
          </cell>
          <cell r="H211">
            <v>21844396.489999998</v>
          </cell>
          <cell r="I211">
            <v>23632223.780000001</v>
          </cell>
          <cell r="J211">
            <v>24898741.9139999</v>
          </cell>
          <cell r="K211">
            <v>25654220.145</v>
          </cell>
          <cell r="L211">
            <v>26993211.34</v>
          </cell>
          <cell r="M211">
            <v>27919228.895599999</v>
          </cell>
          <cell r="N211">
            <v>28894400.292679999</v>
          </cell>
          <cell r="O211">
            <v>30175903</v>
          </cell>
          <cell r="P211">
            <v>31460327.103584498</v>
          </cell>
          <cell r="Q211">
            <v>33253771.184575699</v>
          </cell>
          <cell r="R211">
            <v>34997567</v>
          </cell>
          <cell r="S211">
            <v>37636238.4358913</v>
          </cell>
          <cell r="T211">
            <v>39136394.370882198</v>
          </cell>
          <cell r="U211">
            <v>39643134</v>
          </cell>
          <cell r="V211">
            <v>40843809</v>
          </cell>
          <cell r="W211">
            <v>42605134</v>
          </cell>
          <cell r="X211">
            <v>44431307.393806897</v>
          </cell>
          <cell r="Y211">
            <v>45094368.156240799</v>
          </cell>
          <cell r="Z211">
            <v>45907172.976487398</v>
          </cell>
          <cell r="AA211">
            <v>46824526.451367296</v>
          </cell>
          <cell r="AB211">
            <v>48389444.213550903</v>
          </cell>
          <cell r="AC211">
            <v>49163891.185035303</v>
          </cell>
          <cell r="AD211">
            <v>50460364.421041302</v>
          </cell>
          <cell r="AE211">
            <v>51933643.223327503</v>
          </cell>
          <cell r="AF211">
            <v>53054103.789474003</v>
          </cell>
          <cell r="AG211">
            <v>53840136.226182498</v>
          </cell>
          <cell r="AH211">
            <v>54291029.578947</v>
          </cell>
          <cell r="AI211">
            <v>56020403.578398801</v>
          </cell>
          <cell r="AJ211">
            <v>56807872.1658585</v>
          </cell>
          <cell r="AK211">
            <v>57657227.263158001</v>
          </cell>
          <cell r="AL211">
            <v>58930283.157894999</v>
          </cell>
          <cell r="AM211">
            <v>60457245.170918502</v>
          </cell>
          <cell r="AN211">
            <v>61463537.947368003</v>
          </cell>
          <cell r="AO211">
            <v>61727891.842105001</v>
          </cell>
          <cell r="AP211">
            <v>61732279.736841999</v>
          </cell>
          <cell r="AQ211">
            <v>63684745.631578997</v>
          </cell>
          <cell r="AR211">
            <v>64829548.526316002</v>
          </cell>
          <cell r="AS211">
            <v>66401046.421053</v>
          </cell>
          <cell r="AT211">
            <v>67586211.315788999</v>
          </cell>
          <cell r="AU211">
            <v>69148686.2105259</v>
          </cell>
          <cell r="AV211">
            <v>69895314.105262995</v>
          </cell>
        </row>
        <row r="221">
          <cell r="D221">
            <v>22995240</v>
          </cell>
          <cell r="E221">
            <v>24295231</v>
          </cell>
          <cell r="F221">
            <v>25008795.864872102</v>
          </cell>
          <cell r="G221">
            <v>26322785.166170299</v>
          </cell>
          <cell r="H221">
            <v>27745474</v>
          </cell>
          <cell r="I221">
            <v>29588215.255984001</v>
          </cell>
          <cell r="J221">
            <v>30105796.321359999</v>
          </cell>
          <cell r="K221">
            <v>31388738.658755001</v>
          </cell>
          <cell r="L221">
            <v>32802020.3495</v>
          </cell>
          <cell r="M221">
            <v>33351342.114878699</v>
          </cell>
          <cell r="N221">
            <v>34281227.463399999</v>
          </cell>
          <cell r="O221">
            <v>35155008</v>
          </cell>
          <cell r="P221">
            <v>36460573.051770397</v>
          </cell>
          <cell r="Q221">
            <v>38710997.006796397</v>
          </cell>
          <cell r="R221">
            <v>39992330</v>
          </cell>
          <cell r="S221">
            <v>42645531.460928701</v>
          </cell>
          <cell r="T221">
            <v>43617606.6809735</v>
          </cell>
          <cell r="U221">
            <v>44572429</v>
          </cell>
          <cell r="V221">
            <v>45811977</v>
          </cell>
          <cell r="W221">
            <v>47230295.890000001</v>
          </cell>
          <cell r="X221">
            <v>48829453</v>
          </cell>
          <cell r="Y221">
            <v>49682215</v>
          </cell>
          <cell r="Z221">
            <v>50600302.684765399</v>
          </cell>
          <cell r="AA221">
            <v>51489925.608855903</v>
          </cell>
          <cell r="AB221">
            <v>52938237</v>
          </cell>
          <cell r="AC221">
            <v>53348422.799999997</v>
          </cell>
          <cell r="AD221">
            <v>54347749</v>
          </cell>
          <cell r="AE221">
            <v>55778089.549340002</v>
          </cell>
          <cell r="AF221">
            <v>56335158.098690003</v>
          </cell>
          <cell r="AG221">
            <v>56983466.197379999</v>
          </cell>
          <cell r="AH221">
            <v>57472912.652290002</v>
          </cell>
          <cell r="AI221">
            <v>58766518.337741002</v>
          </cell>
          <cell r="AJ221">
            <v>59501027.588114597</v>
          </cell>
          <cell r="AK221">
            <v>60112575.667350002</v>
          </cell>
          <cell r="AL221">
            <v>61207413.728440002</v>
          </cell>
          <cell r="AM221">
            <v>62474271.754929997</v>
          </cell>
          <cell r="AN221">
            <v>63306646.794639997</v>
          </cell>
          <cell r="AO221">
            <v>63334264.039229997</v>
          </cell>
          <cell r="AP221">
            <v>62907827.467019998</v>
          </cell>
          <cell r="AQ221">
            <v>63962384.066990003</v>
          </cell>
          <cell r="AR221">
            <v>64883519.853040002</v>
          </cell>
          <cell r="AS221">
            <v>65825525.439369999</v>
          </cell>
          <cell r="AT221">
            <v>66682642.286789998</v>
          </cell>
          <cell r="AU221">
            <v>67488743.883450001</v>
          </cell>
          <cell r="AV221">
            <v>68034960</v>
          </cell>
        </row>
        <row r="224">
          <cell r="M224">
            <v>4215</v>
          </cell>
          <cell r="N224">
            <v>21122</v>
          </cell>
          <cell r="O224">
            <v>82861</v>
          </cell>
          <cell r="P224">
            <v>2887075.67778617</v>
          </cell>
          <cell r="Q224">
            <v>3721628.20985123</v>
          </cell>
          <cell r="R224">
            <v>5468704</v>
          </cell>
          <cell r="S224">
            <v>7786072.5389668904</v>
          </cell>
          <cell r="T224">
            <v>10969407.853254599</v>
          </cell>
          <cell r="U224">
            <v>13218581</v>
          </cell>
          <cell r="V224">
            <v>15628913</v>
          </cell>
          <cell r="W224">
            <v>18423833.546610501</v>
          </cell>
          <cell r="X224">
            <v>22101517</v>
          </cell>
          <cell r="Y224">
            <v>24577346</v>
          </cell>
          <cell r="Z224">
            <v>26704323</v>
          </cell>
          <cell r="AA224">
            <v>29418709</v>
          </cell>
          <cell r="AB224">
            <v>31900835</v>
          </cell>
          <cell r="AC224">
            <v>34047920.1875</v>
          </cell>
          <cell r="AD224">
            <v>36530813</v>
          </cell>
          <cell r="AE224">
            <v>38874283.746343002</v>
          </cell>
          <cell r="AF224">
            <v>41635353.411444999</v>
          </cell>
          <cell r="AG224">
            <v>43291923.034013003</v>
          </cell>
          <cell r="AH224">
            <v>44718653.397534899</v>
          </cell>
          <cell r="AI224">
            <v>46410443.497795001</v>
          </cell>
          <cell r="AJ224">
            <v>47820265.874742001</v>
          </cell>
          <cell r="AK224">
            <v>49471331.409506001</v>
          </cell>
          <cell r="AL224">
            <v>51285358.384378999</v>
          </cell>
          <cell r="AM224">
            <v>53180412.068742</v>
          </cell>
          <cell r="AN224">
            <v>55080373.318219997</v>
          </cell>
          <cell r="AO224">
            <v>56317331.512709998</v>
          </cell>
          <cell r="AP224">
            <v>57222141.967456996</v>
          </cell>
          <cell r="AQ224">
            <v>59212869.574804001</v>
          </cell>
          <cell r="AR224">
            <v>60775129.20081</v>
          </cell>
          <cell r="AS224">
            <v>61602370.788879998</v>
          </cell>
          <cell r="AT224">
            <v>63146190.415735997</v>
          </cell>
          <cell r="AU224">
            <v>64739109.753870003</v>
          </cell>
          <cell r="AV224">
            <v>66155944</v>
          </cell>
        </row>
        <row r="227"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425779</v>
          </cell>
          <cell r="AT227">
            <v>805744</v>
          </cell>
          <cell r="AU227">
            <v>1644864</v>
          </cell>
          <cell r="AV227">
            <v>2973266</v>
          </cell>
        </row>
        <row r="291">
          <cell r="X291">
            <v>2792439.3726160298</v>
          </cell>
          <cell r="AB291">
            <v>3179794.2563523399</v>
          </cell>
          <cell r="AF291">
            <v>3666235.15915898</v>
          </cell>
          <cell r="AJ291">
            <v>4406857.4167480003</v>
          </cell>
          <cell r="AN291">
            <v>6360343.9628100004</v>
          </cell>
          <cell r="AR291">
            <v>7935992.8189957598</v>
          </cell>
          <cell r="AV291">
            <v>8746498.8506262694</v>
          </cell>
        </row>
        <row r="305">
          <cell r="X305">
            <v>1961108.9150002101</v>
          </cell>
          <cell r="AB305">
            <v>2294461.3145423401</v>
          </cell>
          <cell r="AF305">
            <v>2854580.2438048101</v>
          </cell>
          <cell r="AJ305">
            <v>3575179.3318389999</v>
          </cell>
          <cell r="AN305">
            <v>5363798.3734317804</v>
          </cell>
          <cell r="AR305">
            <v>6781685.4130179202</v>
          </cell>
          <cell r="AV305">
            <v>7570052.1688168701</v>
          </cell>
        </row>
        <row r="306">
          <cell r="X306">
            <v>196914.39733000001</v>
          </cell>
          <cell r="AB306">
            <v>167457.70000000001</v>
          </cell>
          <cell r="AF306">
            <v>103420.294379999</v>
          </cell>
          <cell r="AJ306">
            <v>108372.86378</v>
          </cell>
          <cell r="AN306">
            <v>84864.671171784299</v>
          </cell>
          <cell r="AR306">
            <v>70297.723880000005</v>
          </cell>
          <cell r="AV306">
            <v>73258.063150000002</v>
          </cell>
        </row>
        <row r="307">
          <cell r="X307">
            <v>269418.66333163198</v>
          </cell>
          <cell r="AB307">
            <v>251992.33454000001</v>
          </cell>
          <cell r="AF307">
            <v>263170.73479270999</v>
          </cell>
          <cell r="AJ307">
            <v>319235.59625</v>
          </cell>
          <cell r="AN307">
            <v>332256.26593128103</v>
          </cell>
          <cell r="AR307">
            <v>439654.406497836</v>
          </cell>
          <cell r="AV307">
            <v>504920.02537527197</v>
          </cell>
        </row>
        <row r="308">
          <cell r="X308">
            <v>561912.794284184</v>
          </cell>
          <cell r="AB308">
            <v>633339.59840999998</v>
          </cell>
          <cell r="AF308">
            <v>548484.29058145499</v>
          </cell>
          <cell r="AJ308">
            <v>512442.48865959898</v>
          </cell>
          <cell r="AN308">
            <v>664289.323446934</v>
          </cell>
          <cell r="AR308">
            <v>714652.99947999697</v>
          </cell>
          <cell r="AV308">
            <v>671526.65643412899</v>
          </cell>
        </row>
        <row r="309">
          <cell r="X309">
            <v>644237.98277999996</v>
          </cell>
          <cell r="AB309">
            <v>526484.54975000001</v>
          </cell>
          <cell r="AF309">
            <v>470838.07345000003</v>
          </cell>
          <cell r="AJ309">
            <v>408271.55317000003</v>
          </cell>
          <cell r="AN309">
            <v>335024.42118</v>
          </cell>
          <cell r="AR309">
            <v>334670.76247242698</v>
          </cell>
          <cell r="AV309">
            <v>355494.56893000001</v>
          </cell>
        </row>
        <row r="310">
          <cell r="X310">
            <v>1119954.53489021</v>
          </cell>
          <cell r="AB310">
            <v>1600510.0647923299</v>
          </cell>
          <cell r="AF310">
            <v>2280321.87594481</v>
          </cell>
          <cell r="AJ310">
            <v>3058534.9148889999</v>
          </cell>
          <cell r="AN310">
            <v>4943909.2810899997</v>
          </cell>
          <cell r="AR310">
            <v>6376716.9266700596</v>
          </cell>
          <cell r="AV310">
            <v>7141299.5367368702</v>
          </cell>
        </row>
        <row r="311">
          <cell r="X311">
            <v>149345.50916621499</v>
          </cell>
          <cell r="AB311">
            <v>189200</v>
          </cell>
          <cell r="AF311">
            <v>291317.05599999998</v>
          </cell>
          <cell r="AJ311">
            <v>433299.03</v>
          </cell>
          <cell r="AN311">
            <v>671887.48152999999</v>
          </cell>
          <cell r="AR311">
            <v>1271868.8537000001</v>
          </cell>
          <cell r="AV311">
            <v>1435015.21988</v>
          </cell>
        </row>
        <row r="313">
          <cell r="X313">
            <v>2944423.2758591101</v>
          </cell>
          <cell r="AB313">
            <v>3415465.9792499901</v>
          </cell>
          <cell r="AF313">
            <v>3512362.94282773</v>
          </cell>
          <cell r="AJ313">
            <v>3447003.64029758</v>
          </cell>
          <cell r="AN313">
            <v>3583074.5745369899</v>
          </cell>
          <cell r="AR313">
            <v>3650857.55681756</v>
          </cell>
          <cell r="AV313">
            <v>4139406.50217875</v>
          </cell>
        </row>
        <row r="319">
          <cell r="X319">
            <v>1117886.3884524901</v>
          </cell>
          <cell r="AB319">
            <v>1280426.22675999</v>
          </cell>
          <cell r="AF319">
            <v>1722536.9385653699</v>
          </cell>
          <cell r="AJ319">
            <v>1077681.8991542801</v>
          </cell>
          <cell r="AN319">
            <v>934383.53479299997</v>
          </cell>
          <cell r="AR319">
            <v>953465.97801754496</v>
          </cell>
          <cell r="AV319">
            <v>1132767.2506251</v>
          </cell>
        </row>
        <row r="320">
          <cell r="X320">
            <v>256</v>
          </cell>
          <cell r="AB320">
            <v>885.3</v>
          </cell>
          <cell r="AF320">
            <v>337</v>
          </cell>
          <cell r="AJ320">
            <v>425.52800000000002</v>
          </cell>
          <cell r="AN320">
            <v>1324.5819300000001</v>
          </cell>
          <cell r="AR320">
            <v>3369</v>
          </cell>
          <cell r="AV320">
            <v>15749.635</v>
          </cell>
        </row>
        <row r="321">
          <cell r="X321">
            <v>49549.874264660401</v>
          </cell>
          <cell r="AB321">
            <v>77334.914867660002</v>
          </cell>
          <cell r="AF321">
            <v>105546.218668086</v>
          </cell>
          <cell r="AJ321">
            <v>110787.324242485</v>
          </cell>
          <cell r="AN321">
            <v>109928.6238185</v>
          </cell>
          <cell r="AR321">
            <v>170365.08780583701</v>
          </cell>
          <cell r="AV321">
            <v>213178.79930000001</v>
          </cell>
        </row>
        <row r="322">
          <cell r="X322">
            <v>49293.874264660401</v>
          </cell>
          <cell r="AB322">
            <v>76265.614867659999</v>
          </cell>
          <cell r="AF322">
            <v>105025.218668086</v>
          </cell>
          <cell r="AJ322">
            <v>110361.796242485</v>
          </cell>
          <cell r="AN322">
            <v>108604.0418885</v>
          </cell>
          <cell r="AR322">
            <v>166996.08780583701</v>
          </cell>
          <cell r="AV322">
            <v>197429.1643</v>
          </cell>
        </row>
        <row r="323">
          <cell r="X323">
            <v>2635981.5868512099</v>
          </cell>
          <cell r="AB323">
            <v>3020678.1199254398</v>
          </cell>
          <cell r="AF323">
            <v>3129934.1334569198</v>
          </cell>
          <cell r="AJ323">
            <v>3081846.71789198</v>
          </cell>
          <cell r="AN323">
            <v>3285639.1361780898</v>
          </cell>
          <cell r="AR323">
            <v>3308770.5801093602</v>
          </cell>
          <cell r="AV323">
            <v>3734957.7836409402</v>
          </cell>
        </row>
        <row r="324">
          <cell r="X324">
            <v>308441.45292790001</v>
          </cell>
          <cell r="AB324">
            <v>394786.85935854499</v>
          </cell>
          <cell r="AF324">
            <v>382612.80933743302</v>
          </cell>
          <cell r="AJ324">
            <v>365156.66047590697</v>
          </cell>
          <cell r="AN324">
            <v>297435.13835890498</v>
          </cell>
          <cell r="AR324">
            <v>342086.98282819299</v>
          </cell>
          <cell r="AV324">
            <v>404449.01853781298</v>
          </cell>
        </row>
        <row r="327">
          <cell r="X327">
            <v>4840268.3501300002</v>
          </cell>
          <cell r="AB327">
            <v>2484949.86974</v>
          </cell>
          <cell r="AF327">
            <v>3040635.0663993801</v>
          </cell>
          <cell r="AJ327">
            <v>2936789.0796948201</v>
          </cell>
          <cell r="AN327">
            <v>2715278.736974</v>
          </cell>
          <cell r="AR327">
            <v>5713753.3417197103</v>
          </cell>
          <cell r="AV327">
            <v>3870744.8334415802</v>
          </cell>
        </row>
        <row r="328">
          <cell r="X328">
            <v>294657.28999999998</v>
          </cell>
          <cell r="AB328">
            <v>230519.01689</v>
          </cell>
          <cell r="AF328">
            <v>255665.24088</v>
          </cell>
          <cell r="AJ328">
            <v>180785.45900999999</v>
          </cell>
          <cell r="AN328">
            <v>148701.85999999999</v>
          </cell>
          <cell r="AR328">
            <v>78040.539369999999</v>
          </cell>
          <cell r="AV328">
            <v>132800.90229</v>
          </cell>
        </row>
        <row r="329">
          <cell r="X329">
            <v>46982.852310000002</v>
          </cell>
          <cell r="AB329">
            <v>51463.274449999997</v>
          </cell>
          <cell r="AF329">
            <v>57105.386359999997</v>
          </cell>
          <cell r="AJ329">
            <v>23691.748624</v>
          </cell>
          <cell r="AN329">
            <v>10696.4854</v>
          </cell>
          <cell r="AR329">
            <v>3910.4224300000001</v>
          </cell>
          <cell r="AV329">
            <v>538.41690000000006</v>
          </cell>
        </row>
        <row r="330">
          <cell r="X330">
            <v>1441121.8927199999</v>
          </cell>
          <cell r="AB330">
            <v>1942305.1772799999</v>
          </cell>
          <cell r="AF330">
            <v>2522405.11534</v>
          </cell>
          <cell r="AJ330">
            <v>2492284.29631999</v>
          </cell>
          <cell r="AN330">
            <v>2293925.595464</v>
          </cell>
          <cell r="AR330">
            <v>2646173.10880312</v>
          </cell>
          <cell r="AV330">
            <v>2898044.17738814</v>
          </cell>
        </row>
        <row r="331">
          <cell r="X331">
            <v>102730.68162795001</v>
          </cell>
          <cell r="AB331">
            <v>108142.296187496</v>
          </cell>
          <cell r="AF331">
            <v>92654.767358696205</v>
          </cell>
          <cell r="AJ331">
            <v>81337.320831999998</v>
          </cell>
          <cell r="AN331">
            <v>58934.592700000001</v>
          </cell>
          <cell r="AR331">
            <v>2758.5824299999999</v>
          </cell>
          <cell r="AV331">
            <v>4962.8413799999998</v>
          </cell>
        </row>
        <row r="332">
          <cell r="AV332">
            <v>1152.5</v>
          </cell>
        </row>
        <row r="333">
          <cell r="AV333">
            <v>3810.3413799999998</v>
          </cell>
        </row>
        <row r="334">
          <cell r="X334">
            <v>351406.44284333399</v>
          </cell>
          <cell r="AB334">
            <v>253923.84514851501</v>
          </cell>
          <cell r="AF334">
            <v>230146.44876724001</v>
          </cell>
          <cell r="AJ334">
            <v>214382.061812637</v>
          </cell>
          <cell r="AN334">
            <v>140111.08327</v>
          </cell>
          <cell r="AR334">
            <v>53903.756026247502</v>
          </cell>
          <cell r="AV334">
            <v>20831.195739999999</v>
          </cell>
        </row>
        <row r="335">
          <cell r="AV335">
            <v>7093.0330000000004</v>
          </cell>
        </row>
        <row r="336">
          <cell r="AV336">
            <v>13738.16274</v>
          </cell>
        </row>
        <row r="337">
          <cell r="X337">
            <v>889010.11904871499</v>
          </cell>
          <cell r="AB337">
            <v>1419479.6403099101</v>
          </cell>
          <cell r="AF337">
            <v>2021188.14762838</v>
          </cell>
          <cell r="AJ337">
            <v>1988113.9902275801</v>
          </cell>
          <cell r="AN337">
            <v>1878455.1327658801</v>
          </cell>
          <cell r="AR337">
            <v>1201604.8316148701</v>
          </cell>
          <cell r="AV337">
            <v>1104002.4271994701</v>
          </cell>
        </row>
        <row r="338">
          <cell r="AV338">
            <v>840345.59566280595</v>
          </cell>
        </row>
        <row r="339">
          <cell r="AV339">
            <v>263656.89164666599</v>
          </cell>
        </row>
        <row r="340">
          <cell r="AR340">
            <v>1174523.86926487</v>
          </cell>
          <cell r="AV340">
            <v>1555116.0819083201</v>
          </cell>
        </row>
        <row r="341">
          <cell r="AV341">
            <v>955394.22467832698</v>
          </cell>
        </row>
        <row r="342">
          <cell r="AV342">
            <v>599721.85707999999</v>
          </cell>
        </row>
        <row r="343">
          <cell r="X343">
            <v>97974.6492</v>
          </cell>
          <cell r="AB343">
            <v>160760.234375</v>
          </cell>
          <cell r="AF343">
            <v>178415.81369000001</v>
          </cell>
          <cell r="AJ343">
            <v>208451.63981999899</v>
          </cell>
          <cell r="AN343">
            <v>216424.98987399999</v>
          </cell>
          <cell r="AR343">
            <v>213382.24515562801</v>
          </cell>
          <cell r="AV343">
            <v>213131.631160344</v>
          </cell>
        </row>
        <row r="344">
          <cell r="X344">
            <v>247502.20438301601</v>
          </cell>
          <cell r="AB344">
            <v>244094.74660999901</v>
          </cell>
          <cell r="AF344">
            <v>201573.66769938599</v>
          </cell>
          <cell r="AJ344">
            <v>227926.69066482401</v>
          </cell>
          <cell r="AN344">
            <v>210151.79811</v>
          </cell>
          <cell r="AR344">
            <v>172212.21711145801</v>
          </cell>
          <cell r="AV344">
            <v>157819.714303441</v>
          </cell>
        </row>
        <row r="345">
          <cell r="X345">
            <v>1735605.9494130099</v>
          </cell>
          <cell r="AB345">
            <v>2236102.3817999898</v>
          </cell>
          <cell r="AF345">
            <v>2781084.16936938</v>
          </cell>
          <cell r="AJ345">
            <v>2743902.73568482</v>
          </cell>
          <cell r="AN345">
            <v>2514773.8789739902</v>
          </cell>
          <cell r="AR345">
            <v>2822295.7483445802</v>
          </cell>
          <cell r="AV345">
            <v>3056402.30895158</v>
          </cell>
        </row>
        <row r="346">
          <cell r="X346">
            <v>2810004.7120400001</v>
          </cell>
          <cell r="AB346">
            <v>16834.1828199999</v>
          </cell>
          <cell r="AF346">
            <v>3885.8262499999701</v>
          </cell>
          <cell r="AJ346">
            <v>12100.885</v>
          </cell>
          <cell r="AN346">
            <v>51802.998</v>
          </cell>
          <cell r="AR346">
            <v>2813416.8159999899</v>
          </cell>
          <cell r="AV346">
            <v>681541.62219999905</v>
          </cell>
        </row>
        <row r="347">
          <cell r="U347">
            <v>16047757</v>
          </cell>
          <cell r="V347">
            <v>16548799</v>
          </cell>
          <cell r="W347">
            <v>16865413</v>
          </cell>
          <cell r="X347">
            <v>17411566</v>
          </cell>
          <cell r="Y347">
            <v>18645381</v>
          </cell>
          <cell r="Z347">
            <v>18923924</v>
          </cell>
          <cell r="AA347">
            <v>19407134.069189999</v>
          </cell>
          <cell r="AB347">
            <v>19898121</v>
          </cell>
          <cell r="AC347">
            <v>20459467</v>
          </cell>
          <cell r="AD347">
            <v>20584586</v>
          </cell>
          <cell r="AE347">
            <v>19646503</v>
          </cell>
          <cell r="AF347">
            <v>19687311</v>
          </cell>
          <cell r="AG347">
            <v>19821090</v>
          </cell>
          <cell r="AH347">
            <v>19842338</v>
          </cell>
          <cell r="AI347">
            <v>19890634</v>
          </cell>
          <cell r="AJ347">
            <v>20135603</v>
          </cell>
          <cell r="AK347">
            <v>20265982</v>
          </cell>
          <cell r="AL347">
            <v>20792771</v>
          </cell>
          <cell r="AM347">
            <v>21143036</v>
          </cell>
          <cell r="AN347">
            <v>21467048</v>
          </cell>
          <cell r="AO347">
            <v>21702255</v>
          </cell>
          <cell r="AP347">
            <v>21728987</v>
          </cell>
          <cell r="AQ347">
            <v>21761269</v>
          </cell>
          <cell r="AR347">
            <v>21859084</v>
          </cell>
          <cell r="AS347">
            <v>21908594</v>
          </cell>
          <cell r="AT347">
            <v>21943816</v>
          </cell>
          <cell r="AU347">
            <v>22058844</v>
          </cell>
          <cell r="AV347">
            <v>22330954</v>
          </cell>
        </row>
      </sheetData>
      <sheetData sheetId="16">
        <row r="78">
          <cell r="F78">
            <v>765086.397140502</v>
          </cell>
          <cell r="G78">
            <v>867296.03649902297</v>
          </cell>
          <cell r="H78">
            <v>701549.58100000001</v>
          </cell>
          <cell r="I78">
            <v>608780.71565999999</v>
          </cell>
          <cell r="J78">
            <v>908346.77075000003</v>
          </cell>
          <cell r="K78">
            <v>1067010.94947173</v>
          </cell>
        </row>
        <row r="79">
          <cell r="F79">
            <v>740972</v>
          </cell>
          <cell r="G79">
            <v>1176430</v>
          </cell>
          <cell r="H79">
            <v>1854033.5020699999</v>
          </cell>
          <cell r="I79">
            <v>3927685.7608999899</v>
          </cell>
          <cell r="J79">
            <v>1737088.8076090901</v>
          </cell>
          <cell r="K79">
            <v>1630260.673307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diamétrie"/>
      <sheetName val="Parametres"/>
      <sheetName val="Data1"/>
      <sheetName val="Data2"/>
      <sheetName val="Data3"/>
      <sheetName val="Data4"/>
      <sheetName val="Data5"/>
      <sheetName val="Data6"/>
      <sheetName val="Cplt15"/>
      <sheetName val="Séries annuelles"/>
      <sheetName val="PRO2015"/>
      <sheetName val="RA2015"/>
      <sheetName val="DOM1"/>
      <sheetName val="DOM3"/>
      <sheetName val="Chiffres clés"/>
      <sheetName val="GB pour CP"/>
      <sheetName val="Ensemble"/>
      <sheetName val="Graphes Mobiles"/>
      <sheetName val="Graphes fixes"/>
      <sheetName val="sva"/>
      <sheetName val="Feuil1"/>
      <sheetName val="Feuil2"/>
    </sheetNames>
    <sheetDataSet>
      <sheetData sheetId="0"/>
      <sheetData sheetId="1">
        <row r="27">
          <cell r="A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P"/>
      <sheetName val="AUdio"/>
      <sheetName val="Parametres"/>
      <sheetName val="Data1"/>
      <sheetName val="Data2"/>
      <sheetName val="Data3"/>
      <sheetName val="Data4"/>
      <sheetName val="Data5"/>
      <sheetName val="Data6"/>
      <sheetName val="Cplt13"/>
      <sheetName val="Séries annuelles"/>
      <sheetName val="PRO2013"/>
      <sheetName val="RA2013"/>
      <sheetName val="DOM1"/>
      <sheetName val="DOM2"/>
      <sheetName val="Chiffres clés"/>
      <sheetName val="Ensemble"/>
      <sheetName val="Graphes Mobiles"/>
      <sheetName val="Graphes fixes"/>
      <sheetName val="sva"/>
      <sheetName val="LL TdD"/>
      <sheetName val="Indicateurs moyens"/>
      <sheetName val="GB pour CP"/>
    </sheetNames>
    <sheetDataSet>
      <sheetData sheetId="0"/>
      <sheetData sheetId="1"/>
      <sheetData sheetId="2">
        <row r="22">
          <cell r="A22">
            <v>2012</v>
          </cell>
        </row>
        <row r="26">
          <cell r="A26">
            <v>2013</v>
          </cell>
        </row>
      </sheetData>
      <sheetData sheetId="3">
        <row r="3">
          <cell r="D3">
            <v>5538632.8677032199</v>
          </cell>
        </row>
      </sheetData>
      <sheetData sheetId="4">
        <row r="12">
          <cell r="D12">
            <v>68617362</v>
          </cell>
        </row>
      </sheetData>
      <sheetData sheetId="5"/>
      <sheetData sheetId="6">
        <row r="2">
          <cell r="D2">
            <v>2654314</v>
          </cell>
        </row>
      </sheetData>
      <sheetData sheetId="7"/>
      <sheetData sheetId="8">
        <row r="2">
          <cell r="D2">
            <v>20757.939745501299</v>
          </cell>
          <cell r="E2">
            <v>31089.650638958101</v>
          </cell>
          <cell r="F2">
            <v>11847.9193630591</v>
          </cell>
        </row>
        <row r="3">
          <cell r="D3">
            <v>638016</v>
          </cell>
          <cell r="E3">
            <v>657709</v>
          </cell>
          <cell r="F3">
            <v>664452</v>
          </cell>
        </row>
        <row r="4">
          <cell r="D4">
            <v>459218</v>
          </cell>
          <cell r="E4">
            <v>445802</v>
          </cell>
          <cell r="F4">
            <v>428924</v>
          </cell>
        </row>
        <row r="5">
          <cell r="D5">
            <v>178799</v>
          </cell>
          <cell r="E5">
            <v>211907</v>
          </cell>
          <cell r="F5">
            <v>235527.98960012101</v>
          </cell>
        </row>
        <row r="6">
          <cell r="D6">
            <v>62250</v>
          </cell>
          <cell r="E6">
            <v>66661</v>
          </cell>
          <cell r="F6">
            <v>73383</v>
          </cell>
        </row>
        <row r="7">
          <cell r="D7">
            <v>6774.5381741362198</v>
          </cell>
          <cell r="E7">
            <v>9299.0556669397993</v>
          </cell>
          <cell r="F7">
            <v>5027.6794220146803</v>
          </cell>
        </row>
        <row r="8">
          <cell r="D8">
            <v>144568.86546083001</v>
          </cell>
          <cell r="E8">
            <v>156616.142401366</v>
          </cell>
          <cell r="F8">
            <v>40522.994338609002</v>
          </cell>
        </row>
        <row r="9">
          <cell r="D9">
            <v>681882.42576999997</v>
          </cell>
          <cell r="E9">
            <v>783040.37481666706</v>
          </cell>
          <cell r="F9">
            <v>976698.29385333299</v>
          </cell>
        </row>
        <row r="10">
          <cell r="D10">
            <v>93388.328529999999</v>
          </cell>
          <cell r="E10">
            <v>104045.034666666</v>
          </cell>
          <cell r="F10">
            <v>319511.481003333</v>
          </cell>
        </row>
        <row r="11">
          <cell r="D11">
            <v>2635.32704817683</v>
          </cell>
          <cell r="E11">
            <v>2614.7346699999998</v>
          </cell>
          <cell r="F11">
            <v>2130.9377800000002</v>
          </cell>
        </row>
        <row r="12">
          <cell r="D12">
            <v>30126.1739130434</v>
          </cell>
          <cell r="E12">
            <v>20385</v>
          </cell>
          <cell r="F12">
            <v>15923</v>
          </cell>
        </row>
        <row r="13">
          <cell r="D13">
            <v>444611</v>
          </cell>
          <cell r="E13">
            <v>495838</v>
          </cell>
          <cell r="F13">
            <v>523368</v>
          </cell>
        </row>
        <row r="14">
          <cell r="D14">
            <v>433065</v>
          </cell>
          <cell r="E14">
            <v>479419</v>
          </cell>
          <cell r="F14">
            <v>509951</v>
          </cell>
        </row>
        <row r="15">
          <cell r="D15">
            <v>9842</v>
          </cell>
          <cell r="E15">
            <v>14981</v>
          </cell>
          <cell r="F15">
            <v>11788</v>
          </cell>
        </row>
        <row r="16">
          <cell r="D16">
            <v>1336</v>
          </cell>
          <cell r="E16">
            <v>7040</v>
          </cell>
          <cell r="F16">
            <v>19347</v>
          </cell>
        </row>
        <row r="17">
          <cell r="D17">
            <v>80095.338522854698</v>
          </cell>
          <cell r="E17">
            <v>81800</v>
          </cell>
          <cell r="F17">
            <v>22109</v>
          </cell>
        </row>
        <row r="18">
          <cell r="D18">
            <v>197284.45108999999</v>
          </cell>
          <cell r="E18">
            <v>211339.92546999999</v>
          </cell>
          <cell r="F18">
            <v>217210.73154000001</v>
          </cell>
        </row>
        <row r="19">
          <cell r="D19">
            <v>1352816.57027</v>
          </cell>
          <cell r="E19">
            <v>1426918.2568999999</v>
          </cell>
          <cell r="F19">
            <v>1329596.23265666</v>
          </cell>
        </row>
        <row r="20">
          <cell r="D20">
            <v>166783</v>
          </cell>
          <cell r="E20">
            <v>167420</v>
          </cell>
          <cell r="F20">
            <v>162987</v>
          </cell>
        </row>
        <row r="21">
          <cell r="D21">
            <v>182479</v>
          </cell>
          <cell r="E21">
            <v>187247</v>
          </cell>
          <cell r="F21">
            <v>184412</v>
          </cell>
        </row>
        <row r="22">
          <cell r="D22">
            <v>47671</v>
          </cell>
          <cell r="E22">
            <v>48766</v>
          </cell>
          <cell r="F22">
            <v>49268</v>
          </cell>
        </row>
        <row r="23">
          <cell r="D23">
            <v>144192</v>
          </cell>
          <cell r="E23">
            <v>143113</v>
          </cell>
          <cell r="F23">
            <v>14269</v>
          </cell>
        </row>
        <row r="24">
          <cell r="D24">
            <v>93221</v>
          </cell>
          <cell r="E24">
            <v>107553</v>
          </cell>
          <cell r="F24">
            <v>249907</v>
          </cell>
        </row>
        <row r="25">
          <cell r="D25">
            <v>3670</v>
          </cell>
          <cell r="E25">
            <v>3610</v>
          </cell>
          <cell r="F25">
            <v>3610</v>
          </cell>
        </row>
        <row r="26">
          <cell r="D26">
            <v>123868</v>
          </cell>
          <cell r="E26">
            <v>119921</v>
          </cell>
          <cell r="F26">
            <v>115955</v>
          </cell>
        </row>
        <row r="27">
          <cell r="D27">
            <v>145045</v>
          </cell>
          <cell r="E27">
            <v>139991</v>
          </cell>
          <cell r="F27">
            <v>133464</v>
          </cell>
        </row>
        <row r="28">
          <cell r="D28">
            <v>38595</v>
          </cell>
          <cell r="E28">
            <v>37732</v>
          </cell>
          <cell r="F28">
            <v>37402</v>
          </cell>
        </row>
        <row r="29">
          <cell r="D29">
            <v>143935</v>
          </cell>
          <cell r="E29">
            <v>141669</v>
          </cell>
          <cell r="F29">
            <v>12082</v>
          </cell>
        </row>
        <row r="30">
          <cell r="D30">
            <v>4105</v>
          </cell>
          <cell r="E30">
            <v>2879</v>
          </cell>
          <cell r="F30">
            <v>126411</v>
          </cell>
        </row>
        <row r="32">
          <cell r="D32">
            <v>42915</v>
          </cell>
          <cell r="E32">
            <v>47499</v>
          </cell>
          <cell r="F32">
            <v>47032.149083295502</v>
          </cell>
        </row>
        <row r="33">
          <cell r="D33">
            <v>37434</v>
          </cell>
          <cell r="E33">
            <v>47256</v>
          </cell>
          <cell r="F33">
            <v>50947.560918495299</v>
          </cell>
        </row>
        <row r="34">
          <cell r="D34">
            <v>9076</v>
          </cell>
          <cell r="E34">
            <v>11034</v>
          </cell>
          <cell r="F34">
            <v>11866.021943055501</v>
          </cell>
        </row>
        <row r="35">
          <cell r="D35">
            <v>258</v>
          </cell>
          <cell r="E35">
            <v>1444</v>
          </cell>
          <cell r="F35">
            <v>2186.6569692962498</v>
          </cell>
        </row>
        <row r="36">
          <cell r="D36">
            <v>89116</v>
          </cell>
          <cell r="E36">
            <v>104674</v>
          </cell>
          <cell r="F36">
            <v>123495.600685978</v>
          </cell>
        </row>
        <row r="37">
          <cell r="D37">
            <v>0</v>
          </cell>
        </row>
        <row r="38">
          <cell r="D38">
            <v>17099</v>
          </cell>
          <cell r="E38">
            <v>17241</v>
          </cell>
          <cell r="F38">
            <v>19855</v>
          </cell>
        </row>
        <row r="39">
          <cell r="D39">
            <v>15478</v>
          </cell>
          <cell r="E39">
            <v>16849</v>
          </cell>
          <cell r="F39">
            <v>16858</v>
          </cell>
        </row>
        <row r="40">
          <cell r="D40">
            <v>4012</v>
          </cell>
          <cell r="E40">
            <v>7111</v>
          </cell>
          <cell r="F40">
            <v>7309</v>
          </cell>
        </row>
        <row r="41">
          <cell r="D41">
            <v>1586</v>
          </cell>
          <cell r="E41">
            <v>1234</v>
          </cell>
          <cell r="F41">
            <v>1151</v>
          </cell>
        </row>
        <row r="42">
          <cell r="D42">
            <v>24075</v>
          </cell>
          <cell r="E42">
            <v>24226</v>
          </cell>
          <cell r="F42">
            <v>28210</v>
          </cell>
        </row>
        <row r="43">
          <cell r="F43">
            <v>0</v>
          </cell>
        </row>
        <row r="44">
          <cell r="D44">
            <v>5355</v>
          </cell>
          <cell r="E44">
            <v>4451</v>
          </cell>
          <cell r="F44">
            <v>3745</v>
          </cell>
        </row>
        <row r="45">
          <cell r="D45">
            <v>6676.1739130434698</v>
          </cell>
          <cell r="E45">
            <v>5430</v>
          </cell>
          <cell r="F45">
            <v>4367</v>
          </cell>
        </row>
        <row r="46">
          <cell r="D46">
            <v>1827</v>
          </cell>
          <cell r="E46">
            <v>1594</v>
          </cell>
          <cell r="F46">
            <v>1379</v>
          </cell>
        </row>
        <row r="47">
          <cell r="D47">
            <v>9110</v>
          </cell>
          <cell r="E47">
            <v>3332</v>
          </cell>
          <cell r="F47">
            <v>1883</v>
          </cell>
        </row>
        <row r="48">
          <cell r="D48">
            <v>7115</v>
          </cell>
          <cell r="E48">
            <v>5575</v>
          </cell>
          <cell r="F48">
            <v>4543</v>
          </cell>
        </row>
        <row r="49">
          <cell r="D49">
            <v>43</v>
          </cell>
          <cell r="E49">
            <v>3</v>
          </cell>
          <cell r="F49">
            <v>9</v>
          </cell>
        </row>
        <row r="50">
          <cell r="D50">
            <v>109175</v>
          </cell>
          <cell r="E50">
            <v>117583</v>
          </cell>
          <cell r="F50">
            <v>114075</v>
          </cell>
        </row>
        <row r="51">
          <cell r="D51">
            <v>119914</v>
          </cell>
          <cell r="E51">
            <v>131677</v>
          </cell>
          <cell r="F51">
            <v>138927</v>
          </cell>
        </row>
        <row r="52">
          <cell r="D52">
            <v>37372</v>
          </cell>
          <cell r="E52">
            <v>40788</v>
          </cell>
          <cell r="F52">
            <v>43796</v>
          </cell>
        </row>
        <row r="53">
          <cell r="D53">
            <v>1483</v>
          </cell>
          <cell r="E53">
            <v>10137</v>
          </cell>
          <cell r="F53">
            <v>12411</v>
          </cell>
        </row>
        <row r="54">
          <cell r="D54">
            <v>174275</v>
          </cell>
          <cell r="E54">
            <v>193137</v>
          </cell>
          <cell r="F54">
            <v>211643</v>
          </cell>
        </row>
        <row r="55">
          <cell r="D55">
            <v>2392</v>
          </cell>
          <cell r="E55">
            <v>2516</v>
          </cell>
          <cell r="F55">
            <v>2516</v>
          </cell>
        </row>
        <row r="56">
          <cell r="D56">
            <v>105823</v>
          </cell>
          <cell r="E56">
            <v>111296</v>
          </cell>
          <cell r="F56">
            <v>113999</v>
          </cell>
        </row>
        <row r="57">
          <cell r="D57">
            <v>115538</v>
          </cell>
          <cell r="E57">
            <v>125354</v>
          </cell>
          <cell r="F57">
            <v>129509</v>
          </cell>
        </row>
        <row r="58">
          <cell r="D58">
            <v>37343</v>
          </cell>
          <cell r="E58">
            <v>40776</v>
          </cell>
          <cell r="F58">
            <v>43785</v>
          </cell>
        </row>
        <row r="59">
          <cell r="D59">
            <v>86</v>
          </cell>
          <cell r="E59">
            <v>8856</v>
          </cell>
          <cell r="F59">
            <v>11078</v>
          </cell>
        </row>
        <row r="60">
          <cell r="D60">
            <v>174275</v>
          </cell>
          <cell r="E60">
            <v>193137</v>
          </cell>
          <cell r="F60">
            <v>211580</v>
          </cell>
        </row>
        <row r="61">
          <cell r="F61">
            <v>0</v>
          </cell>
        </row>
        <row r="62">
          <cell r="D62">
            <v>3210</v>
          </cell>
          <cell r="E62">
            <v>6195</v>
          </cell>
          <cell r="F62">
            <v>0</v>
          </cell>
        </row>
        <row r="63">
          <cell r="D63">
            <v>4240</v>
          </cell>
          <cell r="E63">
            <v>6270</v>
          </cell>
          <cell r="F63">
            <v>9272</v>
          </cell>
        </row>
        <row r="66">
          <cell r="F66">
            <v>0</v>
          </cell>
        </row>
        <row r="67">
          <cell r="D67">
            <v>2392</v>
          </cell>
          <cell r="E67">
            <v>2516</v>
          </cell>
          <cell r="F67">
            <v>2516</v>
          </cell>
        </row>
        <row r="68">
          <cell r="D68">
            <v>142</v>
          </cell>
          <cell r="E68">
            <v>92</v>
          </cell>
          <cell r="F68">
            <v>76</v>
          </cell>
        </row>
        <row r="69">
          <cell r="D69">
            <v>136</v>
          </cell>
          <cell r="E69">
            <v>53</v>
          </cell>
          <cell r="F69">
            <v>146</v>
          </cell>
        </row>
        <row r="70">
          <cell r="D70">
            <v>29</v>
          </cell>
          <cell r="E70">
            <v>12</v>
          </cell>
          <cell r="F70">
            <v>11</v>
          </cell>
        </row>
        <row r="71">
          <cell r="D71">
            <v>1397</v>
          </cell>
          <cell r="E71">
            <v>1281</v>
          </cell>
          <cell r="F71">
            <v>1333</v>
          </cell>
        </row>
        <row r="72">
          <cell r="D72">
            <v>0</v>
          </cell>
          <cell r="F72">
            <v>63</v>
          </cell>
        </row>
        <row r="74">
          <cell r="D74">
            <v>4</v>
          </cell>
          <cell r="F74">
            <v>7799</v>
          </cell>
        </row>
        <row r="75">
          <cell r="D75">
            <v>1</v>
          </cell>
          <cell r="F75">
            <v>0</v>
          </cell>
        </row>
        <row r="76">
          <cell r="D76">
            <v>1</v>
          </cell>
          <cell r="F76">
            <v>0</v>
          </cell>
        </row>
        <row r="77">
          <cell r="D77">
            <v>0</v>
          </cell>
          <cell r="F77">
            <v>0</v>
          </cell>
        </row>
        <row r="78">
          <cell r="D78">
            <v>1330</v>
          </cell>
          <cell r="E78">
            <v>7000</v>
          </cell>
          <cell r="F78">
            <v>11508</v>
          </cell>
        </row>
        <row r="79">
          <cell r="E79">
            <v>40</v>
          </cell>
          <cell r="F79">
            <v>40</v>
          </cell>
        </row>
        <row r="80">
          <cell r="D80">
            <v>28020</v>
          </cell>
          <cell r="E80">
            <v>37943.771730772503</v>
          </cell>
          <cell r="F80">
            <v>42458.647147953699</v>
          </cell>
        </row>
        <row r="81">
          <cell r="D81">
            <v>34192</v>
          </cell>
          <cell r="E81">
            <v>40818.224458759702</v>
          </cell>
          <cell r="F81">
            <v>47802.158615369699</v>
          </cell>
        </row>
        <row r="82">
          <cell r="D82">
            <v>5089</v>
          </cell>
          <cell r="E82">
            <v>7571.3059651760796</v>
          </cell>
          <cell r="F82">
            <v>9884.4202102015206</v>
          </cell>
        </row>
        <row r="83">
          <cell r="D83">
            <v>6</v>
          </cell>
          <cell r="E83">
            <v>2806.3276489585201</v>
          </cell>
          <cell r="F83">
            <v>4615</v>
          </cell>
        </row>
        <row r="84">
          <cell r="D84">
            <v>38945</v>
          </cell>
          <cell r="E84">
            <v>74119.370196332995</v>
          </cell>
          <cell r="F84">
            <v>100706.003719161</v>
          </cell>
        </row>
        <row r="85">
          <cell r="E85">
            <v>2550</v>
          </cell>
          <cell r="F85">
            <v>2550</v>
          </cell>
        </row>
        <row r="86">
          <cell r="D86">
            <v>106252</v>
          </cell>
          <cell r="E86">
            <v>165809</v>
          </cell>
          <cell r="F86">
            <v>208016.22969268699</v>
          </cell>
        </row>
        <row r="87">
          <cell r="D87">
            <v>50284.355380734902</v>
          </cell>
          <cell r="E87">
            <v>93448.702315072296</v>
          </cell>
          <cell r="F87">
            <v>42678.545917073403</v>
          </cell>
        </row>
        <row r="88">
          <cell r="D88">
            <v>59223.385985006396</v>
          </cell>
          <cell r="E88">
            <v>4181.82543190861</v>
          </cell>
          <cell r="F88">
            <v>47872.791577073403</v>
          </cell>
        </row>
        <row r="89">
          <cell r="D89">
            <v>17673.633523346001</v>
          </cell>
          <cell r="E89">
            <v>15536.1420804106</v>
          </cell>
          <cell r="F89">
            <v>14612.565963536699</v>
          </cell>
        </row>
        <row r="90">
          <cell r="D90">
            <v>41724.196739999999</v>
          </cell>
          <cell r="E90">
            <v>42205.393859999996</v>
          </cell>
          <cell r="F90">
            <v>4392.7135614927802</v>
          </cell>
        </row>
        <row r="91">
          <cell r="D91">
            <v>8283.1460809125401</v>
          </cell>
          <cell r="E91">
            <v>5533.6614726084399</v>
          </cell>
          <cell r="F91">
            <v>42010.5224334831</v>
          </cell>
        </row>
        <row r="92">
          <cell r="D92">
            <v>1718</v>
          </cell>
          <cell r="E92">
            <v>1608</v>
          </cell>
          <cell r="F92">
            <v>1608</v>
          </cell>
        </row>
        <row r="93">
          <cell r="D93">
            <v>178906.71771</v>
          </cell>
          <cell r="E93">
            <v>162513.72516</v>
          </cell>
          <cell r="F93">
            <v>153175.182952659</v>
          </cell>
        </row>
        <row r="94">
          <cell r="D94">
            <v>436.154510419095</v>
          </cell>
          <cell r="E94">
            <v>491.29629999999997</v>
          </cell>
          <cell r="F94">
            <v>396.52287000000001</v>
          </cell>
        </row>
        <row r="95">
          <cell r="D95">
            <v>622.61192956320599</v>
          </cell>
          <cell r="E95">
            <v>726.78640999999902</v>
          </cell>
          <cell r="F95">
            <v>599.26273000000003</v>
          </cell>
        </row>
        <row r="96">
          <cell r="D96">
            <v>144.220972630403</v>
          </cell>
          <cell r="E96">
            <v>179.15939</v>
          </cell>
          <cell r="F96">
            <v>135.58702</v>
          </cell>
        </row>
        <row r="97">
          <cell r="D97">
            <v>941.25827818001096</v>
          </cell>
          <cell r="E97">
            <v>616.41755000000001</v>
          </cell>
          <cell r="F97">
            <v>509.18324000000001</v>
          </cell>
        </row>
        <row r="98">
          <cell r="D98">
            <v>489.40799108054398</v>
          </cell>
          <cell r="E98">
            <v>600.67502000000002</v>
          </cell>
          <cell r="F98">
            <v>489.48192</v>
          </cell>
        </row>
        <row r="99">
          <cell r="D99">
            <v>1.6733663035700099</v>
          </cell>
          <cell r="E99">
            <v>0.4</v>
          </cell>
          <cell r="F99">
            <v>0.4</v>
          </cell>
        </row>
        <row r="100">
          <cell r="D100">
            <v>52518.894049661401</v>
          </cell>
          <cell r="E100">
            <v>67685.427642927694</v>
          </cell>
          <cell r="F100">
            <v>60130.948629999999</v>
          </cell>
        </row>
        <row r="101">
          <cell r="D101">
            <v>53208.465106376199</v>
          </cell>
          <cell r="E101">
            <v>74879.883330091398</v>
          </cell>
          <cell r="F101">
            <v>67126.158159999904</v>
          </cell>
        </row>
        <row r="102">
          <cell r="D102">
            <v>18139.409274504102</v>
          </cell>
          <cell r="E102">
            <v>27060.444949589299</v>
          </cell>
          <cell r="F102">
            <v>42708.675620000002</v>
          </cell>
        </row>
        <row r="103">
          <cell r="D103">
            <v>40186.415170148299</v>
          </cell>
          <cell r="E103">
            <v>5437.7944559999996</v>
          </cell>
          <cell r="F103">
            <v>10701.48832</v>
          </cell>
        </row>
        <row r="104">
          <cell r="D104">
            <v>48571.430536257903</v>
          </cell>
          <cell r="E104">
            <v>114794.057350391</v>
          </cell>
          <cell r="F104">
            <v>136919.39319</v>
          </cell>
        </row>
        <row r="105">
          <cell r="D105">
            <v>1850</v>
          </cell>
          <cell r="E105">
            <v>1972</v>
          </cell>
          <cell r="F105">
            <v>1972</v>
          </cell>
        </row>
        <row r="106">
          <cell r="D106">
            <v>214474.61413694799</v>
          </cell>
          <cell r="E106">
            <v>291829.60772899998</v>
          </cell>
          <cell r="F106">
            <v>319558.66391999897</v>
          </cell>
        </row>
        <row r="107">
          <cell r="D107">
            <v>462610.86577000102</v>
          </cell>
          <cell r="E107">
            <v>472361.74829999998</v>
          </cell>
          <cell r="F107">
            <v>425060.72409999999</v>
          </cell>
        </row>
        <row r="108">
          <cell r="D108">
            <v>460014.94095000101</v>
          </cell>
          <cell r="E108">
            <v>467056.58560666599</v>
          </cell>
          <cell r="F108">
            <v>422277.23826666601</v>
          </cell>
        </row>
        <row r="109">
          <cell r="D109">
            <v>104301.52268999899</v>
          </cell>
          <cell r="E109">
            <v>107394.467203333</v>
          </cell>
          <cell r="F109">
            <v>100540.838753333</v>
          </cell>
        </row>
        <row r="110">
          <cell r="D110">
            <v>239806.22801000101</v>
          </cell>
          <cell r="E110">
            <v>299695.04823999997</v>
          </cell>
          <cell r="F110">
            <v>16473.884743333299</v>
          </cell>
        </row>
        <row r="111">
          <cell r="D111">
            <v>75688.012849999999</v>
          </cell>
          <cell r="E111">
            <v>71860.407550000004</v>
          </cell>
          <cell r="F111">
            <v>356693.54679333302</v>
          </cell>
        </row>
        <row r="112">
          <cell r="D112">
            <v>10395</v>
          </cell>
          <cell r="E112">
            <v>8550</v>
          </cell>
          <cell r="F112">
            <v>8550</v>
          </cell>
        </row>
        <row r="113">
          <cell r="D113">
            <v>51343.853029999998</v>
          </cell>
          <cell r="E113">
            <v>50388.3035066667</v>
          </cell>
          <cell r="F113">
            <v>49959.104829999997</v>
          </cell>
        </row>
        <row r="114">
          <cell r="D114">
            <v>61984.129070000003</v>
          </cell>
          <cell r="E114">
            <v>60966.795283333297</v>
          </cell>
          <cell r="F114">
            <v>59427.602706666701</v>
          </cell>
        </row>
        <row r="115">
          <cell r="D115">
            <v>20701.416430000001</v>
          </cell>
          <cell r="E115">
            <v>26485.988943333301</v>
          </cell>
          <cell r="F115">
            <v>21946.386020000002</v>
          </cell>
        </row>
        <row r="116">
          <cell r="D116">
            <v>47073.554080000002</v>
          </cell>
          <cell r="E116">
            <v>52916.557103333304</v>
          </cell>
          <cell r="F116">
            <v>4650.3576199999998</v>
          </cell>
        </row>
        <row r="117">
          <cell r="D117">
            <v>14585.49848</v>
          </cell>
          <cell r="E117">
            <v>19392.280633333299</v>
          </cell>
          <cell r="F117">
            <v>80037.280363333295</v>
          </cell>
        </row>
        <row r="118">
          <cell r="D118">
            <v>1596</v>
          </cell>
          <cell r="E118">
            <v>1190</v>
          </cell>
          <cell r="F118">
            <v>1190</v>
          </cell>
        </row>
        <row r="119">
          <cell r="D119">
            <v>220359.69938000001</v>
          </cell>
          <cell r="E119">
            <v>238718.64301666699</v>
          </cell>
          <cell r="F119">
            <v>234788.56162666599</v>
          </cell>
        </row>
        <row r="120">
          <cell r="D120">
            <v>170004.97824999999</v>
          </cell>
          <cell r="E120">
            <v>201265.362416666</v>
          </cell>
          <cell r="F120">
            <v>236681.38364333301</v>
          </cell>
        </row>
        <row r="121">
          <cell r="D121">
            <v>36392.054859999997</v>
          </cell>
          <cell r="E121">
            <v>45407.73085</v>
          </cell>
          <cell r="F121">
            <v>65501.944869999999</v>
          </cell>
        </row>
        <row r="122">
          <cell r="D122">
            <v>1155</v>
          </cell>
          <cell r="E122">
            <v>5620.8271500000001</v>
          </cell>
          <cell r="F122">
            <v>9974.9685166666604</v>
          </cell>
        </row>
        <row r="123">
          <cell r="D123">
            <v>253970.69328000001</v>
          </cell>
          <cell r="E123">
            <v>292027.811383333</v>
          </cell>
          <cell r="F123">
            <v>429751.43519666599</v>
          </cell>
        </row>
        <row r="125">
          <cell r="D125">
            <v>32480.403450000002</v>
          </cell>
          <cell r="E125">
            <v>29772.488366666701</v>
          </cell>
          <cell r="F125">
            <v>56268.722406666697</v>
          </cell>
        </row>
        <row r="126">
          <cell r="D126">
            <v>18602.027049999899</v>
          </cell>
          <cell r="E126">
            <v>22228.780226666699</v>
          </cell>
          <cell r="F126">
            <v>60997.065256666698</v>
          </cell>
        </row>
        <row r="127">
          <cell r="D127">
            <v>6271.13922</v>
          </cell>
          <cell r="E127">
            <v>9018.6175433333301</v>
          </cell>
          <cell r="F127">
            <v>22568.199446666698</v>
          </cell>
        </row>
        <row r="128">
          <cell r="E128">
            <v>2288.1475666666702</v>
          </cell>
          <cell r="F128">
            <v>5961.7235833333298</v>
          </cell>
        </row>
        <row r="129">
          <cell r="D129">
            <v>36034.758809999999</v>
          </cell>
          <cell r="E129">
            <v>40737.000963333303</v>
          </cell>
          <cell r="F129">
            <v>173715.77030999999</v>
          </cell>
        </row>
        <row r="131">
          <cell r="D131">
            <v>20670.120812056299</v>
          </cell>
          <cell r="E131">
            <v>18910</v>
          </cell>
          <cell r="F131">
            <v>727</v>
          </cell>
        </row>
        <row r="132">
          <cell r="D132">
            <v>16309.639556607301</v>
          </cell>
          <cell r="E132">
            <v>23186</v>
          </cell>
          <cell r="F132">
            <v>2826</v>
          </cell>
        </row>
        <row r="133">
          <cell r="D133">
            <v>4454.7736953543399</v>
          </cell>
          <cell r="E133">
            <v>6075</v>
          </cell>
          <cell r="F133">
            <v>455</v>
          </cell>
        </row>
        <row r="134">
          <cell r="D134">
            <v>11410</v>
          </cell>
          <cell r="E134">
            <v>4125</v>
          </cell>
          <cell r="F134">
            <v>701</v>
          </cell>
        </row>
        <row r="135">
          <cell r="D135">
            <v>27250.804458836701</v>
          </cell>
          <cell r="E135">
            <v>29504</v>
          </cell>
          <cell r="F135">
            <v>17400</v>
          </cell>
        </row>
        <row r="137">
          <cell r="D137">
            <v>1946.5528571678001</v>
          </cell>
          <cell r="E137">
            <v>1487.5875451106201</v>
          </cell>
          <cell r="F137">
            <v>1164.7692879871099</v>
          </cell>
        </row>
        <row r="138">
          <cell r="D138">
            <v>1681.6346002758501</v>
          </cell>
          <cell r="E138">
            <v>4198.84455795952</v>
          </cell>
          <cell r="F138">
            <v>924.90405939639402</v>
          </cell>
        </row>
        <row r="139">
          <cell r="D139">
            <v>281.185606788065</v>
          </cell>
          <cell r="E139">
            <v>240.78920483272</v>
          </cell>
          <cell r="F139">
            <v>163.636872047054</v>
          </cell>
        </row>
        <row r="140">
          <cell r="E140">
            <v>29.101466204083</v>
          </cell>
          <cell r="F140">
            <v>18.294805570478101</v>
          </cell>
        </row>
        <row r="141">
          <cell r="D141">
            <v>2865.1651099044998</v>
          </cell>
          <cell r="E141">
            <v>3342.7328928328502</v>
          </cell>
          <cell r="F141">
            <v>849.07439701365001</v>
          </cell>
        </row>
        <row r="143">
          <cell r="D143">
            <v>34384.575396756103</v>
          </cell>
          <cell r="E143">
            <v>36552.108875677703</v>
          </cell>
          <cell r="F143">
            <v>14907.2174056779</v>
          </cell>
        </row>
        <row r="144">
          <cell r="D144">
            <v>32034.8776996001</v>
          </cell>
          <cell r="E144">
            <v>30879.8027859621</v>
          </cell>
          <cell r="F144">
            <v>10965.703183327099</v>
          </cell>
        </row>
        <row r="145">
          <cell r="D145">
            <v>8354.6362239642403</v>
          </cell>
          <cell r="E145">
            <v>9657.0567304172</v>
          </cell>
          <cell r="F145">
            <v>2882.44825543755</v>
          </cell>
        </row>
        <row r="146">
          <cell r="E146">
            <v>217.87260935511401</v>
          </cell>
          <cell r="F146">
            <v>423.82966238274298</v>
          </cell>
        </row>
        <row r="147">
          <cell r="D147">
            <v>69794.776140510105</v>
          </cell>
          <cell r="E147">
            <v>79309.301399954697</v>
          </cell>
          <cell r="F147">
            <v>18801.7958317837</v>
          </cell>
        </row>
        <row r="149">
          <cell r="D149">
            <v>983.68537109136298</v>
          </cell>
          <cell r="E149">
            <v>731.55025366551001</v>
          </cell>
          <cell r="F149">
            <v>64.031819496673407</v>
          </cell>
        </row>
        <row r="150">
          <cell r="D150">
            <v>737.66883740419405</v>
          </cell>
          <cell r="E150">
            <v>536.67424466953798</v>
          </cell>
          <cell r="F150">
            <v>42.6878796644489</v>
          </cell>
        </row>
        <row r="151">
          <cell r="D151">
            <v>80.0852349110463</v>
          </cell>
          <cell r="E151">
            <v>61.217594448996699</v>
          </cell>
          <cell r="F151">
            <v>0</v>
          </cell>
        </row>
        <row r="152">
          <cell r="E152">
            <v>188.536655102076</v>
          </cell>
          <cell r="F152">
            <v>131.112773255093</v>
          </cell>
        </row>
        <row r="153">
          <cell r="D153">
            <v>4604.1602213803098</v>
          </cell>
          <cell r="E153">
            <v>1994.43295733886</v>
          </cell>
          <cell r="F153">
            <v>163.491342617463</v>
          </cell>
        </row>
        <row r="155">
          <cell r="D155">
            <v>6405.5996647869097</v>
          </cell>
          <cell r="E155">
            <v>3512.4117052249899</v>
          </cell>
          <cell r="F155">
            <v>268.32381503367901</v>
          </cell>
        </row>
        <row r="156">
          <cell r="D156">
            <v>4369.1738457647898</v>
          </cell>
          <cell r="E156">
            <v>4496.1503338621696</v>
          </cell>
          <cell r="F156">
            <v>3392.67005523644</v>
          </cell>
        </row>
        <row r="157">
          <cell r="D157">
            <v>3173.0612665127401</v>
          </cell>
          <cell r="E157">
            <v>7796.8255374047603</v>
          </cell>
          <cell r="F157">
            <v>2895.6611705717901</v>
          </cell>
        </row>
        <row r="158">
          <cell r="D158">
            <v>1152.6592493350599</v>
          </cell>
          <cell r="E158">
            <v>1250.0001046043301</v>
          </cell>
          <cell r="F158">
            <v>1037.7220270810101</v>
          </cell>
        </row>
        <row r="159">
          <cell r="E159">
            <v>1197.5311285064199</v>
          </cell>
          <cell r="F159">
            <v>1536.7636679201601</v>
          </cell>
        </row>
        <row r="160">
          <cell r="D160">
            <v>12063.045383888701</v>
          </cell>
          <cell r="E160">
            <v>16349.1435345804</v>
          </cell>
          <cell r="F160">
            <v>5291.1024422496703</v>
          </cell>
        </row>
        <row r="162">
          <cell r="D162">
            <v>1704</v>
          </cell>
          <cell r="E162">
            <v>1438</v>
          </cell>
          <cell r="F162">
            <v>1629</v>
          </cell>
        </row>
      </sheetData>
      <sheetData sheetId="9">
        <row r="10">
          <cell r="D10">
            <v>2540.8559898100002</v>
          </cell>
        </row>
      </sheetData>
      <sheetData sheetId="10">
        <row r="1124">
          <cell r="I1124">
            <v>178.79900000000001</v>
          </cell>
        </row>
      </sheetData>
      <sheetData sheetId="11">
        <row r="193">
          <cell r="O193">
            <v>0</v>
          </cell>
        </row>
      </sheetData>
      <sheetData sheetId="12"/>
      <sheetData sheetId="13">
        <row r="5">
          <cell r="C5">
            <v>2009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o"/>
      <sheetName val="Parametres"/>
      <sheetName val="Data1"/>
      <sheetName val="Data2"/>
      <sheetName val="Cplt12"/>
      <sheetName val="Séries annuelles"/>
      <sheetName val="PRO2012"/>
      <sheetName val="RA2012"/>
      <sheetName val="DOM1"/>
      <sheetName val="DOM2"/>
      <sheetName val="Chiffres clés"/>
      <sheetName val="Ensemble"/>
      <sheetName val="Graphes Mobiles"/>
      <sheetName val="Graphes fixes"/>
      <sheetName val="sva"/>
      <sheetName val="LL TdD"/>
      <sheetName val="Indicateurs moyens"/>
    </sheetNames>
    <sheetDataSet>
      <sheetData sheetId="0"/>
      <sheetData sheetId="1">
        <row r="20">
          <cell r="A20">
            <v>2</v>
          </cell>
        </row>
        <row r="21">
          <cell r="A21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FT"/>
      <sheetName val="Données trimestrielles"/>
      <sheetName val="Parc"/>
      <sheetName val="tableau publication"/>
      <sheetName val="graphiques"/>
      <sheetName val="Parametres"/>
      <sheetName val="Data1"/>
      <sheetName val="Data2"/>
      <sheetName val="Data3"/>
      <sheetName val="Historique-débits"/>
      <sheetName val="ADSL"/>
      <sheetName val="câble HD"/>
      <sheetName val="Autre HD"/>
      <sheetName val="FttH"/>
      <sheetName val="FttB"/>
      <sheetName val="Coax 30"/>
      <sheetName val="Coax 100"/>
      <sheetName val="ParcTotal"/>
      <sheetName val="Ventes brutes"/>
      <sheetName val="Vérifs ventes brutes"/>
      <sheetName val="Résiliations"/>
      <sheetName val="Par débit"/>
    </sheetNames>
    <sheetDataSet>
      <sheetData sheetId="0"/>
      <sheetData sheetId="1"/>
      <sheetData sheetId="2"/>
      <sheetData sheetId="3"/>
      <sheetData sheetId="4"/>
      <sheetData sheetId="5">
        <row r="24">
          <cell r="A24">
            <v>15</v>
          </cell>
        </row>
        <row r="26">
          <cell r="A26">
            <v>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arcep.fr/cartes-et-donnees/nos-publications-chiffrees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observatoire.arcep.fr/Login/NoticeObservatoire.pdf" TargetMode="External"/><Relationship Id="rId1" Type="http://schemas.openxmlformats.org/officeDocument/2006/relationships/hyperlink" Target="https://www.arcep.fr/cartes-et-donnees/nos-publications-chiffree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bservatoire.arcep.fr/Login/NoticeObservatoi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5F51-3D54-44DB-B4F9-02F8DDF9A05E}">
  <sheetPr codeName="Feuil6">
    <tabColor theme="7"/>
  </sheetPr>
  <dimension ref="A1:AM336"/>
  <sheetViews>
    <sheetView tabSelected="1" topLeftCell="C1" zoomScaleNormal="100" workbookViewId="0">
      <selection activeCell="V321" sqref="V321"/>
    </sheetView>
  </sheetViews>
  <sheetFormatPr baseColWidth="10" defaultColWidth="55.42578125" defaultRowHeight="12.75" outlineLevelCol="1" x14ac:dyDescent="0.2"/>
  <cols>
    <col min="1" max="1" width="60.140625" style="10" hidden="1" customWidth="1"/>
    <col min="2" max="2" width="14.5703125" style="11" hidden="1" customWidth="1"/>
    <col min="3" max="3" width="60.140625" style="10" customWidth="1"/>
    <col min="4" max="4" width="14.5703125" style="11" customWidth="1"/>
    <col min="5" max="10" width="11.7109375" style="12" hidden="1" customWidth="1" outlineLevel="1"/>
    <col min="11" max="12" width="11.7109375" style="13" hidden="1" customWidth="1" outlineLevel="1"/>
    <col min="13" max="13" width="11.7109375" style="12" hidden="1" customWidth="1" outlineLevel="1" collapsed="1"/>
    <col min="14" max="14" width="11.7109375" style="13" hidden="1" customWidth="1" outlineLevel="1"/>
    <col min="15" max="15" width="11.7109375" style="13" hidden="1" customWidth="1" outlineLevel="1" collapsed="1"/>
    <col min="16" max="18" width="11.7109375" style="13" hidden="1" customWidth="1" outlineLevel="1"/>
    <col min="19" max="21" width="11.7109375" style="13" hidden="1" customWidth="1" outlineLevel="1" collapsed="1"/>
    <col min="22" max="22" width="11.7109375" style="13" customWidth="1" collapsed="1"/>
    <col min="23" max="29" width="11.7109375" style="13" customWidth="1"/>
    <col min="30" max="30" width="4.28515625" style="45" customWidth="1"/>
    <col min="31" max="31" width="13.140625" style="17" customWidth="1"/>
    <col min="32" max="32" width="6.85546875" style="6" customWidth="1"/>
    <col min="33" max="37" width="11.7109375" style="8" customWidth="1"/>
    <col min="38" max="39" width="55.42578125" style="8"/>
    <col min="40" max="16384" width="55.42578125" style="9"/>
  </cols>
  <sheetData>
    <row r="1" spans="1:39" ht="15.75" x14ac:dyDescent="0.2">
      <c r="A1" s="1" t="s">
        <v>0</v>
      </c>
      <c r="B1" s="2"/>
      <c r="C1" s="1" t="s">
        <v>1</v>
      </c>
      <c r="D1" s="2"/>
      <c r="E1" s="3"/>
      <c r="F1" s="3"/>
      <c r="G1" s="3"/>
      <c r="H1" s="3"/>
      <c r="I1" s="3"/>
      <c r="J1" s="3"/>
      <c r="K1" s="4"/>
      <c r="L1" s="4"/>
      <c r="M1" s="3"/>
      <c r="N1" s="4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4"/>
      <c r="AG1" s="7"/>
    </row>
    <row r="2" spans="1:39" ht="15" customHeight="1" x14ac:dyDescent="0.2">
      <c r="O2" s="14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5"/>
      <c r="AG2" s="7"/>
    </row>
    <row r="3" spans="1:39" ht="12.75" customHeight="1" x14ac:dyDescent="0.2">
      <c r="A3" s="18"/>
      <c r="B3" s="19"/>
      <c r="C3" s="18"/>
      <c r="D3" s="19"/>
      <c r="E3" s="20">
        <v>1998</v>
      </c>
      <c r="F3" s="20">
        <v>1999</v>
      </c>
      <c r="G3" s="20">
        <v>2000</v>
      </c>
      <c r="H3" s="20">
        <v>2001</v>
      </c>
      <c r="I3" s="20">
        <v>2002</v>
      </c>
      <c r="J3" s="20">
        <v>2003</v>
      </c>
      <c r="K3" s="20">
        <v>2004</v>
      </c>
      <c r="L3" s="20">
        <v>2005</v>
      </c>
      <c r="M3" s="20">
        <v>2006</v>
      </c>
      <c r="N3" s="20">
        <v>2007</v>
      </c>
      <c r="O3" s="399">
        <v>2008</v>
      </c>
      <c r="P3" s="399">
        <v>2009</v>
      </c>
      <c r="Q3" s="399">
        <v>2010</v>
      </c>
      <c r="R3" s="399">
        <v>2011</v>
      </c>
      <c r="S3" s="399">
        <v>2012</v>
      </c>
      <c r="T3" s="399">
        <v>2013</v>
      </c>
      <c r="U3" s="399">
        <v>2014</v>
      </c>
      <c r="V3" s="399">
        <v>2015</v>
      </c>
      <c r="W3" s="399">
        <v>2016</v>
      </c>
      <c r="X3" s="20">
        <v>2017</v>
      </c>
      <c r="Y3" s="20">
        <v>2018</v>
      </c>
      <c r="Z3" s="20">
        <v>2019</v>
      </c>
      <c r="AA3" s="20">
        <v>2020</v>
      </c>
      <c r="AB3" s="20">
        <v>2021</v>
      </c>
      <c r="AC3" s="20">
        <v>2022</v>
      </c>
      <c r="AD3" s="5"/>
      <c r="AE3" s="22" t="str">
        <f>AE$22</f>
        <v>Evolution annuelle</v>
      </c>
      <c r="AG3" s="7"/>
    </row>
    <row r="4" spans="1:39" ht="12.6" customHeight="1" x14ac:dyDescent="0.2">
      <c r="A4" s="23" t="s">
        <v>2</v>
      </c>
      <c r="B4" s="24" t="s">
        <v>3</v>
      </c>
      <c r="C4" s="23" t="s">
        <v>4</v>
      </c>
      <c r="D4" s="24" t="s">
        <v>5</v>
      </c>
      <c r="E4" s="25">
        <v>155992</v>
      </c>
      <c r="F4" s="25">
        <v>155297</v>
      </c>
      <c r="G4" s="25">
        <v>154522</v>
      </c>
      <c r="H4" s="25">
        <v>151191</v>
      </c>
      <c r="I4" s="25">
        <v>145487</v>
      </c>
      <c r="J4" s="25">
        <v>138716</v>
      </c>
      <c r="K4" s="25">
        <v>136547</v>
      </c>
      <c r="L4" s="25">
        <v>134066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Y4" s="27"/>
      <c r="Z4" s="27"/>
      <c r="AA4" s="27"/>
      <c r="AB4" s="27"/>
      <c r="AC4" s="27"/>
      <c r="AD4" s="5"/>
      <c r="AE4" s="27" t="s">
        <v>6</v>
      </c>
      <c r="AG4" s="7"/>
    </row>
    <row r="5" spans="1:39" s="32" customFormat="1" ht="12.75" customHeight="1" x14ac:dyDescent="0.2">
      <c r="A5" s="29" t="s">
        <v>7</v>
      </c>
      <c r="B5" s="24" t="s">
        <v>3</v>
      </c>
      <c r="C5" s="29" t="s">
        <v>8</v>
      </c>
      <c r="D5" s="24" t="s">
        <v>5</v>
      </c>
      <c r="E5" s="26"/>
      <c r="F5" s="26"/>
      <c r="G5" s="26"/>
      <c r="H5" s="26"/>
      <c r="I5" s="26"/>
      <c r="J5" s="26"/>
      <c r="K5" s="25">
        <v>142159</v>
      </c>
      <c r="L5" s="25">
        <v>140459</v>
      </c>
      <c r="M5" s="25">
        <v>133191</v>
      </c>
      <c r="N5" s="25">
        <v>130061</v>
      </c>
      <c r="O5" s="25">
        <v>126298</v>
      </c>
      <c r="P5" s="25">
        <v>124232.4</v>
      </c>
      <c r="Q5" s="25">
        <v>126557.448882675</v>
      </c>
      <c r="R5" s="25">
        <v>129459.4</v>
      </c>
      <c r="S5" s="25">
        <v>129691.76</v>
      </c>
      <c r="T5" s="25">
        <v>125707.379999999</v>
      </c>
      <c r="U5" s="25">
        <v>122345.129999999</v>
      </c>
      <c r="V5" s="25">
        <v>118512.94</v>
      </c>
      <c r="W5" s="25">
        <v>115872.34</v>
      </c>
      <c r="X5" s="25">
        <v>113284.6</v>
      </c>
      <c r="Y5" s="25">
        <v>110471.5</v>
      </c>
      <c r="Z5" s="25">
        <v>106671.99</v>
      </c>
      <c r="AA5" s="25">
        <v>103636.3</v>
      </c>
      <c r="AB5" s="25">
        <v>99969</v>
      </c>
      <c r="AC5" s="25">
        <v>96897.5</v>
      </c>
      <c r="AD5" s="5"/>
      <c r="AE5" s="30">
        <f>AC5/AB5-1</f>
        <v>-3.0724524602626868E-2</v>
      </c>
      <c r="AF5" s="6"/>
      <c r="AG5" s="198"/>
      <c r="AH5" s="31"/>
      <c r="AI5" s="31"/>
      <c r="AJ5" s="31"/>
      <c r="AK5" s="31"/>
      <c r="AL5" s="31"/>
      <c r="AM5" s="31"/>
    </row>
    <row r="6" spans="1:39" ht="12.6" customHeight="1" x14ac:dyDescent="0.15">
      <c r="A6" s="33" t="s">
        <v>9</v>
      </c>
      <c r="B6" s="34" t="s">
        <v>3</v>
      </c>
      <c r="C6" s="33" t="s">
        <v>10</v>
      </c>
      <c r="D6" s="34" t="s">
        <v>5</v>
      </c>
      <c r="E6" s="28"/>
      <c r="F6" s="28"/>
      <c r="G6" s="28"/>
      <c r="H6" s="28"/>
      <c r="I6" s="27"/>
      <c r="J6" s="27"/>
      <c r="K6" s="35">
        <v>52670</v>
      </c>
      <c r="L6" s="35">
        <v>53946</v>
      </c>
      <c r="M6" s="35">
        <v>53223</v>
      </c>
      <c r="N6" s="35">
        <v>54752</v>
      </c>
      <c r="O6" s="35">
        <v>55087</v>
      </c>
      <c r="P6" s="35">
        <v>54203.063985756198</v>
      </c>
      <c r="Q6" s="35">
        <v>57271.104448318401</v>
      </c>
      <c r="R6" s="35">
        <v>59795.3</v>
      </c>
      <c r="S6" s="35">
        <v>61220.26</v>
      </c>
      <c r="T6" s="35">
        <v>61401.3999999999</v>
      </c>
      <c r="U6" s="35">
        <v>61552.35</v>
      </c>
      <c r="V6" s="35">
        <v>61229.14</v>
      </c>
      <c r="W6" s="35">
        <v>61809.34</v>
      </c>
      <c r="X6" s="35">
        <v>63019.7</v>
      </c>
      <c r="Y6" s="35">
        <v>64488.7</v>
      </c>
      <c r="Z6" s="35">
        <v>64479.5</v>
      </c>
      <c r="AA6" s="35">
        <v>64894.999999999993</v>
      </c>
      <c r="AB6" s="35">
        <v>64271</v>
      </c>
      <c r="AC6" s="35">
        <v>63225</v>
      </c>
      <c r="AD6" s="5"/>
      <c r="AE6" s="36">
        <f>AC6/AB6-1</f>
        <v>-1.6274836240295021E-2</v>
      </c>
      <c r="AG6" s="7"/>
    </row>
    <row r="7" spans="1:39" ht="12.6" customHeight="1" x14ac:dyDescent="0.15">
      <c r="A7" s="33" t="s">
        <v>11</v>
      </c>
      <c r="B7" s="34" t="s">
        <v>3</v>
      </c>
      <c r="C7" s="33" t="s">
        <v>12</v>
      </c>
      <c r="D7" s="34" t="s">
        <v>5</v>
      </c>
      <c r="E7" s="28"/>
      <c r="F7" s="28"/>
      <c r="G7" s="28"/>
      <c r="H7" s="28"/>
      <c r="I7" s="27"/>
      <c r="J7" s="27"/>
      <c r="K7" s="35">
        <v>89489</v>
      </c>
      <c r="L7" s="35">
        <v>86513</v>
      </c>
      <c r="M7" s="35">
        <v>79968</v>
      </c>
      <c r="N7" s="35">
        <v>75309</v>
      </c>
      <c r="O7" s="35">
        <v>71211</v>
      </c>
      <c r="P7" s="35">
        <v>70029.336014959001</v>
      </c>
      <c r="Q7" s="35">
        <v>69286.344442701302</v>
      </c>
      <c r="R7" s="35">
        <v>69664.100000000006</v>
      </c>
      <c r="S7" s="35">
        <v>68471.7</v>
      </c>
      <c r="T7" s="35">
        <v>64305.98</v>
      </c>
      <c r="U7" s="35">
        <v>60792.78</v>
      </c>
      <c r="V7" s="35">
        <v>57283.8</v>
      </c>
      <c r="W7" s="35">
        <v>54062</v>
      </c>
      <c r="X7" s="35">
        <v>50264.9</v>
      </c>
      <c r="Y7" s="35">
        <v>45982.8</v>
      </c>
      <c r="Z7" s="35">
        <v>42192.66</v>
      </c>
      <c r="AA7" s="35">
        <v>38741.300000000003</v>
      </c>
      <c r="AB7" s="35">
        <v>35698</v>
      </c>
      <c r="AC7" s="35">
        <v>33672.5</v>
      </c>
      <c r="AD7" s="5"/>
      <c r="AE7" s="36">
        <f>AC7/AB7-1</f>
        <v>-5.6739873382262274E-2</v>
      </c>
      <c r="AG7" s="7"/>
    </row>
    <row r="8" spans="1:39" ht="12.75" customHeight="1" x14ac:dyDescent="0.2">
      <c r="A8" s="37" t="s">
        <v>13</v>
      </c>
      <c r="B8" s="38"/>
      <c r="C8" s="37" t="s">
        <v>14</v>
      </c>
      <c r="D8" s="38"/>
      <c r="AD8" s="5"/>
      <c r="AG8" s="7"/>
    </row>
    <row r="9" spans="1:39" ht="12.75" customHeight="1" x14ac:dyDescent="0.2">
      <c r="O9" s="14"/>
      <c r="P9" s="15"/>
      <c r="Q9" s="15"/>
      <c r="R9" s="15"/>
      <c r="S9" s="15"/>
      <c r="T9" s="15"/>
      <c r="U9" s="15"/>
      <c r="V9" s="15"/>
      <c r="W9" s="15"/>
      <c r="X9" s="15"/>
      <c r="Y9" s="16"/>
      <c r="Z9" s="16"/>
      <c r="AA9" s="16"/>
      <c r="AB9" s="16"/>
      <c r="AC9" s="16"/>
      <c r="AD9" s="5"/>
      <c r="AG9" s="7"/>
    </row>
    <row r="10" spans="1:39" ht="12.75" customHeight="1" x14ac:dyDescent="0.15">
      <c r="A10" s="39" t="s">
        <v>15</v>
      </c>
      <c r="B10" s="40" t="s">
        <v>16</v>
      </c>
      <c r="C10" s="39" t="s">
        <v>17</v>
      </c>
      <c r="D10" s="40" t="s">
        <v>18</v>
      </c>
      <c r="E10" s="41">
        <v>5538</v>
      </c>
      <c r="F10" s="41">
        <v>5909</v>
      </c>
      <c r="G10" s="41">
        <v>7832.1310599999979</v>
      </c>
      <c r="H10" s="41">
        <v>9182</v>
      </c>
      <c r="I10" s="41">
        <v>5699</v>
      </c>
      <c r="J10" s="41">
        <v>5436.7672599999996</v>
      </c>
      <c r="K10" s="41">
        <v>5343.1204300000009</v>
      </c>
      <c r="L10" s="41">
        <v>6037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  <c r="Z10" s="27"/>
      <c r="AA10" s="27"/>
      <c r="AB10" s="27"/>
      <c r="AC10" s="27"/>
      <c r="AD10" s="5"/>
      <c r="AG10" s="7"/>
    </row>
    <row r="11" spans="1:39" ht="12.6" customHeight="1" x14ac:dyDescent="0.15">
      <c r="A11" s="39" t="s">
        <v>19</v>
      </c>
      <c r="B11" s="40" t="s">
        <v>16</v>
      </c>
      <c r="C11" s="39" t="s">
        <v>20</v>
      </c>
      <c r="D11" s="40" t="s">
        <v>18</v>
      </c>
      <c r="E11" s="26"/>
      <c r="F11" s="26"/>
      <c r="G11" s="26"/>
      <c r="H11" s="26"/>
      <c r="I11" s="26"/>
      <c r="J11" s="26"/>
      <c r="K11" s="25">
        <v>5492.7516899999991</v>
      </c>
      <c r="L11" s="25">
        <v>6341.8655799999997</v>
      </c>
      <c r="M11" s="25">
        <v>7015.3038100000003</v>
      </c>
      <c r="N11" s="25">
        <v>6139.5103799999997</v>
      </c>
      <c r="O11" s="25">
        <v>6528.8624899999904</v>
      </c>
      <c r="P11" s="25">
        <v>5899.4070404611793</v>
      </c>
      <c r="Q11" s="25">
        <v>7337.5265747445101</v>
      </c>
      <c r="R11" s="25">
        <v>8230.2184742529989</v>
      </c>
      <c r="S11" s="25">
        <v>10033.674006429999</v>
      </c>
      <c r="T11" s="25">
        <v>7251.2345152399994</v>
      </c>
      <c r="U11" s="25">
        <v>7041.8709346699898</v>
      </c>
      <c r="V11" s="25">
        <v>10629.7768246504</v>
      </c>
      <c r="W11" s="25">
        <v>8968.1194279599895</v>
      </c>
      <c r="X11" s="25">
        <v>10042.654339179899</v>
      </c>
      <c r="Y11" s="25">
        <v>10490.973761051</v>
      </c>
      <c r="Z11" s="25">
        <v>12118.492102369899</v>
      </c>
      <c r="AA11" s="25">
        <v>16199.572582415398</v>
      </c>
      <c r="AB11" s="25">
        <v>15561.766411123101</v>
      </c>
      <c r="AC11" s="25">
        <v>14680.50729074913</v>
      </c>
      <c r="AD11" s="5"/>
      <c r="AE11" s="30">
        <f t="shared" ref="AE11:AE12" si="0">AC11/AB11-1</f>
        <v>-5.6629761499573217E-2</v>
      </c>
      <c r="AG11" s="7"/>
    </row>
    <row r="12" spans="1:39" ht="12.6" customHeight="1" x14ac:dyDescent="0.15">
      <c r="A12" s="42" t="s">
        <v>21</v>
      </c>
      <c r="B12" s="40" t="s">
        <v>16</v>
      </c>
      <c r="C12" s="42" t="s">
        <v>22</v>
      </c>
      <c r="D12" s="40" t="s">
        <v>18</v>
      </c>
      <c r="E12" s="26"/>
      <c r="F12" s="26"/>
      <c r="G12" s="26"/>
      <c r="H12" s="26"/>
      <c r="I12" s="26"/>
      <c r="J12" s="26"/>
      <c r="K12" s="43">
        <v>5492.7516899999991</v>
      </c>
      <c r="L12" s="43">
        <v>6341.8655799999997</v>
      </c>
      <c r="M12" s="43">
        <v>7015.3038100000003</v>
      </c>
      <c r="N12" s="43">
        <v>6139.5103799999997</v>
      </c>
      <c r="O12" s="43">
        <v>6528.8624899999904</v>
      </c>
      <c r="P12" s="43">
        <v>5899.4070404611793</v>
      </c>
      <c r="Q12" s="43">
        <v>6413.5265747445101</v>
      </c>
      <c r="R12" s="43">
        <v>7294.2184742529989</v>
      </c>
      <c r="S12" s="43">
        <v>7394.6740064299993</v>
      </c>
      <c r="T12" s="43">
        <v>7251.2345152399994</v>
      </c>
      <c r="U12" s="43">
        <v>7041.8709346699898</v>
      </c>
      <c r="V12" s="43">
        <v>7830.7768246504002</v>
      </c>
      <c r="W12" s="43">
        <v>8968.1194279599895</v>
      </c>
      <c r="X12" s="43">
        <v>10042.654339179899</v>
      </c>
      <c r="Y12" s="43">
        <v>10490.973761051</v>
      </c>
      <c r="Z12" s="43">
        <v>12118.492102369899</v>
      </c>
      <c r="AA12" s="43">
        <v>13410.476337415397</v>
      </c>
      <c r="AB12" s="43">
        <v>14897.350411123101</v>
      </c>
      <c r="AC12" s="43">
        <v>14668.245842749131</v>
      </c>
      <c r="AD12" s="5"/>
      <c r="AE12" s="30">
        <f t="shared" si="0"/>
        <v>-1.5378880274099616E-2</v>
      </c>
      <c r="AG12" s="7"/>
    </row>
    <row r="13" spans="1:39" ht="12.6" customHeight="1" x14ac:dyDescent="0.2">
      <c r="A13" s="6"/>
      <c r="B13" s="44"/>
      <c r="C13" s="6"/>
      <c r="D13" s="4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E13" s="6"/>
      <c r="AG13" s="7"/>
    </row>
    <row r="14" spans="1:39" s="49" customFormat="1" ht="12.6" customHeight="1" x14ac:dyDescent="0.15">
      <c r="A14" s="39" t="s">
        <v>23</v>
      </c>
      <c r="B14" s="40" t="s">
        <v>24</v>
      </c>
      <c r="C14" s="39" t="s">
        <v>25</v>
      </c>
      <c r="D14" s="40" t="s">
        <v>18</v>
      </c>
      <c r="E14" s="46"/>
      <c r="F14" s="46"/>
      <c r="G14" s="46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25">
        <v>743.92544694802314</v>
      </c>
      <c r="T14" s="25">
        <v>797.38800248114353</v>
      </c>
      <c r="U14" s="25">
        <v>943.79594947173007</v>
      </c>
      <c r="V14" s="25">
        <v>2056.5335421027098</v>
      </c>
      <c r="W14" s="25">
        <v>2998.24740510224</v>
      </c>
      <c r="X14" s="25">
        <v>4113.6132619531891</v>
      </c>
      <c r="Y14" s="25">
        <v>4721.7227388965803</v>
      </c>
      <c r="Z14" s="25">
        <v>6235.3416034976653</v>
      </c>
      <c r="AA14" s="25">
        <v>7551.2744977297998</v>
      </c>
      <c r="AB14" s="25">
        <v>8438.6608891146607</v>
      </c>
      <c r="AC14" s="25">
        <v>8113.5487559981302</v>
      </c>
      <c r="AD14" s="45"/>
      <c r="AE14" s="30">
        <f>AC14/AB14-1</f>
        <v>-3.8526507628230955E-2</v>
      </c>
      <c r="AF14" s="6"/>
      <c r="AG14" s="168"/>
      <c r="AH14" s="48"/>
      <c r="AI14" s="48"/>
      <c r="AJ14" s="48"/>
      <c r="AK14" s="48"/>
      <c r="AL14" s="48"/>
      <c r="AM14" s="48"/>
    </row>
    <row r="15" spans="1:39" s="7" customFormat="1" ht="12.6" customHeight="1" x14ac:dyDescent="0.15">
      <c r="A15" s="33" t="s">
        <v>26</v>
      </c>
      <c r="B15" s="50" t="s">
        <v>24</v>
      </c>
      <c r="C15" s="33" t="s">
        <v>27</v>
      </c>
      <c r="D15" s="50" t="s">
        <v>18</v>
      </c>
      <c r="E15" s="51"/>
      <c r="F15" s="51"/>
      <c r="G15" s="51"/>
      <c r="H15" s="5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35">
        <v>743.92544694802314</v>
      </c>
      <c r="T15" s="35">
        <v>797.38800248114353</v>
      </c>
      <c r="U15" s="35">
        <v>943.79594947173007</v>
      </c>
      <c r="V15" s="35">
        <v>1167.523423053995</v>
      </c>
      <c r="W15" s="35">
        <v>1578.7677647923299</v>
      </c>
      <c r="X15" s="35">
        <v>2092.4251143248093</v>
      </c>
      <c r="Y15" s="35">
        <v>2733.6087486689999</v>
      </c>
      <c r="Z15" s="35">
        <v>4356.8864707317853</v>
      </c>
      <c r="AA15" s="35">
        <v>5175.1457968500599</v>
      </c>
      <c r="AB15" s="35">
        <v>5779.5423800068702</v>
      </c>
      <c r="AC15" s="35">
        <v>5383.9772872148806</v>
      </c>
      <c r="AD15" s="45"/>
      <c r="AE15" s="36">
        <f>AC15/AB15-1</f>
        <v>-6.8442286046792367E-2</v>
      </c>
      <c r="AF15" s="6"/>
      <c r="AH15" s="8"/>
      <c r="AI15" s="8"/>
      <c r="AJ15" s="8"/>
      <c r="AK15" s="8"/>
      <c r="AL15" s="8"/>
      <c r="AM15" s="8"/>
    </row>
    <row r="16" spans="1:39" s="7" customFormat="1" ht="12.6" customHeight="1" x14ac:dyDescent="0.15">
      <c r="A16" s="33" t="s">
        <v>28</v>
      </c>
      <c r="B16" s="50" t="s">
        <v>24</v>
      </c>
      <c r="C16" s="33" t="s">
        <v>29</v>
      </c>
      <c r="D16" s="50" t="s">
        <v>18</v>
      </c>
      <c r="E16" s="51"/>
      <c r="F16" s="51"/>
      <c r="G16" s="51"/>
      <c r="H16" s="5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35">
        <v>0</v>
      </c>
      <c r="T16" s="35">
        <v>0</v>
      </c>
      <c r="U16" s="35">
        <v>0</v>
      </c>
      <c r="V16" s="35">
        <v>889.01011904871496</v>
      </c>
      <c r="W16" s="35">
        <v>1419.4796403099101</v>
      </c>
      <c r="X16" s="35">
        <v>2021.18814762838</v>
      </c>
      <c r="Y16" s="35">
        <v>1988.11399022758</v>
      </c>
      <c r="Z16" s="35">
        <v>1878.4551327658801</v>
      </c>
      <c r="AA16" s="35">
        <v>2376.1287008797399</v>
      </c>
      <c r="AB16" s="35">
        <v>2659.11850910779</v>
      </c>
      <c r="AC16" s="35">
        <v>2729.5714687832497</v>
      </c>
      <c r="AD16" s="45"/>
      <c r="AE16" s="36">
        <f>AC16/AB16-1</f>
        <v>2.6494855131183437E-2</v>
      </c>
      <c r="AF16" s="6"/>
      <c r="AH16" s="8"/>
      <c r="AI16" s="8"/>
      <c r="AJ16" s="8"/>
      <c r="AK16" s="8"/>
      <c r="AL16" s="8"/>
      <c r="AM16" s="8"/>
    </row>
    <row r="17" spans="1:39" s="7" customFormat="1" ht="12.6" customHeight="1" x14ac:dyDescent="0.15">
      <c r="A17" s="452"/>
      <c r="B17" s="453"/>
      <c r="C17" s="454" t="s">
        <v>436</v>
      </c>
      <c r="D17" s="50" t="s">
        <v>18</v>
      </c>
      <c r="E17" s="51"/>
      <c r="F17" s="51"/>
      <c r="G17" s="51"/>
      <c r="H17" s="5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35"/>
      <c r="T17" s="35"/>
      <c r="U17" s="35"/>
      <c r="V17" s="35"/>
      <c r="W17" s="35"/>
      <c r="X17" s="35"/>
      <c r="Y17" s="35"/>
      <c r="Z17" s="35"/>
      <c r="AA17" s="35">
        <v>1174.52386926487</v>
      </c>
      <c r="AB17" s="35">
        <v>1555.11608190832</v>
      </c>
      <c r="AC17" s="35">
        <v>1924.8332725482499</v>
      </c>
      <c r="AD17" s="45"/>
      <c r="AE17" s="36">
        <f>AC17/AB17-1</f>
        <v>0.23774250356040372</v>
      </c>
      <c r="AF17" s="6"/>
      <c r="AH17" s="8"/>
      <c r="AI17" s="8"/>
      <c r="AJ17" s="8"/>
      <c r="AK17" s="8"/>
      <c r="AL17" s="8"/>
      <c r="AM17" s="8"/>
    </row>
    <row r="18" spans="1:39" ht="18.600000000000001" customHeight="1" x14ac:dyDescent="0.2">
      <c r="A18" s="12" t="s">
        <v>30</v>
      </c>
      <c r="B18" s="53"/>
      <c r="C18" s="12" t="s">
        <v>31</v>
      </c>
      <c r="D18" s="53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G18" s="7"/>
    </row>
    <row r="19" spans="1:39" ht="12.75" customHeight="1" x14ac:dyDescent="0.2">
      <c r="AG19" s="7"/>
    </row>
    <row r="20" spans="1:39" ht="15" customHeight="1" x14ac:dyDescent="0.2">
      <c r="A20" s="1" t="s">
        <v>32</v>
      </c>
      <c r="B20" s="2"/>
      <c r="C20" s="1" t="s">
        <v>33</v>
      </c>
      <c r="D20" s="2"/>
      <c r="E20" s="3"/>
      <c r="F20" s="3"/>
      <c r="G20" s="3"/>
      <c r="H20" s="3"/>
      <c r="I20" s="3"/>
      <c r="J20" s="3"/>
      <c r="K20" s="4"/>
      <c r="L20" s="4"/>
      <c r="M20" s="3"/>
      <c r="N20" s="4"/>
      <c r="O20" s="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E20" s="4"/>
      <c r="AG20" s="7"/>
    </row>
    <row r="21" spans="1:39" ht="12.75" customHeight="1" x14ac:dyDescent="0.2">
      <c r="A21" s="56"/>
      <c r="B21" s="38"/>
      <c r="C21" s="56"/>
      <c r="D21" s="38"/>
      <c r="H21" s="54"/>
      <c r="I21" s="54"/>
      <c r="J21" s="54"/>
      <c r="M21" s="54"/>
      <c r="P21" s="57"/>
      <c r="Q21" s="57"/>
      <c r="R21" s="57"/>
      <c r="S21" s="57"/>
      <c r="T21" s="57"/>
      <c r="U21" s="436" t="s">
        <v>34</v>
      </c>
      <c r="V21" s="436"/>
      <c r="W21" s="436"/>
      <c r="X21" s="428" t="s">
        <v>35</v>
      </c>
      <c r="Y21" s="429"/>
      <c r="Z21" s="429"/>
      <c r="AA21" s="421"/>
      <c r="AB21" s="421"/>
      <c r="AC21" s="421"/>
      <c r="AG21" s="7"/>
    </row>
    <row r="22" spans="1:39" ht="12.75" customHeight="1" x14ac:dyDescent="0.2">
      <c r="A22" s="446" t="s">
        <v>36</v>
      </c>
      <c r="B22" s="447"/>
      <c r="C22" s="446" t="s">
        <v>37</v>
      </c>
      <c r="D22" s="447"/>
      <c r="E22" s="20">
        <v>1998</v>
      </c>
      <c r="F22" s="20">
        <v>1999</v>
      </c>
      <c r="G22" s="20">
        <v>2000</v>
      </c>
      <c r="H22" s="20">
        <v>2001</v>
      </c>
      <c r="I22" s="20">
        <v>2002</v>
      </c>
      <c r="J22" s="20">
        <v>2003</v>
      </c>
      <c r="K22" s="20">
        <v>2004</v>
      </c>
      <c r="L22" s="20">
        <v>2005</v>
      </c>
      <c r="M22" s="20">
        <v>2006</v>
      </c>
      <c r="N22" s="20">
        <v>2007</v>
      </c>
      <c r="O22" s="20">
        <v>2008</v>
      </c>
      <c r="P22" s="20">
        <v>2009</v>
      </c>
      <c r="Q22" s="20">
        <v>2010</v>
      </c>
      <c r="R22" s="20">
        <v>2011</v>
      </c>
      <c r="S22" s="20">
        <v>2012</v>
      </c>
      <c r="T22" s="20">
        <v>2013</v>
      </c>
      <c r="U22" s="20">
        <v>2014</v>
      </c>
      <c r="V22" s="20">
        <v>2015</v>
      </c>
      <c r="W22" s="20">
        <v>2016</v>
      </c>
      <c r="X22" s="20">
        <v>2017</v>
      </c>
      <c r="Y22" s="20">
        <v>2018</v>
      </c>
      <c r="Z22" s="20">
        <v>2019</v>
      </c>
      <c r="AA22" s="20">
        <v>2020</v>
      </c>
      <c r="AB22" s="20">
        <v>2021</v>
      </c>
      <c r="AC22" s="20">
        <v>2022</v>
      </c>
      <c r="AE22" s="22" t="s">
        <v>38</v>
      </c>
      <c r="AG22" s="7"/>
    </row>
    <row r="23" spans="1:39" ht="12.75" customHeight="1" x14ac:dyDescent="0.15">
      <c r="A23" s="209" t="s">
        <v>39</v>
      </c>
      <c r="B23" s="231" t="s">
        <v>40</v>
      </c>
      <c r="C23" s="209" t="s">
        <v>41</v>
      </c>
      <c r="D23" s="231" t="s">
        <v>42</v>
      </c>
      <c r="E23" s="214">
        <v>17486.597875459975</v>
      </c>
      <c r="F23" s="214">
        <v>18059.295858592344</v>
      </c>
      <c r="G23" s="214">
        <v>19217.1411299104</v>
      </c>
      <c r="H23" s="214">
        <v>19968.701592610007</v>
      </c>
      <c r="I23" s="214">
        <v>20233.627947269466</v>
      </c>
      <c r="J23" s="214">
        <v>20483.471105772427</v>
      </c>
      <c r="K23" s="214">
        <v>19718.819319999999</v>
      </c>
      <c r="L23" s="214">
        <v>18764.168000999998</v>
      </c>
      <c r="M23" s="214">
        <v>17897.991779999997</v>
      </c>
      <c r="N23" s="214">
        <v>18461.59758591</v>
      </c>
      <c r="O23" s="214">
        <v>18845.04688926585</v>
      </c>
      <c r="P23" s="214">
        <v>19061.618485981158</v>
      </c>
      <c r="Q23" s="214">
        <v>18991.9090101982</v>
      </c>
      <c r="R23" s="214">
        <v>18411.130914962698</v>
      </c>
      <c r="S23" s="58">
        <v>18283.460284821635</v>
      </c>
      <c r="T23" s="58">
        <v>17808.967403122049</v>
      </c>
      <c r="U23" s="58">
        <v>17602.819154042976</v>
      </c>
      <c r="V23" s="58">
        <v>17331.35843372656</v>
      </c>
      <c r="W23" s="58">
        <v>17324.042618026149</v>
      </c>
      <c r="X23" s="58">
        <v>17253.950701906695</v>
      </c>
      <c r="Y23" s="58">
        <v>16857.049614968859</v>
      </c>
      <c r="Z23" s="58">
        <v>16511.064621872203</v>
      </c>
      <c r="AA23" s="58">
        <v>16621.154549520223</v>
      </c>
      <c r="AB23" s="58">
        <v>16651.009207918603</v>
      </c>
      <c r="AC23" s="58">
        <v>16607.908344671519</v>
      </c>
      <c r="AE23" s="36">
        <f t="shared" ref="AE23:AE30" si="1">AC23/AB23-1</f>
        <v>-2.5884835392792072E-3</v>
      </c>
      <c r="AG23" s="7"/>
    </row>
    <row r="24" spans="1:39" ht="12.75" customHeight="1" x14ac:dyDescent="0.15">
      <c r="A24" s="59" t="s">
        <v>43</v>
      </c>
      <c r="B24" s="60" t="s">
        <v>40</v>
      </c>
      <c r="C24" s="59" t="s">
        <v>44</v>
      </c>
      <c r="D24" s="60" t="s">
        <v>42</v>
      </c>
      <c r="E24" s="58">
        <v>4042</v>
      </c>
      <c r="F24" s="58">
        <v>5657.9116000000004</v>
      </c>
      <c r="G24" s="58">
        <v>7918</v>
      </c>
      <c r="H24" s="58">
        <v>9929.1747599999999</v>
      </c>
      <c r="I24" s="58">
        <v>11787.644269999999</v>
      </c>
      <c r="J24" s="58">
        <v>13243.213329999999</v>
      </c>
      <c r="K24" s="35">
        <v>14868.28585</v>
      </c>
      <c r="L24" s="35">
        <v>16203.1</v>
      </c>
      <c r="M24" s="35">
        <v>16770.792329999997</v>
      </c>
      <c r="N24" s="35">
        <v>17569.461519999997</v>
      </c>
      <c r="O24" s="35">
        <v>18668.83108</v>
      </c>
      <c r="P24" s="35">
        <v>18910.880798893799</v>
      </c>
      <c r="Q24" s="35">
        <v>19457.7162801983</v>
      </c>
      <c r="R24" s="35">
        <v>18957.331842569001</v>
      </c>
      <c r="S24" s="61">
        <v>17511.712647229797</v>
      </c>
      <c r="T24" s="61">
        <v>15621.589782794301</v>
      </c>
      <c r="U24" s="61">
        <v>14709.2541858516</v>
      </c>
      <c r="V24" s="61">
        <v>14242.182635601999</v>
      </c>
      <c r="W24" s="61">
        <v>14153.067414584599</v>
      </c>
      <c r="X24" s="62">
        <v>13096.748180648601</v>
      </c>
      <c r="Y24" s="58">
        <v>13075.524160867528</v>
      </c>
      <c r="Z24" s="58">
        <v>13376.692137369009</v>
      </c>
      <c r="AA24" s="58">
        <v>13491.042945876094</v>
      </c>
      <c r="AB24" s="58">
        <v>14124.139294667035</v>
      </c>
      <c r="AC24" s="58">
        <v>14699.867254669245</v>
      </c>
      <c r="AE24" s="36">
        <f t="shared" si="1"/>
        <v>4.0761985420208369E-2</v>
      </c>
      <c r="AG24" s="7"/>
    </row>
    <row r="25" spans="1:39" s="8" customFormat="1" ht="12.75" customHeight="1" x14ac:dyDescent="0.15">
      <c r="A25" s="455" t="s">
        <v>45</v>
      </c>
      <c r="B25" s="60" t="s">
        <v>40</v>
      </c>
      <c r="C25" s="455" t="s">
        <v>46</v>
      </c>
      <c r="D25" s="60" t="s">
        <v>42</v>
      </c>
      <c r="E25" s="63">
        <v>1485.5563550659572</v>
      </c>
      <c r="F25" s="63">
        <v>1808.3763661337557</v>
      </c>
      <c r="G25" s="63">
        <v>2046</v>
      </c>
      <c r="H25" s="63">
        <v>2054</v>
      </c>
      <c r="I25" s="63">
        <v>2073.7567200000003</v>
      </c>
      <c r="J25" s="63">
        <v>2139.1790899999996</v>
      </c>
      <c r="K25" s="35">
        <v>2358.9075799999996</v>
      </c>
      <c r="L25" s="35">
        <v>2554.488008987918</v>
      </c>
      <c r="M25" s="35">
        <v>2615.1866099999997</v>
      </c>
      <c r="N25" s="35">
        <v>2687.2274300000004</v>
      </c>
      <c r="O25" s="35">
        <v>2471.33302</v>
      </c>
      <c r="P25" s="35">
        <v>2250.3000300811459</v>
      </c>
      <c r="Q25" s="35">
        <v>2067.6184876535099</v>
      </c>
      <c r="R25" s="35">
        <v>2104.1405703233727</v>
      </c>
      <c r="S25" s="58">
        <v>2004.6293353285732</v>
      </c>
      <c r="T25" s="58">
        <v>1743.9299726890063</v>
      </c>
      <c r="U25" s="58">
        <v>1521.4707825811331</v>
      </c>
      <c r="V25" s="58">
        <v>1382.2177308349033</v>
      </c>
      <c r="W25" s="58">
        <v>1213.6865430757014</v>
      </c>
      <c r="X25" s="58">
        <v>1150.7702298103432</v>
      </c>
      <c r="Y25" s="58">
        <v>1021.7722985702658</v>
      </c>
      <c r="Z25" s="58">
        <v>943.96271035635277</v>
      </c>
      <c r="AA25" s="58">
        <v>896.21488494240441</v>
      </c>
      <c r="AB25" s="58">
        <v>803.35123004866443</v>
      </c>
      <c r="AC25" s="58">
        <v>761.95766134008727</v>
      </c>
      <c r="AD25" s="45"/>
      <c r="AE25" s="36">
        <f t="shared" si="1"/>
        <v>-5.1526116050223392E-2</v>
      </c>
      <c r="AF25" s="6"/>
      <c r="AG25" s="7"/>
    </row>
    <row r="26" spans="1:39" ht="12.75" customHeight="1" x14ac:dyDescent="0.15">
      <c r="A26" s="456" t="s">
        <v>47</v>
      </c>
      <c r="B26" s="64" t="s">
        <v>40</v>
      </c>
      <c r="C26" s="456" t="s">
        <v>48</v>
      </c>
      <c r="D26" s="64" t="s">
        <v>42</v>
      </c>
      <c r="E26" s="65">
        <v>23014.154230525932</v>
      </c>
      <c r="F26" s="65">
        <v>25525.583824726098</v>
      </c>
      <c r="G26" s="66">
        <v>29181.1411299104</v>
      </c>
      <c r="H26" s="66">
        <v>31951.876352610008</v>
      </c>
      <c r="I26" s="66">
        <v>34095.028937269468</v>
      </c>
      <c r="J26" s="66">
        <v>35865.863525772424</v>
      </c>
      <c r="K26" s="66">
        <v>36946.012749999994</v>
      </c>
      <c r="L26" s="66">
        <v>37521.756009987919</v>
      </c>
      <c r="M26" s="66">
        <v>37283.970719999998</v>
      </c>
      <c r="N26" s="66">
        <v>38718.286535909996</v>
      </c>
      <c r="O26" s="66">
        <v>39985.210989265848</v>
      </c>
      <c r="P26" s="66">
        <v>40222.799314956101</v>
      </c>
      <c r="Q26" s="66">
        <v>40517.243778050011</v>
      </c>
      <c r="R26" s="66">
        <v>39472.603327855075</v>
      </c>
      <c r="S26" s="66">
        <v>37799.802267380001</v>
      </c>
      <c r="T26" s="66">
        <v>35174.487158605356</v>
      </c>
      <c r="U26" s="66">
        <v>33833.544122475709</v>
      </c>
      <c r="V26" s="66">
        <v>32955.758800163465</v>
      </c>
      <c r="W26" s="67">
        <v>32690.796575686451</v>
      </c>
      <c r="X26" s="68">
        <v>31501.469112365641</v>
      </c>
      <c r="Y26" s="69">
        <v>30954.346074406654</v>
      </c>
      <c r="Z26" s="69">
        <v>30831.719469597567</v>
      </c>
      <c r="AA26" s="69">
        <v>31008.412380338719</v>
      </c>
      <c r="AB26" s="69">
        <v>31578.499732634304</v>
      </c>
      <c r="AC26" s="69">
        <v>32069.733260680849</v>
      </c>
      <c r="AE26" s="70">
        <f t="shared" si="1"/>
        <v>1.555594889578904E-2</v>
      </c>
      <c r="AG26" s="7"/>
    </row>
    <row r="27" spans="1:39" ht="12.75" customHeight="1" x14ac:dyDescent="0.2">
      <c r="A27" s="71" t="s">
        <v>49</v>
      </c>
      <c r="B27" s="60" t="s">
        <v>40</v>
      </c>
      <c r="C27" s="71" t="s">
        <v>50</v>
      </c>
      <c r="D27" s="60" t="s">
        <v>42</v>
      </c>
      <c r="E27" s="63">
        <v>1670.4436449340428</v>
      </c>
      <c r="F27" s="63">
        <v>1791.6236338662443</v>
      </c>
      <c r="G27" s="63">
        <v>1896</v>
      </c>
      <c r="H27" s="63">
        <v>2213</v>
      </c>
      <c r="I27" s="63">
        <v>1875</v>
      </c>
      <c r="J27" s="63">
        <v>2137</v>
      </c>
      <c r="K27" s="35">
        <v>2415.7200599999996</v>
      </c>
      <c r="L27" s="35">
        <v>3019.8731799999996</v>
      </c>
      <c r="M27" s="35">
        <v>2927.54198</v>
      </c>
      <c r="N27" s="35">
        <v>3254.9989</v>
      </c>
      <c r="O27" s="35">
        <v>3631.9656399999999</v>
      </c>
      <c r="P27" s="35">
        <v>2716.0052406475129</v>
      </c>
      <c r="Q27" s="35">
        <v>2926.5962056604185</v>
      </c>
      <c r="R27" s="35">
        <v>3007.7679725802018</v>
      </c>
      <c r="S27" s="35">
        <v>3046.863209402698</v>
      </c>
      <c r="T27" s="35">
        <v>2968.5627346103761</v>
      </c>
      <c r="U27" s="35">
        <v>3082.4889569026595</v>
      </c>
      <c r="V27" s="35">
        <v>3455.6131645498726</v>
      </c>
      <c r="W27" s="72">
        <v>3499.9201118474798</v>
      </c>
      <c r="X27" s="73">
        <v>4614.4765516286798</v>
      </c>
      <c r="Y27" s="35">
        <v>4595.3779217472784</v>
      </c>
      <c r="Z27" s="35">
        <v>4548.7401359593669</v>
      </c>
      <c r="AA27" s="35">
        <v>4278.1978339662292</v>
      </c>
      <c r="AB27" s="35">
        <v>4505.3541973816691</v>
      </c>
      <c r="AC27" s="35">
        <v>4618.3483366089577</v>
      </c>
      <c r="AE27" s="74">
        <f t="shared" si="1"/>
        <v>2.507996802847523E-2</v>
      </c>
      <c r="AG27" s="7"/>
      <c r="AH27" s="75"/>
      <c r="AI27" s="75"/>
      <c r="AJ27" s="75"/>
      <c r="AK27" s="75"/>
    </row>
    <row r="28" spans="1:39" ht="12.75" customHeight="1" x14ac:dyDescent="0.2">
      <c r="A28" s="76" t="s">
        <v>51</v>
      </c>
      <c r="B28" s="60" t="s">
        <v>40</v>
      </c>
      <c r="C28" s="76" t="s">
        <v>52</v>
      </c>
      <c r="D28" s="60" t="s">
        <v>42</v>
      </c>
      <c r="E28" s="77"/>
      <c r="F28" s="77"/>
      <c r="G28" s="77">
        <v>673</v>
      </c>
      <c r="H28" s="77">
        <v>832</v>
      </c>
      <c r="I28" s="77">
        <v>633</v>
      </c>
      <c r="J28" s="77">
        <v>624</v>
      </c>
      <c r="K28" s="77">
        <v>754.7798600000001</v>
      </c>
      <c r="L28" s="77">
        <v>721.50825999999995</v>
      </c>
      <c r="M28" s="77">
        <v>645.83798000000002</v>
      </c>
      <c r="N28" s="77">
        <v>723.58334000000002</v>
      </c>
      <c r="O28" s="77">
        <v>744.14743999999905</v>
      </c>
      <c r="P28" s="77">
        <v>744.52642729575496</v>
      </c>
      <c r="Q28" s="77">
        <v>714.65958259879903</v>
      </c>
      <c r="R28" s="77">
        <v>689.91543438810197</v>
      </c>
      <c r="S28" s="77">
        <v>706.64754087567803</v>
      </c>
      <c r="T28" s="77">
        <v>670.22119447176601</v>
      </c>
      <c r="U28" s="77">
        <v>664.16453574604009</v>
      </c>
      <c r="V28" s="77">
        <v>837.37352608061394</v>
      </c>
      <c r="W28" s="77">
        <v>872.657085109999</v>
      </c>
      <c r="X28" s="77">
        <v>954.20359071359894</v>
      </c>
      <c r="Y28" s="77">
        <v>963.99524727231801</v>
      </c>
      <c r="Z28" s="77">
        <v>967.70832138999708</v>
      </c>
      <c r="AA28" s="77">
        <v>911.86245130999896</v>
      </c>
      <c r="AB28" s="77">
        <v>904.24782222999897</v>
      </c>
      <c r="AC28" s="77">
        <v>828.75753148397803</v>
      </c>
      <c r="AE28" s="74">
        <f t="shared" si="1"/>
        <v>-8.3484072496687434E-2</v>
      </c>
      <c r="AG28" s="7"/>
      <c r="AH28" s="75"/>
      <c r="AI28" s="75"/>
      <c r="AJ28" s="75"/>
      <c r="AK28" s="75"/>
    </row>
    <row r="29" spans="1:39" ht="12.75" customHeight="1" x14ac:dyDescent="0.2">
      <c r="A29" s="76" t="s">
        <v>53</v>
      </c>
      <c r="B29" s="60" t="s">
        <v>40</v>
      </c>
      <c r="C29" s="76" t="s">
        <v>54</v>
      </c>
      <c r="D29" s="60" t="s">
        <v>42</v>
      </c>
      <c r="E29" s="77"/>
      <c r="F29" s="77"/>
      <c r="G29" s="77">
        <v>1087</v>
      </c>
      <c r="H29" s="77">
        <v>1240</v>
      </c>
      <c r="I29" s="77">
        <v>1120</v>
      </c>
      <c r="J29" s="77">
        <v>1389</v>
      </c>
      <c r="K29" s="77">
        <v>1567.0003899999999</v>
      </c>
      <c r="L29" s="77">
        <v>1680.44515</v>
      </c>
      <c r="M29" s="77">
        <v>1513.204</v>
      </c>
      <c r="N29" s="77">
        <v>1813.2035600000002</v>
      </c>
      <c r="O29" s="77">
        <v>2207.38573</v>
      </c>
      <c r="P29" s="77">
        <v>1340.21605838765</v>
      </c>
      <c r="Q29" s="77">
        <v>1496.7119181616199</v>
      </c>
      <c r="R29" s="77">
        <v>1640.8336316921</v>
      </c>
      <c r="S29" s="77">
        <v>1729.0892133970201</v>
      </c>
      <c r="T29" s="77">
        <v>1752.73654029861</v>
      </c>
      <c r="U29" s="77">
        <v>1923.1830875266198</v>
      </c>
      <c r="V29" s="77">
        <v>2197.0330094793699</v>
      </c>
      <c r="W29" s="72">
        <v>2273.2568654474803</v>
      </c>
      <c r="X29" s="73">
        <v>3362.4234139850801</v>
      </c>
      <c r="Y29" s="77">
        <v>3350.6665809649603</v>
      </c>
      <c r="Z29" s="77">
        <v>3321.2646283693698</v>
      </c>
      <c r="AA29" s="77">
        <v>3109.08221112623</v>
      </c>
      <c r="AB29" s="77">
        <v>3337.4005726116702</v>
      </c>
      <c r="AC29" s="77">
        <v>3506.1971278449801</v>
      </c>
      <c r="AE29" s="74">
        <f t="shared" si="1"/>
        <v>5.0577253632223984E-2</v>
      </c>
      <c r="AG29" s="7"/>
      <c r="AH29" s="75"/>
      <c r="AI29" s="75"/>
      <c r="AJ29" s="75"/>
      <c r="AK29" s="75"/>
    </row>
    <row r="30" spans="1:39" ht="12.75" customHeight="1" x14ac:dyDescent="0.2">
      <c r="A30" s="78" t="s">
        <v>55</v>
      </c>
      <c r="B30" s="64" t="s">
        <v>40</v>
      </c>
      <c r="C30" s="78" t="s">
        <v>56</v>
      </c>
      <c r="D30" s="64" t="s">
        <v>42</v>
      </c>
      <c r="E30" s="69">
        <v>24684.597875459975</v>
      </c>
      <c r="F30" s="69">
        <v>27317.207458592344</v>
      </c>
      <c r="G30" s="69">
        <v>31077.1411299104</v>
      </c>
      <c r="H30" s="69">
        <v>34164.876352610008</v>
      </c>
      <c r="I30" s="69">
        <v>35970.028937269468</v>
      </c>
      <c r="J30" s="69">
        <v>38002.863525772424</v>
      </c>
      <c r="K30" s="79">
        <v>39361.732809999994</v>
      </c>
      <c r="L30" s="79">
        <v>40541.629189987922</v>
      </c>
      <c r="M30" s="79">
        <v>40211.512699999999</v>
      </c>
      <c r="N30" s="79">
        <v>41973.285435909995</v>
      </c>
      <c r="O30" s="79">
        <v>43617.17662926585</v>
      </c>
      <c r="P30" s="79">
        <v>42938.804555603616</v>
      </c>
      <c r="Q30" s="79">
        <v>43443.83998371043</v>
      </c>
      <c r="R30" s="79">
        <v>42791.437621015175</v>
      </c>
      <c r="S30" s="79">
        <v>40846.665476782699</v>
      </c>
      <c r="T30" s="79">
        <v>38143.049893215735</v>
      </c>
      <c r="U30" s="79">
        <v>36916.033079378365</v>
      </c>
      <c r="V30" s="79">
        <v>36411.37196471334</v>
      </c>
      <c r="W30" s="79">
        <v>36190.716687533932</v>
      </c>
      <c r="X30" s="79">
        <v>36115.945663994324</v>
      </c>
      <c r="Y30" s="79">
        <v>35549.723996153931</v>
      </c>
      <c r="Z30" s="79">
        <v>35380.459605556935</v>
      </c>
      <c r="AA30" s="79">
        <v>35286.61021430495</v>
      </c>
      <c r="AB30" s="79">
        <v>36083.853930015975</v>
      </c>
      <c r="AC30" s="79">
        <v>36688.081597289805</v>
      </c>
      <c r="AE30" s="70">
        <f t="shared" si="1"/>
        <v>1.6745097916805562E-2</v>
      </c>
      <c r="AG30" s="7"/>
      <c r="AH30" s="75"/>
      <c r="AI30" s="75"/>
      <c r="AJ30" s="75"/>
      <c r="AK30" s="75"/>
    </row>
    <row r="31" spans="1:39" ht="12.75" hidden="1" customHeight="1" x14ac:dyDescent="0.2">
      <c r="A31" s="37"/>
      <c r="B31" s="38"/>
      <c r="C31" s="37" t="s">
        <v>57</v>
      </c>
      <c r="D31" s="38"/>
      <c r="H31" s="54"/>
      <c r="I31" s="54"/>
      <c r="J31" s="54"/>
      <c r="M31" s="54"/>
      <c r="X31" s="80">
        <v>3754.3925613525789</v>
      </c>
      <c r="Y31" s="80"/>
      <c r="Z31" s="80"/>
      <c r="AA31" s="80"/>
      <c r="AB31" s="80"/>
      <c r="AC31" s="80"/>
      <c r="AE31" s="81"/>
      <c r="AG31" s="7"/>
      <c r="AH31" s="75"/>
      <c r="AI31" s="75"/>
      <c r="AJ31" s="75"/>
      <c r="AK31" s="75"/>
    </row>
    <row r="32" spans="1:39" ht="12.75" hidden="1" customHeight="1" x14ac:dyDescent="0.2">
      <c r="A32" s="37"/>
      <c r="B32" s="38"/>
      <c r="C32" s="37" t="s">
        <v>58</v>
      </c>
      <c r="D32" s="38"/>
      <c r="J32" s="13"/>
      <c r="M32" s="13"/>
      <c r="X32" s="80">
        <v>36252.237943324813</v>
      </c>
      <c r="Y32" s="80"/>
      <c r="Z32" s="80"/>
      <c r="AA32" s="80"/>
      <c r="AB32" s="80"/>
      <c r="AC32" s="80"/>
      <c r="AE32" s="81"/>
      <c r="AG32" s="7"/>
      <c r="AH32" s="75"/>
      <c r="AI32" s="75"/>
      <c r="AJ32" s="75"/>
      <c r="AK32" s="75"/>
    </row>
    <row r="33" spans="1:39" ht="12.75" customHeight="1" x14ac:dyDescent="0.2">
      <c r="J33" s="13"/>
      <c r="M33" s="13"/>
      <c r="AE33" s="81"/>
      <c r="AG33" s="7"/>
      <c r="AH33" s="75"/>
      <c r="AI33" s="75"/>
      <c r="AJ33" s="75"/>
      <c r="AK33" s="75"/>
    </row>
    <row r="34" spans="1:39" s="8" customFormat="1" ht="12.75" customHeight="1" x14ac:dyDescent="0.2">
      <c r="A34" s="448" t="s">
        <v>59</v>
      </c>
      <c r="B34" s="448"/>
      <c r="C34" s="448" t="s">
        <v>60</v>
      </c>
      <c r="D34" s="448"/>
      <c r="E34" s="20">
        <v>1998</v>
      </c>
      <c r="F34" s="20">
        <v>1999</v>
      </c>
      <c r="G34" s="20">
        <v>2000</v>
      </c>
      <c r="H34" s="20">
        <v>2001</v>
      </c>
      <c r="I34" s="20">
        <v>2002</v>
      </c>
      <c r="J34" s="20">
        <v>2003</v>
      </c>
      <c r="K34" s="20">
        <v>2004</v>
      </c>
      <c r="L34" s="20">
        <v>2005</v>
      </c>
      <c r="M34" s="20">
        <v>2006</v>
      </c>
      <c r="N34" s="20">
        <v>2007</v>
      </c>
      <c r="O34" s="20">
        <v>2008</v>
      </c>
      <c r="P34" s="20">
        <v>2009</v>
      </c>
      <c r="Q34" s="20">
        <v>2010</v>
      </c>
      <c r="R34" s="20">
        <v>2011</v>
      </c>
      <c r="S34" s="20">
        <v>2012</v>
      </c>
      <c r="T34" s="20">
        <v>2013</v>
      </c>
      <c r="U34" s="20">
        <v>2014</v>
      </c>
      <c r="V34" s="20">
        <v>2015</v>
      </c>
      <c r="W34" s="20">
        <v>2016</v>
      </c>
      <c r="X34" s="20">
        <v>2017</v>
      </c>
      <c r="Y34" s="20">
        <v>2018</v>
      </c>
      <c r="Z34" s="20">
        <v>2019</v>
      </c>
      <c r="AA34" s="20">
        <v>2020</v>
      </c>
      <c r="AB34" s="20">
        <v>2021</v>
      </c>
      <c r="AC34" s="20">
        <v>2022</v>
      </c>
      <c r="AD34" s="45"/>
      <c r="AE34" s="22" t="str">
        <f>AE$22</f>
        <v>Evolution annuelle</v>
      </c>
      <c r="AF34" s="6"/>
      <c r="AG34" s="7"/>
      <c r="AH34" s="75"/>
      <c r="AI34" s="75"/>
      <c r="AJ34" s="75"/>
      <c r="AK34" s="75"/>
    </row>
    <row r="35" spans="1:39" ht="12.75" customHeight="1" x14ac:dyDescent="0.2">
      <c r="A35" s="457" t="s">
        <v>61</v>
      </c>
      <c r="B35" s="458" t="s">
        <v>62</v>
      </c>
      <c r="C35" s="457" t="s">
        <v>63</v>
      </c>
      <c r="D35" s="458" t="s">
        <v>64</v>
      </c>
      <c r="E35" s="82">
        <v>124899</v>
      </c>
      <c r="F35" s="82">
        <v>124029</v>
      </c>
      <c r="G35" s="82">
        <v>121950</v>
      </c>
      <c r="H35" s="82">
        <v>118480</v>
      </c>
      <c r="I35" s="82">
        <v>112456</v>
      </c>
      <c r="J35" s="82">
        <v>108931</v>
      </c>
      <c r="K35" s="82">
        <v>105099.935</v>
      </c>
      <c r="L35" s="82">
        <v>106175.68700000001</v>
      </c>
      <c r="M35" s="82">
        <v>105715.82799999999</v>
      </c>
      <c r="N35" s="82">
        <v>106049.416</v>
      </c>
      <c r="O35" s="82">
        <v>109671.90793799999</v>
      </c>
      <c r="P35" s="82">
        <v>111012.35485655</v>
      </c>
      <c r="Q35" s="82">
        <v>112227.38320184805</v>
      </c>
      <c r="R35" s="82">
        <v>111075.26685516001</v>
      </c>
      <c r="S35" s="214">
        <v>112945.16313262915</v>
      </c>
      <c r="T35" s="214">
        <v>101654.83213568</v>
      </c>
      <c r="U35" s="214">
        <v>90276.122002640608</v>
      </c>
      <c r="V35" s="214">
        <v>82041.871439530005</v>
      </c>
      <c r="W35" s="214">
        <v>74227.92626277759</v>
      </c>
      <c r="X35" s="214">
        <v>64809.152103769804</v>
      </c>
      <c r="Y35" s="214">
        <v>56337.543395829998</v>
      </c>
      <c r="Z35" s="214">
        <v>48083.941116465299</v>
      </c>
      <c r="AA35" s="214">
        <v>52215.635755994903</v>
      </c>
      <c r="AB35" s="214">
        <v>42539.590888248196</v>
      </c>
      <c r="AC35" s="214">
        <v>33667.576343497502</v>
      </c>
      <c r="AE35" s="36">
        <f>AC35/AB35-1</f>
        <v>-0.208559000204246</v>
      </c>
      <c r="AG35" s="7"/>
      <c r="AH35" s="75"/>
      <c r="AI35" s="75"/>
      <c r="AJ35" s="75"/>
      <c r="AK35" s="75"/>
    </row>
    <row r="36" spans="1:39" s="87" customFormat="1" ht="12.75" customHeight="1" x14ac:dyDescent="0.2">
      <c r="A36" s="83" t="s">
        <v>65</v>
      </c>
      <c r="B36" s="84" t="s">
        <v>62</v>
      </c>
      <c r="C36" s="83" t="s">
        <v>66</v>
      </c>
      <c r="D36" s="84" t="s">
        <v>64</v>
      </c>
      <c r="E36" s="58">
        <v>9968</v>
      </c>
      <c r="F36" s="85">
        <v>20571</v>
      </c>
      <c r="G36" s="85">
        <v>35640</v>
      </c>
      <c r="H36" s="85">
        <v>44457</v>
      </c>
      <c r="I36" s="85">
        <v>51844</v>
      </c>
      <c r="J36" s="85">
        <v>63469.057999999997</v>
      </c>
      <c r="K36" s="85">
        <v>74247.895999999993</v>
      </c>
      <c r="L36" s="85">
        <v>81710.627000000008</v>
      </c>
      <c r="M36" s="85">
        <v>94025.830999999991</v>
      </c>
      <c r="N36" s="85">
        <v>99525.297999999995</v>
      </c>
      <c r="O36" s="85">
        <v>101779.41099999999</v>
      </c>
      <c r="P36" s="85">
        <v>100836.135877015</v>
      </c>
      <c r="Q36" s="85">
        <v>102953.023633187</v>
      </c>
      <c r="R36" s="85">
        <v>105526.539923563</v>
      </c>
      <c r="S36" s="459">
        <v>119615.469583817</v>
      </c>
      <c r="T36" s="459">
        <v>137305.331406949</v>
      </c>
      <c r="U36" s="459">
        <v>147103.16720728402</v>
      </c>
      <c r="V36" s="459">
        <v>154272.26346664599</v>
      </c>
      <c r="W36" s="459">
        <v>161683.428552942</v>
      </c>
      <c r="X36" s="459">
        <v>164653.188873687</v>
      </c>
      <c r="Y36" s="459">
        <v>170685.75003336399</v>
      </c>
      <c r="Z36" s="459">
        <v>177045.61659233601</v>
      </c>
      <c r="AA36" s="459">
        <v>216597.552365632</v>
      </c>
      <c r="AB36" s="459">
        <v>211170.27948613398</v>
      </c>
      <c r="AC36" s="459">
        <v>201938.66938873401</v>
      </c>
      <c r="AD36" s="45"/>
      <c r="AE36" s="36">
        <f>AC36/AB36-1</f>
        <v>-4.3716426951104892E-2</v>
      </c>
      <c r="AF36" s="6"/>
      <c r="AG36" s="417"/>
      <c r="AH36" s="86"/>
      <c r="AI36" s="86"/>
      <c r="AJ36" s="86"/>
      <c r="AK36" s="86"/>
      <c r="AL36" s="86"/>
      <c r="AM36" s="86"/>
    </row>
    <row r="37" spans="1:39" s="87" customFormat="1" ht="22.5" customHeight="1" x14ac:dyDescent="0.2">
      <c r="A37" s="88" t="s">
        <v>67</v>
      </c>
      <c r="B37" s="89" t="s">
        <v>62</v>
      </c>
      <c r="C37" s="88" t="s">
        <v>68</v>
      </c>
      <c r="D37" s="89" t="s">
        <v>64</v>
      </c>
      <c r="E37" s="460">
        <v>134867</v>
      </c>
      <c r="F37" s="460">
        <v>144600</v>
      </c>
      <c r="G37" s="460">
        <v>157590</v>
      </c>
      <c r="H37" s="460">
        <v>162937</v>
      </c>
      <c r="I37" s="460">
        <v>164300</v>
      </c>
      <c r="J37" s="460">
        <v>172400.05799999999</v>
      </c>
      <c r="K37" s="460">
        <v>179347.83100000001</v>
      </c>
      <c r="L37" s="460">
        <v>187886.31400000001</v>
      </c>
      <c r="M37" s="460">
        <v>199741.65899999999</v>
      </c>
      <c r="N37" s="460">
        <v>205574.71399999998</v>
      </c>
      <c r="O37" s="460">
        <v>211451.31893799998</v>
      </c>
      <c r="P37" s="460">
        <v>211848.49073356501</v>
      </c>
      <c r="Q37" s="460">
        <v>215180.40683503504</v>
      </c>
      <c r="R37" s="460">
        <v>216601.80677872302</v>
      </c>
      <c r="S37" s="460">
        <v>232560.63271644615</v>
      </c>
      <c r="T37" s="460">
        <v>238960.16354262899</v>
      </c>
      <c r="U37" s="460">
        <v>237379.28920992464</v>
      </c>
      <c r="V37" s="460">
        <v>236314.13490617601</v>
      </c>
      <c r="W37" s="460">
        <v>235911.35481571959</v>
      </c>
      <c r="X37" s="460">
        <v>229462.3409774568</v>
      </c>
      <c r="Y37" s="460">
        <v>227023.29342919399</v>
      </c>
      <c r="Z37" s="460">
        <v>225129.55770880129</v>
      </c>
      <c r="AA37" s="460">
        <v>268813.18812162691</v>
      </c>
      <c r="AB37" s="460">
        <v>253709.87037438218</v>
      </c>
      <c r="AC37" s="460">
        <v>235606.2457322315</v>
      </c>
      <c r="AD37" s="45"/>
      <c r="AE37" s="70">
        <f>AC37/AB37-1</f>
        <v>-7.1355618192687653E-2</v>
      </c>
      <c r="AF37" s="6"/>
      <c r="AG37" s="417"/>
      <c r="AH37" s="86"/>
      <c r="AI37" s="86"/>
      <c r="AJ37" s="86"/>
      <c r="AK37" s="86"/>
      <c r="AL37" s="86"/>
      <c r="AM37" s="86"/>
    </row>
    <row r="38" spans="1:39" s="86" customFormat="1" ht="12.6" customHeight="1" x14ac:dyDescent="0.2">
      <c r="A38" s="90"/>
      <c r="B38" s="91"/>
      <c r="C38" s="90"/>
      <c r="D38" s="91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3"/>
      <c r="Z38" s="93"/>
      <c r="AA38" s="93"/>
      <c r="AB38" s="93"/>
      <c r="AC38" s="93"/>
      <c r="AD38" s="45"/>
      <c r="AE38" s="94"/>
      <c r="AF38" s="6"/>
      <c r="AG38" s="417"/>
    </row>
    <row r="39" spans="1:39" s="87" customFormat="1" ht="12.75" customHeight="1" x14ac:dyDescent="0.2">
      <c r="A39" s="83" t="s">
        <v>69</v>
      </c>
      <c r="B39" s="84" t="s">
        <v>70</v>
      </c>
      <c r="C39" s="83" t="s">
        <v>71</v>
      </c>
      <c r="D39" s="84" t="s">
        <v>72</v>
      </c>
      <c r="E39" s="26"/>
      <c r="F39" s="26"/>
      <c r="G39" s="85">
        <v>1471</v>
      </c>
      <c r="H39" s="85">
        <v>3508</v>
      </c>
      <c r="I39" s="85">
        <v>5523</v>
      </c>
      <c r="J39" s="85">
        <v>8188</v>
      </c>
      <c r="K39" s="85">
        <v>10335</v>
      </c>
      <c r="L39" s="85">
        <v>12597</v>
      </c>
      <c r="M39" s="85">
        <v>15050</v>
      </c>
      <c r="N39" s="85">
        <v>19236</v>
      </c>
      <c r="O39" s="85">
        <v>34653</v>
      </c>
      <c r="P39" s="85">
        <v>63015.481694246097</v>
      </c>
      <c r="Q39" s="85">
        <v>102775.94919838299</v>
      </c>
      <c r="R39" s="85">
        <v>146388.71903027801</v>
      </c>
      <c r="S39" s="95">
        <v>182952.732730925</v>
      </c>
      <c r="T39" s="95">
        <v>193163.6577788</v>
      </c>
      <c r="U39" s="95">
        <v>196561.40411561501</v>
      </c>
      <c r="V39" s="95">
        <v>202553.74302913999</v>
      </c>
      <c r="W39" s="95">
        <v>200951.54282745099</v>
      </c>
      <c r="X39" s="95">
        <v>184443.25434857301</v>
      </c>
      <c r="Y39" s="95">
        <v>171406.55144683199</v>
      </c>
      <c r="Z39" s="95">
        <v>159847.035854588</v>
      </c>
      <c r="AA39" s="95">
        <v>136556.95918943899</v>
      </c>
      <c r="AB39" s="95">
        <v>119550.466579142</v>
      </c>
      <c r="AC39" s="95">
        <v>110556.653683243</v>
      </c>
      <c r="AD39" s="45"/>
      <c r="AE39" s="36">
        <f>AC39/AB39-1</f>
        <v>-7.5230261773550855E-2</v>
      </c>
      <c r="AF39" s="6"/>
      <c r="AG39" s="417"/>
      <c r="AH39" s="86"/>
      <c r="AI39" s="86"/>
      <c r="AJ39" s="86"/>
      <c r="AK39" s="86"/>
      <c r="AL39" s="86"/>
      <c r="AM39" s="86"/>
    </row>
    <row r="40" spans="1:39" ht="12.75" customHeight="1" x14ac:dyDescent="0.2">
      <c r="A40" s="83" t="s">
        <v>73</v>
      </c>
      <c r="B40" s="96" t="s">
        <v>74</v>
      </c>
      <c r="C40" s="83" t="s">
        <v>75</v>
      </c>
      <c r="D40" s="96" t="s">
        <v>76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77">
        <v>2930</v>
      </c>
      <c r="P40" s="77">
        <v>13266.885392362308</v>
      </c>
      <c r="Q40" s="77">
        <v>30331.078220578907</v>
      </c>
      <c r="R40" s="77">
        <v>55804.915345258793</v>
      </c>
      <c r="S40" s="461">
        <v>94999.217537095508</v>
      </c>
      <c r="T40" s="461">
        <v>155277.65599915918</v>
      </c>
      <c r="U40" s="461">
        <v>304471.01538572559</v>
      </c>
      <c r="V40" s="461">
        <v>557561.64689653611</v>
      </c>
      <c r="W40" s="461">
        <v>1056894.8696708106</v>
      </c>
      <c r="X40" s="461">
        <v>2309629.0507569336</v>
      </c>
      <c r="Y40" s="461">
        <v>3823114.8689444433</v>
      </c>
      <c r="Z40" s="461">
        <v>5490330.0400517872</v>
      </c>
      <c r="AA40" s="461">
        <v>7476613.403042783</v>
      </c>
      <c r="AB40" s="461">
        <v>9087750.2079325188</v>
      </c>
      <c r="AC40" s="461">
        <v>11629620.758691309</v>
      </c>
      <c r="AE40" s="36">
        <f>AC40/AB40-1</f>
        <v>0.27970295096139863</v>
      </c>
      <c r="AG40" s="7"/>
      <c r="AH40" s="75"/>
      <c r="AI40" s="75"/>
      <c r="AJ40" s="75"/>
      <c r="AK40" s="75"/>
    </row>
    <row r="41" spans="1:39" ht="12.75" customHeight="1" x14ac:dyDescent="0.2">
      <c r="A41" s="56"/>
      <c r="B41" s="38"/>
      <c r="C41" s="56"/>
      <c r="D41" s="38"/>
      <c r="E41" s="93"/>
      <c r="F41" s="93"/>
      <c r="G41" s="93"/>
      <c r="H41" s="93"/>
      <c r="I41" s="93"/>
      <c r="J41" s="93"/>
      <c r="K41" s="97"/>
      <c r="L41" s="97"/>
      <c r="M41" s="93"/>
      <c r="N41" s="97"/>
      <c r="O41" s="97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G41" s="7"/>
      <c r="AH41" s="75"/>
      <c r="AI41" s="75"/>
      <c r="AJ41" s="75"/>
      <c r="AK41" s="75"/>
    </row>
    <row r="42" spans="1:39" s="8" customFormat="1" ht="12.75" customHeight="1" x14ac:dyDescent="0.2">
      <c r="A42" s="448" t="s">
        <v>77</v>
      </c>
      <c r="B42" s="448"/>
      <c r="C42" s="448" t="s">
        <v>78</v>
      </c>
      <c r="D42" s="448"/>
      <c r="E42" s="20">
        <v>1998</v>
      </c>
      <c r="F42" s="20">
        <v>1999</v>
      </c>
      <c r="G42" s="20">
        <v>2000</v>
      </c>
      <c r="H42" s="20">
        <v>2001</v>
      </c>
      <c r="I42" s="20">
        <v>2002</v>
      </c>
      <c r="J42" s="20">
        <v>2003</v>
      </c>
      <c r="K42" s="20">
        <v>2004</v>
      </c>
      <c r="L42" s="20">
        <v>2005</v>
      </c>
      <c r="M42" s="20">
        <v>2006</v>
      </c>
      <c r="N42" s="20">
        <v>2007</v>
      </c>
      <c r="O42" s="20">
        <v>2008</v>
      </c>
      <c r="P42" s="20">
        <v>2009</v>
      </c>
      <c r="Q42" s="20">
        <v>2010</v>
      </c>
      <c r="R42" s="20">
        <v>2011</v>
      </c>
      <c r="S42" s="20">
        <v>2012</v>
      </c>
      <c r="T42" s="20">
        <v>2013</v>
      </c>
      <c r="U42" s="20">
        <v>2014</v>
      </c>
      <c r="V42" s="20">
        <v>2015</v>
      </c>
      <c r="W42" s="20">
        <v>2016</v>
      </c>
      <c r="X42" s="20">
        <v>2017</v>
      </c>
      <c r="Y42" s="20">
        <f>Y34</f>
        <v>2018</v>
      </c>
      <c r="Z42" s="20">
        <f>Z34</f>
        <v>2019</v>
      </c>
      <c r="AA42" s="20">
        <f>AA34</f>
        <v>2020</v>
      </c>
      <c r="AB42" s="20">
        <f t="shared" ref="AB42:AC42" si="2">AB34</f>
        <v>2021</v>
      </c>
      <c r="AC42" s="20">
        <f t="shared" si="2"/>
        <v>2022</v>
      </c>
      <c r="AD42" s="45"/>
      <c r="AE42" s="22" t="str">
        <f>AE$22</f>
        <v>Evolution annuelle</v>
      </c>
      <c r="AF42" s="6"/>
      <c r="AG42" s="7"/>
      <c r="AH42" s="75"/>
      <c r="AI42" s="75"/>
      <c r="AJ42" s="75"/>
      <c r="AK42" s="75"/>
      <c r="AL42" s="75"/>
    </row>
    <row r="43" spans="1:39" ht="12.75" customHeight="1" x14ac:dyDescent="0.2">
      <c r="A43" s="457" t="s">
        <v>79</v>
      </c>
      <c r="B43" s="458" t="s">
        <v>70</v>
      </c>
      <c r="C43" s="457" t="s">
        <v>80</v>
      </c>
      <c r="D43" s="458" t="s">
        <v>72</v>
      </c>
      <c r="E43" s="185">
        <v>33.856991000000001</v>
      </c>
      <c r="F43" s="185">
        <v>33.887995000000004</v>
      </c>
      <c r="G43" s="185">
        <v>34.013254000000003</v>
      </c>
      <c r="H43" s="185">
        <v>34.083419999999997</v>
      </c>
      <c r="I43" s="185">
        <v>34.122056999999998</v>
      </c>
      <c r="J43" s="185">
        <v>33.907899</v>
      </c>
      <c r="K43" s="185">
        <v>34.540520999999998</v>
      </c>
      <c r="L43" s="185">
        <v>36.498362</v>
      </c>
      <c r="M43" s="185">
        <v>38.248885000000001</v>
      </c>
      <c r="N43" s="185">
        <v>39.642982000000003</v>
      </c>
      <c r="O43" s="185">
        <v>40.815885999999999</v>
      </c>
      <c r="P43" s="185">
        <v>41.093989944708767</v>
      </c>
      <c r="Q43" s="185">
        <v>40.744053000000001</v>
      </c>
      <c r="R43" s="185">
        <v>40.629938676383794</v>
      </c>
      <c r="S43" s="185">
        <v>39.846463999999997</v>
      </c>
      <c r="T43" s="185">
        <v>39.499763000000002</v>
      </c>
      <c r="U43" s="185">
        <v>39.288978839285704</v>
      </c>
      <c r="V43" s="185">
        <v>39.164097421052602</v>
      </c>
      <c r="W43" s="185">
        <v>38.956891900000002</v>
      </c>
      <c r="X43" s="185">
        <v>38.686159000000004</v>
      </c>
      <c r="Y43" s="185">
        <v>38.449258999999998</v>
      </c>
      <c r="Z43" s="185">
        <v>38.052534999999999</v>
      </c>
      <c r="AA43" s="185">
        <v>37.96675527556183</v>
      </c>
      <c r="AB43" s="185">
        <v>38.085924439999999</v>
      </c>
      <c r="AC43" s="185">
        <v>37.737835605998832</v>
      </c>
      <c r="AE43" s="36">
        <f>AC43/AB43-1</f>
        <v>-9.1395663652471537E-3</v>
      </c>
      <c r="AG43" s="7"/>
      <c r="AH43" s="75"/>
      <c r="AI43" s="75"/>
      <c r="AJ43" s="75"/>
      <c r="AK43" s="75"/>
    </row>
    <row r="44" spans="1:39" s="87" customFormat="1" ht="12.75" customHeight="1" x14ac:dyDescent="0.2">
      <c r="A44" s="457" t="s">
        <v>81</v>
      </c>
      <c r="B44" s="84" t="s">
        <v>70</v>
      </c>
      <c r="C44" s="457" t="s">
        <v>82</v>
      </c>
      <c r="D44" s="84" t="s">
        <v>72</v>
      </c>
      <c r="E44" s="98">
        <v>1.28</v>
      </c>
      <c r="F44" s="98">
        <v>3.03</v>
      </c>
      <c r="G44" s="98">
        <v>5.4591469999999997</v>
      </c>
      <c r="H44" s="98">
        <v>6.9870029999999996</v>
      </c>
      <c r="I44" s="98">
        <v>9.1238869999999999</v>
      </c>
      <c r="J44" s="98">
        <v>10.617186</v>
      </c>
      <c r="K44" s="98">
        <v>11.938705000000001</v>
      </c>
      <c r="L44" s="98">
        <v>13.216799999999999</v>
      </c>
      <c r="M44" s="98">
        <v>15.267426</v>
      </c>
      <c r="N44" s="98">
        <v>17.248999999999999</v>
      </c>
      <c r="O44" s="98">
        <v>18.792707999999998</v>
      </c>
      <c r="P44" s="98">
        <v>20.48977497680664</v>
      </c>
      <c r="Q44" s="98">
        <v>21.841361000000003</v>
      </c>
      <c r="R44" s="185">
        <v>23.051038050999999</v>
      </c>
      <c r="S44" s="462">
        <v>24.207939</v>
      </c>
      <c r="T44" s="462">
        <v>24.948582999999999</v>
      </c>
      <c r="U44" s="462">
        <v>26.096264300000001</v>
      </c>
      <c r="V44" s="462">
        <v>26.986502000000005</v>
      </c>
      <c r="W44" s="462">
        <v>27.751512999999999</v>
      </c>
      <c r="X44" s="462">
        <v>28.453085000000002</v>
      </c>
      <c r="Y44" s="462">
        <v>29.147819000000002</v>
      </c>
      <c r="Z44" s="462">
        <v>29.830139999999997</v>
      </c>
      <c r="AA44" s="462">
        <v>30.6354398</v>
      </c>
      <c r="AB44" s="462">
        <v>31.483004999999999</v>
      </c>
      <c r="AC44" s="462">
        <v>31.901079000000003</v>
      </c>
      <c r="AD44" s="45"/>
      <c r="AE44" s="36">
        <f>AC44/AB44-1</f>
        <v>1.3279355004390592E-2</v>
      </c>
      <c r="AF44" s="6"/>
      <c r="AG44" s="417"/>
      <c r="AH44" s="86"/>
      <c r="AI44" s="86"/>
      <c r="AJ44" s="86"/>
      <c r="AK44" s="86"/>
      <c r="AL44" s="86"/>
      <c r="AM44" s="86"/>
    </row>
    <row r="45" spans="1:39" s="87" customFormat="1" ht="12.75" customHeight="1" x14ac:dyDescent="0.2">
      <c r="A45" s="83" t="s">
        <v>83</v>
      </c>
      <c r="B45" s="84" t="s">
        <v>70</v>
      </c>
      <c r="C45" s="83" t="s">
        <v>84</v>
      </c>
      <c r="D45" s="84" t="s">
        <v>72</v>
      </c>
      <c r="E45" s="99">
        <v>11.210100000000001</v>
      </c>
      <c r="F45" s="99">
        <v>20.619562999999999</v>
      </c>
      <c r="G45" s="99">
        <v>29.644770999999999</v>
      </c>
      <c r="H45" s="99">
        <v>36.853961999999996</v>
      </c>
      <c r="I45" s="99">
        <v>38.592776999999998</v>
      </c>
      <c r="J45" s="99">
        <v>41.701857000000004</v>
      </c>
      <c r="K45" s="99">
        <v>44.544088000000002</v>
      </c>
      <c r="L45" s="99">
        <v>48.088144999999997</v>
      </c>
      <c r="M45" s="100">
        <v>51.662793000000001</v>
      </c>
      <c r="N45" s="100">
        <v>54.849902999999998</v>
      </c>
      <c r="O45" s="100">
        <v>57.094391000000002</v>
      </c>
      <c r="P45" s="100">
        <v>59.968349650650005</v>
      </c>
      <c r="Q45" s="101">
        <v>62.403203620604998</v>
      </c>
      <c r="R45" s="101">
        <v>65.211691000000002</v>
      </c>
      <c r="S45" s="185">
        <v>68.451204000000004</v>
      </c>
      <c r="T45" s="185">
        <v>69.909236000000007</v>
      </c>
      <c r="U45" s="185">
        <v>71.675183000000004</v>
      </c>
      <c r="V45" s="185">
        <v>72.105246999999991</v>
      </c>
      <c r="W45" s="185">
        <v>72.970963999999995</v>
      </c>
      <c r="X45" s="185">
        <v>74.617993000000013</v>
      </c>
      <c r="Y45" s="185">
        <v>75.695918979999988</v>
      </c>
      <c r="Z45" s="185">
        <v>77.365853640000012</v>
      </c>
      <c r="AA45" s="185">
        <v>78.406694999999999</v>
      </c>
      <c r="AB45" s="185">
        <v>80.750312999999991</v>
      </c>
      <c r="AC45" s="185">
        <v>82.723286000000016</v>
      </c>
      <c r="AD45" s="45"/>
      <c r="AE45" s="36">
        <f>AC45/AB45-1</f>
        <v>2.4433007460912481E-2</v>
      </c>
      <c r="AF45" s="6"/>
      <c r="AG45" s="417"/>
      <c r="AH45" s="86"/>
      <c r="AI45" s="86"/>
      <c r="AJ45" s="86"/>
      <c r="AK45" s="86"/>
      <c r="AL45" s="86"/>
      <c r="AM45" s="86"/>
    </row>
    <row r="46" spans="1:39" ht="12.75" customHeight="1" x14ac:dyDescent="0.2">
      <c r="A46" s="83" t="s">
        <v>85</v>
      </c>
      <c r="B46" s="84" t="s">
        <v>70</v>
      </c>
      <c r="C46" s="83" t="s">
        <v>86</v>
      </c>
      <c r="D46" s="84" t="s">
        <v>72</v>
      </c>
      <c r="E46" s="99">
        <v>11.210100000000001</v>
      </c>
      <c r="F46" s="99">
        <v>20.619562999999999</v>
      </c>
      <c r="G46" s="99">
        <v>29.644770999999999</v>
      </c>
      <c r="H46" s="99">
        <v>36.853961999999996</v>
      </c>
      <c r="I46" s="99">
        <v>38.592776999999998</v>
      </c>
      <c r="J46" s="99">
        <v>41.701857000000004</v>
      </c>
      <c r="K46" s="99">
        <v>44.544088000000002</v>
      </c>
      <c r="L46" s="99">
        <v>48.088144999999997</v>
      </c>
      <c r="M46" s="99">
        <v>51.662793000000001</v>
      </c>
      <c r="N46" s="99">
        <v>55.337367</v>
      </c>
      <c r="O46" s="463">
        <v>57.993915000000001</v>
      </c>
      <c r="P46" s="463">
        <v>61.536391650650003</v>
      </c>
      <c r="Q46" s="463">
        <v>65.028985620604999</v>
      </c>
      <c r="R46" s="463">
        <v>68.572344999999999</v>
      </c>
      <c r="S46" s="185">
        <v>73.114637000000002</v>
      </c>
      <c r="T46" s="185">
        <v>76.799515000000014</v>
      </c>
      <c r="U46" s="185">
        <v>79.931993000000006</v>
      </c>
      <c r="V46" s="185">
        <v>82.666835999999989</v>
      </c>
      <c r="W46" s="185">
        <v>84.725321999999991</v>
      </c>
      <c r="X46" s="185">
        <v>89.57772700000001</v>
      </c>
      <c r="Y46" s="185">
        <v>94.027444979999984</v>
      </c>
      <c r="Z46" s="185">
        <v>98.386695640000013</v>
      </c>
      <c r="AA46" s="185">
        <v>100.91179</v>
      </c>
      <c r="AB46" s="185">
        <v>104.35117999999999</v>
      </c>
      <c r="AC46" s="185">
        <v>106.60912802968753</v>
      </c>
      <c r="AE46" s="36">
        <f>AC46/AB46-1</f>
        <v>2.1637973137319078E-2</v>
      </c>
      <c r="AG46" s="7"/>
      <c r="AH46" s="75"/>
      <c r="AI46" s="75"/>
      <c r="AJ46" s="75"/>
      <c r="AK46" s="75"/>
    </row>
    <row r="47" spans="1:39" ht="12.75" customHeight="1" x14ac:dyDescent="0.2">
      <c r="A47" s="56"/>
      <c r="B47" s="38"/>
      <c r="C47" s="56"/>
      <c r="D47" s="38"/>
      <c r="E47" s="93"/>
      <c r="F47" s="93"/>
      <c r="G47" s="93"/>
      <c r="H47" s="93"/>
      <c r="I47" s="93"/>
      <c r="J47" s="93"/>
      <c r="K47" s="97"/>
      <c r="L47" s="97"/>
      <c r="M47" s="93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G47" s="7"/>
      <c r="AH47" s="75"/>
      <c r="AI47" s="75"/>
      <c r="AJ47" s="75"/>
      <c r="AK47" s="75"/>
    </row>
    <row r="48" spans="1:39" ht="16.5" customHeight="1" x14ac:dyDescent="0.2">
      <c r="A48" s="1" t="s">
        <v>87</v>
      </c>
      <c r="B48" s="2"/>
      <c r="C48" s="1" t="s">
        <v>88</v>
      </c>
      <c r="D48" s="2"/>
      <c r="E48" s="102"/>
      <c r="F48" s="102"/>
      <c r="G48" s="102"/>
      <c r="H48" s="102"/>
      <c r="I48" s="102"/>
      <c r="J48" s="102"/>
      <c r="K48" s="103"/>
      <c r="L48" s="103"/>
      <c r="M48" s="102"/>
      <c r="N48" s="4"/>
      <c r="O48" s="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E48" s="4"/>
      <c r="AG48" s="7"/>
      <c r="AH48" s="75"/>
      <c r="AI48" s="75"/>
      <c r="AJ48" s="75"/>
      <c r="AK48" s="75"/>
    </row>
    <row r="49" spans="1:39" ht="12.75" customHeight="1" x14ac:dyDescent="0.2">
      <c r="A49" s="104"/>
      <c r="B49" s="105"/>
      <c r="C49" s="104"/>
      <c r="D49" s="105"/>
      <c r="E49" s="106"/>
      <c r="F49" s="106"/>
      <c r="G49" s="107"/>
      <c r="H49" s="107"/>
      <c r="I49" s="107"/>
      <c r="J49" s="107"/>
      <c r="K49" s="108"/>
      <c r="L49" s="108"/>
      <c r="M49" s="107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G49" s="7"/>
      <c r="AH49" s="75"/>
      <c r="AI49" s="75"/>
      <c r="AJ49" s="75"/>
      <c r="AK49" s="75"/>
    </row>
    <row r="50" spans="1:39" ht="15" customHeight="1" x14ac:dyDescent="0.2">
      <c r="A50" s="109" t="s">
        <v>89</v>
      </c>
      <c r="B50" s="110"/>
      <c r="C50" s="109" t="s">
        <v>90</v>
      </c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G50" s="7"/>
    </row>
    <row r="51" spans="1:39" ht="12.75" customHeight="1" x14ac:dyDescent="0.2">
      <c r="A51" s="104"/>
      <c r="B51" s="105"/>
      <c r="C51" s="104"/>
      <c r="D51" s="105"/>
      <c r="E51" s="106"/>
      <c r="F51" s="106"/>
      <c r="G51" s="107"/>
      <c r="H51" s="107"/>
      <c r="I51" s="107"/>
      <c r="J51" s="107"/>
      <c r="K51" s="108"/>
      <c r="L51" s="108"/>
      <c r="M51" s="107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G51" s="7"/>
    </row>
    <row r="52" spans="1:39" ht="12.6" customHeight="1" x14ac:dyDescent="0.2">
      <c r="A52" s="112" t="s">
        <v>91</v>
      </c>
      <c r="B52" s="113" t="s">
        <v>70</v>
      </c>
      <c r="C52" s="112" t="s">
        <v>92</v>
      </c>
      <c r="D52" s="113" t="s">
        <v>72</v>
      </c>
      <c r="E52" s="114">
        <v>33.856991000000001</v>
      </c>
      <c r="F52" s="114">
        <v>33.887994999999997</v>
      </c>
      <c r="G52" s="114">
        <v>34.013254000000003</v>
      </c>
      <c r="H52" s="114">
        <v>34.083419999999997</v>
      </c>
      <c r="I52" s="114">
        <v>34.122056999999998</v>
      </c>
      <c r="J52" s="114">
        <v>33.907899</v>
      </c>
      <c r="K52" s="114">
        <v>33.710451999999997</v>
      </c>
      <c r="L52" s="114">
        <v>33.717162999999999</v>
      </c>
      <c r="M52" s="114">
        <v>34.125135</v>
      </c>
      <c r="N52" s="114">
        <v>34.527000000000001</v>
      </c>
      <c r="O52" s="114">
        <v>35.04</v>
      </c>
      <c r="P52" s="114">
        <v>35.580433339999999</v>
      </c>
      <c r="Q52" s="114">
        <v>35.632535000000004</v>
      </c>
      <c r="R52" s="114">
        <v>36.330284000000006</v>
      </c>
      <c r="S52" s="114">
        <v>36.262481999999999</v>
      </c>
      <c r="T52" s="114">
        <v>36.416185999999996</v>
      </c>
      <c r="U52" s="114">
        <v>36.677032839285701</v>
      </c>
      <c r="V52" s="114">
        <v>36.9057174210526</v>
      </c>
      <c r="W52" s="114">
        <v>36.932808899999998</v>
      </c>
      <c r="X52" s="114">
        <v>37.035236999999995</v>
      </c>
      <c r="Y52" s="114">
        <v>37.054684999999999</v>
      </c>
      <c r="Z52" s="114">
        <v>36.884273</v>
      </c>
      <c r="AA52" s="114">
        <v>37.022524343961834</v>
      </c>
      <c r="AB52" s="114">
        <v>37.435466439999999</v>
      </c>
      <c r="AC52" s="114">
        <v>37.233325605998829</v>
      </c>
      <c r="AE52" s="115">
        <f>AC52/AB52-1</f>
        <v>-5.3997145814959069E-3</v>
      </c>
      <c r="AG52" s="7"/>
    </row>
    <row r="53" spans="1:39" ht="12.75" customHeight="1" x14ac:dyDescent="0.2">
      <c r="A53" s="116"/>
      <c r="B53" s="38"/>
      <c r="C53" s="116"/>
      <c r="D53" s="38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G53" s="7"/>
    </row>
    <row r="54" spans="1:39" ht="23.45" customHeight="1" x14ac:dyDescent="0.2">
      <c r="A54" s="118" t="s">
        <v>93</v>
      </c>
      <c r="B54" s="84" t="s">
        <v>70</v>
      </c>
      <c r="C54" s="118" t="s">
        <v>94</v>
      </c>
      <c r="D54" s="84" t="s">
        <v>72</v>
      </c>
      <c r="E54" s="119">
        <v>33.856991000000001</v>
      </c>
      <c r="F54" s="119">
        <v>33.887995000000004</v>
      </c>
      <c r="G54" s="119">
        <v>34.013254000000003</v>
      </c>
      <c r="H54" s="119">
        <v>34.083419999999997</v>
      </c>
      <c r="I54" s="119">
        <v>34.122056999999998</v>
      </c>
      <c r="J54" s="119">
        <v>33.907899</v>
      </c>
      <c r="K54" s="119">
        <v>33.609653999999999</v>
      </c>
      <c r="L54" s="119">
        <v>33.106087000000002</v>
      </c>
      <c r="M54" s="119">
        <v>31.59769</v>
      </c>
      <c r="N54" s="119">
        <v>28.737589</v>
      </c>
      <c r="O54" s="119">
        <v>26.345635999999999</v>
      </c>
      <c r="P54" s="119">
        <v>23.995061345099469</v>
      </c>
      <c r="Q54" s="119">
        <v>21.649159000000001</v>
      </c>
      <c r="R54" s="119">
        <v>19.511963120000001</v>
      </c>
      <c r="S54" s="119">
        <v>17.373947999999999</v>
      </c>
      <c r="T54" s="119">
        <v>15.586709999999998</v>
      </c>
      <c r="U54" s="119">
        <v>14.041390839285699</v>
      </c>
      <c r="V54" s="119">
        <v>12.677785421052601</v>
      </c>
      <c r="W54" s="119">
        <v>11.483025900000001</v>
      </c>
      <c r="X54" s="119">
        <v>10.340306</v>
      </c>
      <c r="Y54" s="119">
        <v>9.2179120000000001</v>
      </c>
      <c r="Z54" s="119">
        <v>8.0069929999999996</v>
      </c>
      <c r="AA54" s="119">
        <v>6.9062853130858306</v>
      </c>
      <c r="AB54" s="119">
        <v>5.8744284400000009</v>
      </c>
      <c r="AC54" s="119">
        <v>4.9559526059988306</v>
      </c>
      <c r="AE54" s="36">
        <f>AC54/AB54-1</f>
        <v>-0.15635152311110123</v>
      </c>
      <c r="AG54" s="7"/>
    </row>
    <row r="55" spans="1:39" ht="12.6" customHeight="1" x14ac:dyDescent="0.2">
      <c r="A55" s="183" t="s">
        <v>95</v>
      </c>
      <c r="B55" s="84" t="s">
        <v>70</v>
      </c>
      <c r="C55" s="183" t="s">
        <v>96</v>
      </c>
      <c r="D55" s="84" t="s">
        <v>72</v>
      </c>
      <c r="E55" s="26"/>
      <c r="F55" s="26"/>
      <c r="G55" s="26"/>
      <c r="H55" s="26"/>
      <c r="I55" s="26"/>
      <c r="J55" s="26"/>
      <c r="K55" s="26"/>
      <c r="L55" s="26"/>
      <c r="M55" s="26"/>
      <c r="N55" s="119">
        <v>0.70306900000000006</v>
      </c>
      <c r="O55" s="119">
        <v>0.94630100000000006</v>
      </c>
      <c r="P55" s="119">
        <v>1.1164810000000001</v>
      </c>
      <c r="Q55" s="119">
        <v>1.2977290000000001</v>
      </c>
      <c r="R55" s="119">
        <v>1.667206</v>
      </c>
      <c r="S55" s="119">
        <v>1.7901469999999999</v>
      </c>
      <c r="T55" s="119">
        <v>1.6345429999999999</v>
      </c>
      <c r="U55" s="119">
        <v>1.6374380000000002</v>
      </c>
      <c r="V55" s="119">
        <v>1.579575</v>
      </c>
      <c r="W55" s="119">
        <v>1.5561069999999999</v>
      </c>
      <c r="X55" s="119">
        <v>1.45207</v>
      </c>
      <c r="Y55" s="119">
        <v>1.355796</v>
      </c>
      <c r="Z55" s="119">
        <v>1.2511690000000002</v>
      </c>
      <c r="AA55" s="119">
        <v>1.0553430000000001</v>
      </c>
      <c r="AB55" s="119">
        <v>0.92754499999999995</v>
      </c>
      <c r="AC55" s="119">
        <v>0.77265899999999998</v>
      </c>
      <c r="AE55" s="36">
        <f>AC55/AB55-1</f>
        <v>-0.16698489022095964</v>
      </c>
      <c r="AG55" s="7"/>
    </row>
    <row r="56" spans="1:39" ht="15" customHeight="1" x14ac:dyDescent="0.2">
      <c r="A56" s="464" t="s">
        <v>97</v>
      </c>
      <c r="B56" s="84" t="s">
        <v>70</v>
      </c>
      <c r="C56" s="464" t="s">
        <v>98</v>
      </c>
      <c r="D56" s="84" t="s">
        <v>72</v>
      </c>
      <c r="E56" s="120"/>
      <c r="F56" s="120"/>
      <c r="G56" s="120"/>
      <c r="H56" s="120"/>
      <c r="I56" s="120"/>
      <c r="J56" s="120"/>
      <c r="K56" s="119">
        <v>0.93086699999999833</v>
      </c>
      <c r="L56" s="119">
        <v>3.3922750000000002</v>
      </c>
      <c r="M56" s="121">
        <v>6.6511950000000004</v>
      </c>
      <c r="N56" s="119">
        <v>10.905393</v>
      </c>
      <c r="O56" s="121">
        <v>14.47025</v>
      </c>
      <c r="P56" s="119">
        <v>17.098928599609302</v>
      </c>
      <c r="Q56" s="119">
        <v>19.094894</v>
      </c>
      <c r="R56" s="119">
        <v>21.117975556383794</v>
      </c>
      <c r="S56" s="119">
        <v>22.472515999999999</v>
      </c>
      <c r="T56" s="119">
        <v>23.913053000000001</v>
      </c>
      <c r="U56" s="119">
        <v>25.247588000000004</v>
      </c>
      <c r="V56" s="119">
        <v>26.486312000000002</v>
      </c>
      <c r="W56" s="119">
        <v>27.473866000000001</v>
      </c>
      <c r="X56" s="119">
        <v>28.345853000000002</v>
      </c>
      <c r="Y56" s="119">
        <v>29.231347</v>
      </c>
      <c r="Z56" s="119">
        <v>30.045541999999998</v>
      </c>
      <c r="AA56" s="119">
        <v>31.060469962475999</v>
      </c>
      <c r="AB56" s="119">
        <v>32.211495999999997</v>
      </c>
      <c r="AC56" s="119">
        <v>32.781883000000001</v>
      </c>
      <c r="AE56" s="36">
        <f>AC56/AB56-1</f>
        <v>1.7707560058682237E-2</v>
      </c>
      <c r="AG56" s="7"/>
    </row>
    <row r="57" spans="1:39" s="32" customFormat="1" ht="12.6" customHeight="1" x14ac:dyDescent="0.2">
      <c r="A57" s="183" t="s">
        <v>99</v>
      </c>
      <c r="B57" s="84" t="s">
        <v>70</v>
      </c>
      <c r="C57" s="183" t="s">
        <v>100</v>
      </c>
      <c r="D57" s="84" t="s">
        <v>72</v>
      </c>
      <c r="E57" s="120"/>
      <c r="F57" s="120"/>
      <c r="G57" s="120"/>
      <c r="H57" s="120"/>
      <c r="I57" s="120"/>
      <c r="J57" s="120"/>
      <c r="K57" s="119">
        <v>0.100798</v>
      </c>
      <c r="L57" s="119">
        <v>0.60115699999999994</v>
      </c>
      <c r="M57" s="119">
        <v>2.3790290000000001</v>
      </c>
      <c r="N57" s="119">
        <v>5.4829999999999997</v>
      </c>
      <c r="O57" s="119">
        <v>8.1201209999999993</v>
      </c>
      <c r="P57" s="119">
        <v>10.701722</v>
      </c>
      <c r="Q57" s="119">
        <v>13.012234000000001</v>
      </c>
      <c r="R57" s="119">
        <v>15.480736</v>
      </c>
      <c r="S57" s="119">
        <v>17.305429</v>
      </c>
      <c r="T57" s="119">
        <v>18.7714</v>
      </c>
      <c r="U57" s="119">
        <v>20.110366000000003</v>
      </c>
      <c r="V57" s="119">
        <v>20.756954</v>
      </c>
      <c r="W57" s="119">
        <v>21.025792000000003</v>
      </c>
      <c r="X57" s="119">
        <v>21.037187999999997</v>
      </c>
      <c r="Y57" s="119">
        <v>20.487593</v>
      </c>
      <c r="Z57" s="119">
        <v>19.298219</v>
      </c>
      <c r="AA57" s="119">
        <v>17.267131000000003</v>
      </c>
      <c r="AB57" s="119">
        <v>14.831</v>
      </c>
      <c r="AC57" s="119">
        <v>12.200865</v>
      </c>
      <c r="AD57" s="45"/>
      <c r="AE57" s="36">
        <f>AC57/AB57-1</f>
        <v>-0.17734036814779852</v>
      </c>
      <c r="AF57" s="6"/>
      <c r="AG57" s="198"/>
      <c r="AH57" s="31"/>
      <c r="AI57" s="31"/>
      <c r="AJ57" s="31"/>
      <c r="AK57" s="31"/>
      <c r="AL57" s="31"/>
      <c r="AM57" s="31"/>
    </row>
    <row r="58" spans="1:39" ht="12.6" customHeight="1" x14ac:dyDescent="0.2">
      <c r="A58" s="112" t="s">
        <v>79</v>
      </c>
      <c r="B58" s="113" t="s">
        <v>70</v>
      </c>
      <c r="C58" s="112" t="s">
        <v>101</v>
      </c>
      <c r="D58" s="113" t="s">
        <v>72</v>
      </c>
      <c r="E58" s="114">
        <v>33.856991000000001</v>
      </c>
      <c r="F58" s="114">
        <v>33.887995000000004</v>
      </c>
      <c r="G58" s="114">
        <v>34.013254000000003</v>
      </c>
      <c r="H58" s="114">
        <v>34.083419999999997</v>
      </c>
      <c r="I58" s="114">
        <v>34.122056999999998</v>
      </c>
      <c r="J58" s="114">
        <v>33.907899</v>
      </c>
      <c r="K58" s="114">
        <v>34.540520999999998</v>
      </c>
      <c r="L58" s="114">
        <v>36.498362</v>
      </c>
      <c r="M58" s="114">
        <v>38.248885000000001</v>
      </c>
      <c r="N58" s="114">
        <v>39.642982000000003</v>
      </c>
      <c r="O58" s="114">
        <v>40.815885999999999</v>
      </c>
      <c r="P58" s="114">
        <v>41.093989944708767</v>
      </c>
      <c r="Q58" s="114">
        <v>40.744053000000001</v>
      </c>
      <c r="R58" s="114">
        <v>40.629938676383794</v>
      </c>
      <c r="S58" s="114">
        <v>39.846463999999997</v>
      </c>
      <c r="T58" s="114">
        <v>39.499763000000002</v>
      </c>
      <c r="U58" s="114">
        <v>39.288978839285704</v>
      </c>
      <c r="V58" s="114">
        <v>39.164097421052602</v>
      </c>
      <c r="W58" s="114">
        <v>38.956891900000002</v>
      </c>
      <c r="X58" s="114">
        <v>38.686159000000004</v>
      </c>
      <c r="Y58" s="114">
        <v>38.449258999999998</v>
      </c>
      <c r="Z58" s="114">
        <v>38.052534999999999</v>
      </c>
      <c r="AA58" s="114">
        <v>37.96675527556183</v>
      </c>
      <c r="AB58" s="114">
        <v>38.085924439999999</v>
      </c>
      <c r="AC58" s="114">
        <v>37.737835605998832</v>
      </c>
      <c r="AE58" s="115">
        <f>AC58/AB58-1</f>
        <v>-9.1395663652471537E-3</v>
      </c>
      <c r="AG58" s="7"/>
    </row>
    <row r="59" spans="1:39" ht="12.75" customHeight="1" x14ac:dyDescent="0.2">
      <c r="A59" s="116"/>
      <c r="B59" s="38"/>
      <c r="C59" s="116"/>
      <c r="D59" s="38"/>
      <c r="AG59" s="7"/>
    </row>
    <row r="60" spans="1:39" ht="12.75" customHeight="1" x14ac:dyDescent="0.2">
      <c r="A60" s="122"/>
      <c r="B60" s="465"/>
      <c r="C60" s="122"/>
      <c r="D60" s="123"/>
      <c r="E60" s="20">
        <v>1998</v>
      </c>
      <c r="F60" s="20">
        <v>1999</v>
      </c>
      <c r="G60" s="124">
        <v>2000</v>
      </c>
      <c r="H60" s="124">
        <v>2001</v>
      </c>
      <c r="I60" s="124">
        <v>2002</v>
      </c>
      <c r="J60" s="124">
        <v>2003</v>
      </c>
      <c r="K60" s="124">
        <v>2004</v>
      </c>
      <c r="L60" s="20">
        <v>2005</v>
      </c>
      <c r="M60" s="124">
        <v>2006</v>
      </c>
      <c r="N60" s="20">
        <v>2007</v>
      </c>
      <c r="O60" s="124">
        <v>2008</v>
      </c>
      <c r="P60" s="20">
        <v>2009</v>
      </c>
      <c r="Q60" s="20">
        <v>2010</v>
      </c>
      <c r="R60" s="20">
        <v>2011</v>
      </c>
      <c r="S60" s="20">
        <v>2012</v>
      </c>
      <c r="T60" s="20">
        <v>2013</v>
      </c>
      <c r="U60" s="20">
        <v>2014</v>
      </c>
      <c r="V60" s="20">
        <v>2015</v>
      </c>
      <c r="W60" s="20">
        <v>2016</v>
      </c>
      <c r="X60" s="20">
        <v>2017</v>
      </c>
      <c r="Y60" s="20">
        <v>2018</v>
      </c>
      <c r="Z60" s="20">
        <v>2019</v>
      </c>
      <c r="AA60" s="20">
        <v>2020</v>
      </c>
      <c r="AB60" s="20">
        <v>2021</v>
      </c>
      <c r="AC60" s="20">
        <v>2022</v>
      </c>
      <c r="AE60" s="22" t="str">
        <f>AE$22</f>
        <v>Evolution annuelle</v>
      </c>
      <c r="AG60" s="7"/>
    </row>
    <row r="61" spans="1:39" ht="12.75" customHeight="1" x14ac:dyDescent="0.2">
      <c r="A61" s="125" t="s">
        <v>102</v>
      </c>
      <c r="B61" s="84" t="s">
        <v>70</v>
      </c>
      <c r="C61" s="125" t="s">
        <v>103</v>
      </c>
      <c r="D61" s="84" t="s">
        <v>72</v>
      </c>
      <c r="E61" s="26"/>
      <c r="F61" s="26"/>
      <c r="G61" s="126">
        <v>2.86</v>
      </c>
      <c r="H61" s="126">
        <v>3.1670590000000001</v>
      </c>
      <c r="I61" s="126">
        <v>2.722289</v>
      </c>
      <c r="J61" s="126">
        <v>2.9906709999999999</v>
      </c>
      <c r="K61" s="126">
        <v>2.5133779999999999</v>
      </c>
      <c r="L61" s="126">
        <v>2.532651</v>
      </c>
      <c r="M61" s="126">
        <v>1.4705619999999999</v>
      </c>
      <c r="N61" s="126">
        <v>1.042497</v>
      </c>
      <c r="O61" s="126">
        <v>0.64550099999999999</v>
      </c>
      <c r="P61" s="126">
        <v>0.37257951757812496</v>
      </c>
      <c r="Q61" s="126">
        <v>0.21736756132548002</v>
      </c>
      <c r="R61" s="126">
        <v>0.14795713051819001</v>
      </c>
      <c r="S61" s="126">
        <v>0.10763780059702301</v>
      </c>
      <c r="T61" s="127">
        <v>0.10976780054600301</v>
      </c>
      <c r="U61" s="127">
        <v>8.2400962627424107E-2</v>
      </c>
      <c r="V61" s="127">
        <v>6.4643675548245891E-2</v>
      </c>
      <c r="W61" s="128"/>
      <c r="X61" s="128"/>
      <c r="Y61" s="129"/>
      <c r="Z61" s="129"/>
      <c r="AA61" s="129"/>
      <c r="AB61" s="129"/>
      <c r="AC61" s="129"/>
      <c r="AE61" s="129"/>
      <c r="AG61" s="7"/>
    </row>
    <row r="62" spans="1:39" ht="12.75" customHeight="1" x14ac:dyDescent="0.2">
      <c r="A62" s="125" t="s">
        <v>104</v>
      </c>
      <c r="B62" s="84" t="s">
        <v>70</v>
      </c>
      <c r="C62" s="125" t="s">
        <v>105</v>
      </c>
      <c r="D62" s="84" t="s">
        <v>72</v>
      </c>
      <c r="E62" s="26"/>
      <c r="F62" s="26"/>
      <c r="G62" s="126">
        <v>1.49946</v>
      </c>
      <c r="H62" s="126">
        <v>2.7707169999999999</v>
      </c>
      <c r="I62" s="126">
        <v>3.6981929999999998</v>
      </c>
      <c r="J62" s="126">
        <v>4.5233210000000001</v>
      </c>
      <c r="K62" s="126">
        <v>5.1626539999999999</v>
      </c>
      <c r="L62" s="126">
        <v>5.6874140000000004</v>
      </c>
      <c r="M62" s="126">
        <v>5.4225859999999999</v>
      </c>
      <c r="N62" s="126">
        <v>3.9068100000000001</v>
      </c>
      <c r="O62" s="126">
        <v>2.6822210000000002</v>
      </c>
      <c r="P62" s="126">
        <v>2.4278106484374997</v>
      </c>
      <c r="Q62" s="126">
        <v>1.9342296775131702</v>
      </c>
      <c r="R62" s="126">
        <v>1.6557266953109702</v>
      </c>
      <c r="S62" s="126">
        <v>1.0914280550071001</v>
      </c>
      <c r="T62" s="127">
        <v>1.1584866365471997</v>
      </c>
      <c r="U62" s="127">
        <v>1.0189644252566301</v>
      </c>
      <c r="V62" s="127">
        <v>0.8658756994924689</v>
      </c>
      <c r="W62" s="128"/>
      <c r="X62" s="128"/>
      <c r="Y62" s="129"/>
      <c r="Z62" s="129"/>
      <c r="AA62" s="129"/>
      <c r="AB62" s="129"/>
      <c r="AC62" s="129"/>
      <c r="AE62" s="466"/>
      <c r="AG62" s="7"/>
    </row>
    <row r="63" spans="1:39" ht="12.75" customHeight="1" x14ac:dyDescent="0.2">
      <c r="A63" s="130" t="s">
        <v>106</v>
      </c>
      <c r="B63" s="113" t="s">
        <v>70</v>
      </c>
      <c r="C63" s="130" t="s">
        <v>107</v>
      </c>
      <c r="D63" s="113" t="s">
        <v>72</v>
      </c>
      <c r="E63" s="26"/>
      <c r="F63" s="26"/>
      <c r="G63" s="131">
        <v>4.3594600000000003</v>
      </c>
      <c r="H63" s="131">
        <v>5.9377760000000004</v>
      </c>
      <c r="I63" s="131">
        <v>6.4204819999999998</v>
      </c>
      <c r="J63" s="131">
        <v>7.513992</v>
      </c>
      <c r="K63" s="131">
        <v>7.6760319999999993</v>
      </c>
      <c r="L63" s="131">
        <v>8.220065</v>
      </c>
      <c r="M63" s="131">
        <v>6.8931480000000001</v>
      </c>
      <c r="N63" s="131">
        <v>4.9493070000000001</v>
      </c>
      <c r="O63" s="131">
        <v>3.3277220000000001</v>
      </c>
      <c r="P63" s="131">
        <v>2.8003901660156245</v>
      </c>
      <c r="Q63" s="131">
        <v>2.1515972388386504</v>
      </c>
      <c r="R63" s="131">
        <v>1.8036838258291601</v>
      </c>
      <c r="S63" s="114">
        <v>1.19906585560412</v>
      </c>
      <c r="T63" s="114">
        <v>1.2682544370931998</v>
      </c>
      <c r="U63" s="114">
        <v>1.1013653878840499</v>
      </c>
      <c r="V63" s="114">
        <v>0.93051937504071502</v>
      </c>
      <c r="W63" s="114">
        <v>0.75145864819185393</v>
      </c>
      <c r="X63" s="114">
        <v>0.52522062922784796</v>
      </c>
      <c r="Y63" s="114">
        <v>0.43819264860757207</v>
      </c>
      <c r="Z63" s="114">
        <v>0.37088065061833297</v>
      </c>
      <c r="AA63" s="114">
        <v>0.32674699045955496</v>
      </c>
      <c r="AB63" s="114">
        <v>0.227488</v>
      </c>
      <c r="AC63" s="114">
        <v>0.17033805054026102</v>
      </c>
      <c r="AE63" s="115">
        <f>AC63/AB63-1</f>
        <v>-0.25122182031464946</v>
      </c>
      <c r="AG63" s="7"/>
    </row>
    <row r="64" spans="1:39" ht="12.75" customHeight="1" x14ac:dyDescent="0.2">
      <c r="A64" s="37" t="str">
        <f>$A$8</f>
        <v>Source ARCEP - 1998 to 2021 annual surveys.</v>
      </c>
      <c r="B64" s="38"/>
      <c r="C64" s="37" t="s">
        <v>6</v>
      </c>
      <c r="D64" s="38"/>
      <c r="G64" s="13"/>
      <c r="H64" s="13"/>
      <c r="I64" s="13"/>
      <c r="J64" s="13"/>
      <c r="M64" s="13"/>
      <c r="AE64" s="132"/>
      <c r="AG64" s="7"/>
    </row>
    <row r="65" spans="1:39" ht="12.75" customHeight="1" x14ac:dyDescent="0.2">
      <c r="A65" s="122"/>
      <c r="B65" s="465"/>
      <c r="C65" s="122"/>
      <c r="D65" s="123"/>
      <c r="E65" s="20">
        <v>1998</v>
      </c>
      <c r="F65" s="20">
        <v>1999</v>
      </c>
      <c r="G65" s="124">
        <v>2000</v>
      </c>
      <c r="H65" s="124">
        <v>2001</v>
      </c>
      <c r="I65" s="124">
        <v>2002</v>
      </c>
      <c r="J65" s="124">
        <v>2003</v>
      </c>
      <c r="K65" s="124">
        <v>2004</v>
      </c>
      <c r="L65" s="20">
        <v>2005</v>
      </c>
      <c r="M65" s="124">
        <v>2006</v>
      </c>
      <c r="N65" s="20">
        <v>2007</v>
      </c>
      <c r="O65" s="124">
        <v>2008</v>
      </c>
      <c r="P65" s="20">
        <v>2009</v>
      </c>
      <c r="Q65" s="20">
        <v>2010</v>
      </c>
      <c r="R65" s="20">
        <v>2011</v>
      </c>
      <c r="S65" s="20">
        <v>2012</v>
      </c>
      <c r="T65" s="20">
        <v>2013</v>
      </c>
      <c r="U65" s="20">
        <v>2014</v>
      </c>
      <c r="V65" s="20">
        <v>2015</v>
      </c>
      <c r="W65" s="20">
        <v>2016</v>
      </c>
      <c r="X65" s="20">
        <v>2017</v>
      </c>
      <c r="Y65" s="20">
        <v>2018</v>
      </c>
      <c r="Z65" s="20">
        <v>2019</v>
      </c>
      <c r="AA65" s="20">
        <v>2020</v>
      </c>
      <c r="AB65" s="20">
        <v>2021</v>
      </c>
      <c r="AC65" s="20">
        <v>2022</v>
      </c>
      <c r="AE65" s="22" t="str">
        <f>AE$22</f>
        <v>Evolution annuelle</v>
      </c>
      <c r="AG65" s="7"/>
    </row>
    <row r="66" spans="1:39" ht="12.75" customHeight="1" x14ac:dyDescent="0.2">
      <c r="A66" s="133" t="s">
        <v>108</v>
      </c>
      <c r="B66" s="84" t="s">
        <v>70</v>
      </c>
      <c r="C66" s="133" t="s">
        <v>109</v>
      </c>
      <c r="D66" s="84" t="s">
        <v>72</v>
      </c>
      <c r="E66" s="26"/>
      <c r="F66" s="26"/>
      <c r="G66" s="26"/>
      <c r="H66" s="26"/>
      <c r="I66" s="26"/>
      <c r="J66" s="26"/>
      <c r="K66" s="126">
        <v>0.14499999999999999</v>
      </c>
      <c r="L66" s="126">
        <v>1.3180000000000001</v>
      </c>
      <c r="M66" s="126">
        <v>2.593</v>
      </c>
      <c r="N66" s="126">
        <v>4.5380000000000003</v>
      </c>
      <c r="O66" s="126">
        <v>7.22</v>
      </c>
      <c r="P66" s="126">
        <v>9.9730000000000008</v>
      </c>
      <c r="Q66" s="126">
        <v>12.117000000000001</v>
      </c>
      <c r="R66" s="126">
        <v>13.576000000000001</v>
      </c>
      <c r="S66" s="119">
        <v>15.321679999999999</v>
      </c>
      <c r="T66" s="119">
        <v>16.602366999999997</v>
      </c>
      <c r="U66" s="119">
        <v>17.781414999999999</v>
      </c>
      <c r="V66" s="119">
        <v>18.600456999999999</v>
      </c>
      <c r="W66" s="119">
        <v>19.374722650000002</v>
      </c>
      <c r="X66" s="119">
        <v>20.147991219999998</v>
      </c>
      <c r="Y66" s="119">
        <v>20.688553330000001</v>
      </c>
      <c r="Z66" s="119">
        <v>21.21390178</v>
      </c>
      <c r="AA66" s="119">
        <v>22.21909947</v>
      </c>
      <c r="AB66" s="119">
        <v>23.276209000000001</v>
      </c>
      <c r="AC66" s="119">
        <v>23.826964</v>
      </c>
      <c r="AE66" s="36">
        <f>AC66/AB66-1</f>
        <v>2.3661713984437949E-2</v>
      </c>
      <c r="AG66" s="7"/>
    </row>
    <row r="67" spans="1:39" ht="12.75" customHeight="1" x14ac:dyDescent="0.2">
      <c r="A67" s="134" t="s">
        <v>110</v>
      </c>
      <c r="B67" s="84" t="s">
        <v>70</v>
      </c>
      <c r="C67" s="134" t="s">
        <v>111</v>
      </c>
      <c r="D67" s="84" t="s">
        <v>72</v>
      </c>
      <c r="E67" s="26"/>
      <c r="F67" s="26"/>
      <c r="G67" s="26"/>
      <c r="H67" s="26"/>
      <c r="I67" s="26"/>
      <c r="J67" s="26"/>
      <c r="K67" s="126">
        <v>0.14499999999999999</v>
      </c>
      <c r="L67" s="126">
        <v>1.3180000000000001</v>
      </c>
      <c r="M67" s="126">
        <v>2.593</v>
      </c>
      <c r="N67" s="126">
        <v>4.5350000000000001</v>
      </c>
      <c r="O67" s="126">
        <v>6.202</v>
      </c>
      <c r="P67" s="126">
        <v>8.8309999999999995</v>
      </c>
      <c r="Q67" s="126">
        <v>9.6829999999999998</v>
      </c>
      <c r="R67" s="126">
        <v>10.798999999999999</v>
      </c>
      <c r="S67" s="119">
        <v>12.031677999999999</v>
      </c>
      <c r="T67" s="119">
        <v>12.807576999999998</v>
      </c>
      <c r="U67" s="119">
        <v>13.553691000000001</v>
      </c>
      <c r="V67" s="119">
        <v>13.803094999999999</v>
      </c>
      <c r="W67" s="119">
        <v>14.246515650000001</v>
      </c>
      <c r="X67" s="119">
        <v>14.270841219999999</v>
      </c>
      <c r="Y67" s="119">
        <v>13.73907533</v>
      </c>
      <c r="Z67" s="119">
        <v>12.593705780000001</v>
      </c>
      <c r="AA67" s="119">
        <v>11.045623470000001</v>
      </c>
      <c r="AB67" s="119">
        <v>9.2427840000000003</v>
      </c>
      <c r="AC67" s="119">
        <v>7.5673170000000001</v>
      </c>
      <c r="AE67" s="36">
        <f>AC67/AB67-1</f>
        <v>-0.18127298008911608</v>
      </c>
      <c r="AG67" s="7"/>
    </row>
    <row r="68" spans="1:39" ht="12.75" customHeight="1" x14ac:dyDescent="0.2">
      <c r="A68" s="134" t="s">
        <v>112</v>
      </c>
      <c r="B68" s="84" t="s">
        <v>70</v>
      </c>
      <c r="C68" s="134" t="s">
        <v>113</v>
      </c>
      <c r="D68" s="84" t="s">
        <v>72</v>
      </c>
      <c r="E68" s="26"/>
      <c r="F68" s="26"/>
      <c r="G68" s="26"/>
      <c r="H68" s="26"/>
      <c r="I68" s="26"/>
      <c r="J68" s="26"/>
      <c r="K68" s="26"/>
      <c r="L68" s="26"/>
      <c r="M68" s="26"/>
      <c r="N68" s="126">
        <v>3.281999999999563E-3</v>
      </c>
      <c r="O68" s="126">
        <v>1.0180001000000001</v>
      </c>
      <c r="P68" s="126">
        <v>1.1417330000000003</v>
      </c>
      <c r="Q68" s="126">
        <v>2.4342960000000016</v>
      </c>
      <c r="R68" s="126">
        <v>2.9451849999999986</v>
      </c>
      <c r="S68" s="119">
        <v>3.2900019999999994</v>
      </c>
      <c r="T68" s="119">
        <v>3.794789999999999</v>
      </c>
      <c r="U68" s="119">
        <v>4.2277239999999985</v>
      </c>
      <c r="V68" s="119">
        <v>4.7973619999999997</v>
      </c>
      <c r="W68" s="119">
        <v>5.1282070000000015</v>
      </c>
      <c r="X68" s="119">
        <v>5.8771499999999985</v>
      </c>
      <c r="Y68" s="119">
        <v>6.9494780000000009</v>
      </c>
      <c r="Z68" s="119">
        <v>8.620196</v>
      </c>
      <c r="AA68" s="119">
        <v>11.173475999999999</v>
      </c>
      <c r="AB68" s="119">
        <v>14.033425000000001</v>
      </c>
      <c r="AC68" s="119">
        <v>16.259647000000001</v>
      </c>
      <c r="AE68" s="36">
        <f>AC68/AB68-1</f>
        <v>0.15863711104024847</v>
      </c>
      <c r="AG68" s="7"/>
    </row>
    <row r="69" spans="1:39" ht="12.75" customHeight="1" x14ac:dyDescent="0.2">
      <c r="A69" s="116"/>
      <c r="B69" s="38"/>
      <c r="C69" s="116"/>
      <c r="D69" s="38"/>
      <c r="AG69" s="7"/>
    </row>
    <row r="70" spans="1:39" ht="12.75" customHeight="1" x14ac:dyDescent="0.2">
      <c r="A70" s="122"/>
      <c r="B70" s="465"/>
      <c r="C70" s="122"/>
      <c r="D70" s="123"/>
      <c r="E70" s="135">
        <v>1998</v>
      </c>
      <c r="F70" s="135">
        <v>1999</v>
      </c>
      <c r="G70" s="135">
        <v>2000</v>
      </c>
      <c r="H70" s="135">
        <v>2001</v>
      </c>
      <c r="I70" s="135">
        <v>2002</v>
      </c>
      <c r="J70" s="135">
        <v>2003</v>
      </c>
      <c r="K70" s="135">
        <v>2004</v>
      </c>
      <c r="L70" s="135">
        <v>2005</v>
      </c>
      <c r="M70" s="135">
        <v>2006</v>
      </c>
      <c r="N70" s="135">
        <v>2007</v>
      </c>
      <c r="O70" s="135">
        <v>2008</v>
      </c>
      <c r="P70" s="135">
        <v>2009</v>
      </c>
      <c r="Q70" s="135">
        <v>2010</v>
      </c>
      <c r="R70" s="135">
        <v>2011</v>
      </c>
      <c r="S70" s="135">
        <v>2012</v>
      </c>
      <c r="T70" s="135">
        <v>2013</v>
      </c>
      <c r="U70" s="135">
        <v>2014</v>
      </c>
      <c r="V70" s="135">
        <v>2015</v>
      </c>
      <c r="W70" s="135">
        <v>2016</v>
      </c>
      <c r="X70" s="135">
        <v>2017</v>
      </c>
      <c r="Y70" s="135">
        <v>2018</v>
      </c>
      <c r="Z70" s="135">
        <v>2019</v>
      </c>
      <c r="AA70" s="135">
        <v>2020</v>
      </c>
      <c r="AB70" s="135">
        <v>2020</v>
      </c>
      <c r="AC70" s="135">
        <v>2020</v>
      </c>
      <c r="AE70" s="22" t="str">
        <f>AE$22</f>
        <v>Evolution annuelle</v>
      </c>
      <c r="AG70" s="7"/>
    </row>
    <row r="71" spans="1:39" ht="12.75" customHeight="1" x14ac:dyDescent="0.2">
      <c r="A71" s="136" t="s">
        <v>114</v>
      </c>
      <c r="B71" s="137" t="s">
        <v>70</v>
      </c>
      <c r="C71" s="136" t="s">
        <v>115</v>
      </c>
      <c r="D71" s="137" t="s">
        <v>72</v>
      </c>
      <c r="E71" s="26"/>
      <c r="F71" s="26"/>
      <c r="G71" s="26"/>
      <c r="H71" s="26"/>
      <c r="I71" s="26"/>
      <c r="J71" s="26"/>
      <c r="K71" s="26"/>
      <c r="L71" s="138">
        <v>0.66181500000000004</v>
      </c>
      <c r="M71" s="138">
        <v>1.8863924999999999</v>
      </c>
      <c r="N71" s="138">
        <v>2.5251920000000001</v>
      </c>
      <c r="O71" s="138">
        <v>2.821078</v>
      </c>
      <c r="P71" s="138">
        <v>2.9214760000000002</v>
      </c>
      <c r="Q71" s="138">
        <v>2.4805189999999997</v>
      </c>
      <c r="R71" s="138">
        <v>2.5046225</v>
      </c>
      <c r="S71" s="139">
        <v>2.5138812765411913</v>
      </c>
      <c r="T71" s="139">
        <v>2.621</v>
      </c>
      <c r="U71" s="139">
        <v>2.6030000000000002</v>
      </c>
      <c r="V71" s="139">
        <v>2.3029999999999999</v>
      </c>
      <c r="W71" s="139">
        <v>2.5529999999999999</v>
      </c>
      <c r="X71" s="139">
        <v>2.45533</v>
      </c>
      <c r="Y71" s="139">
        <v>2.479479</v>
      </c>
      <c r="Z71" s="139">
        <v>2.7558609999999999</v>
      </c>
      <c r="AA71" s="139">
        <v>2.6205080000000001</v>
      </c>
      <c r="AB71" s="139">
        <v>2.6205080000000001</v>
      </c>
      <c r="AC71" s="139">
        <v>2.9380000000000002</v>
      </c>
      <c r="AE71" s="140">
        <f>AC71/AB71-1</f>
        <v>0.12115666122751767</v>
      </c>
      <c r="AG71" s="7"/>
    </row>
    <row r="72" spans="1:39" s="32" customFormat="1" ht="12.75" customHeight="1" x14ac:dyDescent="0.2">
      <c r="A72" s="116"/>
      <c r="B72" s="38"/>
      <c r="C72" s="116"/>
      <c r="D72" s="38"/>
      <c r="AD72" s="45"/>
      <c r="AE72" s="141"/>
      <c r="AF72" s="6"/>
      <c r="AG72" s="198"/>
      <c r="AH72" s="31"/>
      <c r="AI72" s="31"/>
      <c r="AJ72" s="31"/>
      <c r="AK72" s="31"/>
      <c r="AL72" s="31"/>
      <c r="AM72" s="31"/>
    </row>
    <row r="73" spans="1:39" ht="12.75" customHeight="1" x14ac:dyDescent="0.2">
      <c r="A73" s="130" t="s">
        <v>116</v>
      </c>
      <c r="B73" s="142"/>
      <c r="C73" s="130" t="s">
        <v>117</v>
      </c>
      <c r="D73" s="142"/>
      <c r="E73" s="143">
        <v>1998</v>
      </c>
      <c r="F73" s="20">
        <v>1999</v>
      </c>
      <c r="G73" s="20">
        <v>2000</v>
      </c>
      <c r="H73" s="20">
        <v>2001</v>
      </c>
      <c r="I73" s="20">
        <v>2002</v>
      </c>
      <c r="J73" s="20">
        <v>2003</v>
      </c>
      <c r="K73" s="20">
        <v>2004</v>
      </c>
      <c r="L73" s="20">
        <v>2005</v>
      </c>
      <c r="M73" s="20">
        <v>2006</v>
      </c>
      <c r="N73" s="20">
        <v>2007</v>
      </c>
      <c r="O73" s="20">
        <v>2008</v>
      </c>
      <c r="P73" s="20">
        <v>2009</v>
      </c>
      <c r="Q73" s="20">
        <v>2010</v>
      </c>
      <c r="R73" s="20">
        <v>2011</v>
      </c>
      <c r="S73" s="20">
        <v>2012</v>
      </c>
      <c r="T73" s="20">
        <v>2013</v>
      </c>
      <c r="U73" s="20">
        <v>2014</v>
      </c>
      <c r="V73" s="20">
        <v>2015</v>
      </c>
      <c r="W73" s="20">
        <v>2016</v>
      </c>
      <c r="X73" s="20">
        <v>2017</v>
      </c>
      <c r="Y73" s="20">
        <v>2018</v>
      </c>
      <c r="Z73" s="20">
        <v>2019</v>
      </c>
      <c r="AA73" s="20">
        <v>2020</v>
      </c>
      <c r="AB73" s="20">
        <v>2020</v>
      </c>
      <c r="AC73" s="20">
        <v>2020</v>
      </c>
      <c r="AE73" s="22" t="str">
        <f>AE$22</f>
        <v>Evolution annuelle</v>
      </c>
      <c r="AG73" s="7"/>
    </row>
    <row r="74" spans="1:39" ht="12.75" customHeight="1" x14ac:dyDescent="0.2">
      <c r="A74" s="457" t="s">
        <v>118</v>
      </c>
      <c r="B74" s="458" t="s">
        <v>62</v>
      </c>
      <c r="C74" s="457" t="s">
        <v>119</v>
      </c>
      <c r="D74" s="458" t="s">
        <v>64</v>
      </c>
      <c r="E74" s="85">
        <v>111719</v>
      </c>
      <c r="F74" s="85">
        <v>109139</v>
      </c>
      <c r="G74" s="85">
        <v>104838</v>
      </c>
      <c r="H74" s="85">
        <v>100624</v>
      </c>
      <c r="I74" s="85">
        <v>94143</v>
      </c>
      <c r="J74" s="85">
        <v>89536</v>
      </c>
      <c r="K74" s="144">
        <v>86148.865999999995</v>
      </c>
      <c r="L74" s="467">
        <v>86837.759999999995</v>
      </c>
      <c r="M74" s="214">
        <v>85633.428</v>
      </c>
      <c r="N74" s="216">
        <v>85285.786999999997</v>
      </c>
      <c r="O74" s="461">
        <v>88252.066759712907</v>
      </c>
      <c r="P74" s="461">
        <v>89535.3147475187</v>
      </c>
      <c r="Q74" s="461">
        <v>90167.206919298304</v>
      </c>
      <c r="R74" s="461">
        <v>82536.388276953294</v>
      </c>
      <c r="S74" s="95">
        <v>79193.301656198295</v>
      </c>
      <c r="T74" s="95">
        <v>70503.687977197798</v>
      </c>
      <c r="U74" s="95">
        <v>61516.872075253101</v>
      </c>
      <c r="V74" s="95">
        <v>55327.611635111505</v>
      </c>
      <c r="W74" s="95">
        <v>49568.605161764099</v>
      </c>
      <c r="X74" s="95">
        <v>42847.292342208304</v>
      </c>
      <c r="Y74" s="95">
        <v>37214.024077725902</v>
      </c>
      <c r="Z74" s="95">
        <v>31478.566596695</v>
      </c>
      <c r="AA74" s="95">
        <v>33620.4219114265</v>
      </c>
      <c r="AB74" s="424">
        <v>33620.4219114265</v>
      </c>
      <c r="AC74" s="424">
        <v>29304.942627341596</v>
      </c>
      <c r="AE74" s="468">
        <f>AC74/(AB74+AB75)-1</f>
        <v>-0.12835886757917847</v>
      </c>
      <c r="AG74" s="7"/>
    </row>
    <row r="75" spans="1:39" ht="12.75" customHeight="1" x14ac:dyDescent="0.2">
      <c r="A75" s="457" t="s">
        <v>120</v>
      </c>
      <c r="B75" s="84" t="s">
        <v>62</v>
      </c>
      <c r="C75" s="457" t="s">
        <v>121</v>
      </c>
      <c r="D75" s="84" t="s">
        <v>64</v>
      </c>
      <c r="E75" s="82">
        <v>3764</v>
      </c>
      <c r="F75" s="82">
        <v>4057</v>
      </c>
      <c r="G75" s="82">
        <v>4454</v>
      </c>
      <c r="H75" s="82">
        <v>4610</v>
      </c>
      <c r="I75" s="82">
        <v>4808</v>
      </c>
      <c r="J75" s="82">
        <v>4907</v>
      </c>
      <c r="K75" s="82">
        <v>4280.9709999999995</v>
      </c>
      <c r="L75" s="82">
        <v>4116.3639999999996</v>
      </c>
      <c r="M75" s="82">
        <v>4909.6580000000004</v>
      </c>
      <c r="N75" s="82">
        <v>6549.982</v>
      </c>
      <c r="O75" s="82">
        <v>7997.0195136417697</v>
      </c>
      <c r="P75" s="82">
        <v>8648.5170296969009</v>
      </c>
      <c r="Q75" s="82">
        <v>9636.7869648524211</v>
      </c>
      <c r="R75" s="82">
        <v>11021.6042539929</v>
      </c>
      <c r="S75" s="95">
        <v>11442.7896259834</v>
      </c>
      <c r="T75" s="95">
        <v>11198.754510546001</v>
      </c>
      <c r="U75" s="95">
        <v>10083.9478093616</v>
      </c>
      <c r="V75" s="95">
        <v>9279.4199377159912</v>
      </c>
      <c r="W75" s="95">
        <v>8247.9790929370192</v>
      </c>
      <c r="X75" s="95">
        <v>6443.5450178441497</v>
      </c>
      <c r="Y75" s="95">
        <v>5063.7461644840796</v>
      </c>
      <c r="Z75" s="95">
        <v>3876.2064172542396</v>
      </c>
      <c r="AA75" s="95">
        <v>3666.7901392510703</v>
      </c>
      <c r="AB75" s="425"/>
      <c r="AC75" s="425"/>
      <c r="AE75" s="469"/>
      <c r="AG75" s="7"/>
    </row>
    <row r="76" spans="1:39" ht="12.75" customHeight="1" x14ac:dyDescent="0.2">
      <c r="A76" s="83" t="s">
        <v>122</v>
      </c>
      <c r="B76" s="84" t="s">
        <v>62</v>
      </c>
      <c r="C76" s="83" t="s">
        <v>123</v>
      </c>
      <c r="D76" s="84" t="s">
        <v>64</v>
      </c>
      <c r="E76" s="145">
        <v>3811</v>
      </c>
      <c r="F76" s="145">
        <v>5600</v>
      </c>
      <c r="G76" s="145">
        <v>7649</v>
      </c>
      <c r="H76" s="145">
        <v>9384</v>
      </c>
      <c r="I76" s="145">
        <v>10498</v>
      </c>
      <c r="J76" s="145">
        <v>11365</v>
      </c>
      <c r="K76" s="145">
        <v>11637.537</v>
      </c>
      <c r="L76" s="145">
        <v>12227.272000000001</v>
      </c>
      <c r="M76" s="145">
        <v>12374.934999999999</v>
      </c>
      <c r="N76" s="145">
        <v>11982.951999999999</v>
      </c>
      <c r="O76" s="145">
        <v>11724.3556646452</v>
      </c>
      <c r="P76" s="145">
        <v>11269.8778214139</v>
      </c>
      <c r="Q76" s="145">
        <v>10872.323034601399</v>
      </c>
      <c r="R76" s="145">
        <v>16539.495336724598</v>
      </c>
      <c r="S76" s="95">
        <v>21922.3350248682</v>
      </c>
      <c r="T76" s="95">
        <v>19910.751200756098</v>
      </c>
      <c r="U76" s="95">
        <v>18408.900311281901</v>
      </c>
      <c r="V76" s="95">
        <v>17434.629159519198</v>
      </c>
      <c r="W76" s="95">
        <v>16411.366148076399</v>
      </c>
      <c r="X76" s="95">
        <v>15518.317069217401</v>
      </c>
      <c r="Y76" s="95">
        <v>14059.77284362</v>
      </c>
      <c r="Z76" s="95">
        <v>12731.5357431927</v>
      </c>
      <c r="AA76" s="95">
        <v>14928.3953253173</v>
      </c>
      <c r="AB76" s="95">
        <v>13234.648260906599</v>
      </c>
      <c r="AC76" s="95">
        <v>11007.1597824252</v>
      </c>
      <c r="AE76" s="36">
        <f>AC76/AB76-1</f>
        <v>-0.16830734255787549</v>
      </c>
      <c r="AG76" s="7"/>
    </row>
    <row r="77" spans="1:39" ht="24" customHeight="1" x14ac:dyDescent="0.2">
      <c r="A77" s="146" t="s">
        <v>124</v>
      </c>
      <c r="B77" s="113" t="s">
        <v>62</v>
      </c>
      <c r="C77" s="146" t="s">
        <v>125</v>
      </c>
      <c r="D77" s="113" t="s">
        <v>64</v>
      </c>
      <c r="E77" s="147">
        <v>119294</v>
      </c>
      <c r="F77" s="147">
        <v>118796</v>
      </c>
      <c r="G77" s="147">
        <v>116942</v>
      </c>
      <c r="H77" s="147">
        <v>114617</v>
      </c>
      <c r="I77" s="147">
        <v>109449</v>
      </c>
      <c r="J77" s="147">
        <v>105807</v>
      </c>
      <c r="K77" s="147">
        <v>102067.374</v>
      </c>
      <c r="L77" s="147">
        <v>103181.39599999999</v>
      </c>
      <c r="M77" s="147">
        <v>102918.02099999999</v>
      </c>
      <c r="N77" s="147">
        <v>103818.72100000001</v>
      </c>
      <c r="O77" s="147">
        <v>107973.44193799999</v>
      </c>
      <c r="P77" s="147">
        <v>109453.70881635</v>
      </c>
      <c r="Q77" s="147">
        <v>110676.553726425</v>
      </c>
      <c r="R77" s="147">
        <v>110098.42366121001</v>
      </c>
      <c r="S77" s="148">
        <v>112558.518309013</v>
      </c>
      <c r="T77" s="148">
        <v>101613.29415967999</v>
      </c>
      <c r="U77" s="148">
        <v>90009.040234755506</v>
      </c>
      <c r="V77" s="148">
        <v>82041.871439530005</v>
      </c>
      <c r="W77" s="148">
        <v>74227.92626277759</v>
      </c>
      <c r="X77" s="148">
        <v>64809.152103769804</v>
      </c>
      <c r="Y77" s="148">
        <v>56337.543395829998</v>
      </c>
      <c r="Z77" s="148">
        <v>48083.941116465299</v>
      </c>
      <c r="AA77" s="148">
        <v>52215.635755994903</v>
      </c>
      <c r="AB77" s="148">
        <v>42539.590888248196</v>
      </c>
      <c r="AC77" s="148">
        <v>33667.576343497502</v>
      </c>
      <c r="AE77" s="149">
        <f>AC77/AB77-1</f>
        <v>-0.208559000204246</v>
      </c>
      <c r="AG77" s="7"/>
    </row>
    <row r="78" spans="1:39" ht="12.75" customHeight="1" x14ac:dyDescent="0.2">
      <c r="A78" s="37"/>
      <c r="B78" s="38"/>
      <c r="C78" s="37"/>
      <c r="D78" s="38"/>
      <c r="AE78" s="150"/>
      <c r="AG78" s="7"/>
    </row>
    <row r="79" spans="1:39" ht="12.75" customHeight="1" x14ac:dyDescent="0.2">
      <c r="A79" s="470" t="s">
        <v>126</v>
      </c>
      <c r="B79" s="471"/>
      <c r="C79" s="470" t="s">
        <v>127</v>
      </c>
      <c r="D79" s="471"/>
      <c r="E79" s="20">
        <v>1998</v>
      </c>
      <c r="F79" s="20">
        <v>1999</v>
      </c>
      <c r="G79" s="20">
        <v>2000</v>
      </c>
      <c r="H79" s="20">
        <v>2001</v>
      </c>
      <c r="I79" s="20">
        <v>2002</v>
      </c>
      <c r="J79" s="20">
        <v>2003</v>
      </c>
      <c r="K79" s="20">
        <v>2004</v>
      </c>
      <c r="L79" s="20">
        <v>2005</v>
      </c>
      <c r="M79" s="20">
        <v>2006</v>
      </c>
      <c r="N79" s="20">
        <v>2007</v>
      </c>
      <c r="O79" s="20">
        <v>2008</v>
      </c>
      <c r="P79" s="20">
        <v>2009</v>
      </c>
      <c r="Q79" s="20">
        <v>2010</v>
      </c>
      <c r="R79" s="20">
        <v>2011</v>
      </c>
      <c r="S79" s="20">
        <v>2012</v>
      </c>
      <c r="T79" s="20">
        <v>2013</v>
      </c>
      <c r="U79" s="20">
        <v>2014</v>
      </c>
      <c r="V79" s="20">
        <v>2015</v>
      </c>
      <c r="W79" s="20">
        <v>2016</v>
      </c>
      <c r="X79" s="20">
        <v>2017</v>
      </c>
      <c r="Y79" s="20">
        <v>2018</v>
      </c>
      <c r="Z79" s="20">
        <v>2019</v>
      </c>
      <c r="AA79" s="20">
        <v>2020</v>
      </c>
      <c r="AB79" s="20">
        <v>2020</v>
      </c>
      <c r="AC79" s="20">
        <v>2020</v>
      </c>
      <c r="AE79" s="22" t="str">
        <f>AE$22</f>
        <v>Evolution annuelle</v>
      </c>
      <c r="AG79" s="7"/>
    </row>
    <row r="80" spans="1:39" ht="12.75" customHeight="1" x14ac:dyDescent="0.2">
      <c r="A80" s="83" t="s">
        <v>118</v>
      </c>
      <c r="B80" s="84" t="s">
        <v>62</v>
      </c>
      <c r="C80" s="83" t="s">
        <v>119</v>
      </c>
      <c r="D80" s="84" t="s">
        <v>64</v>
      </c>
      <c r="E80" s="26"/>
      <c r="F80" s="26"/>
      <c r="G80" s="26"/>
      <c r="H80" s="26"/>
      <c r="I80" s="26"/>
      <c r="J80" s="26"/>
      <c r="K80" s="63">
        <v>1322.75</v>
      </c>
      <c r="L80" s="63">
        <v>7853.2749999999996</v>
      </c>
      <c r="M80" s="63">
        <v>16700.177</v>
      </c>
      <c r="N80" s="63">
        <v>28568.884999999998</v>
      </c>
      <c r="O80" s="63">
        <v>40100.906000000003</v>
      </c>
      <c r="P80" s="63">
        <v>47518.518524283601</v>
      </c>
      <c r="Q80" s="63">
        <v>54438.534719121097</v>
      </c>
      <c r="R80" s="63">
        <v>54181.577110912396</v>
      </c>
      <c r="S80" s="95">
        <v>54370.620980101601</v>
      </c>
      <c r="T80" s="95">
        <v>49275.674490493606</v>
      </c>
      <c r="U80" s="95">
        <v>43252.632738540698</v>
      </c>
      <c r="V80" s="95">
        <v>40362.853200471902</v>
      </c>
      <c r="W80" s="95">
        <v>36793.497799227902</v>
      </c>
      <c r="X80" s="95">
        <v>32051.063613729701</v>
      </c>
      <c r="Y80" s="95">
        <v>28487.648043966597</v>
      </c>
      <c r="Z80" s="95">
        <v>24511.304887546201</v>
      </c>
      <c r="AA80" s="95">
        <v>27467.3231072337</v>
      </c>
      <c r="AB80" s="424">
        <v>27467.3231072337</v>
      </c>
      <c r="AC80" s="424">
        <v>24499.344433265298</v>
      </c>
      <c r="AE80" s="468">
        <f>AC80/(AB80+AB81)-1</f>
        <v>-0.10805489353226294</v>
      </c>
      <c r="AG80" s="7"/>
    </row>
    <row r="81" spans="1:39" ht="12.75" customHeight="1" x14ac:dyDescent="0.2">
      <c r="A81" s="457" t="s">
        <v>120</v>
      </c>
      <c r="B81" s="84" t="s">
        <v>62</v>
      </c>
      <c r="C81" s="457" t="s">
        <v>121</v>
      </c>
      <c r="D81" s="84" t="s">
        <v>64</v>
      </c>
      <c r="E81" s="26"/>
      <c r="F81" s="26"/>
      <c r="G81" s="26"/>
      <c r="H81" s="26"/>
      <c r="I81" s="26"/>
      <c r="J81" s="26"/>
      <c r="K81" s="82">
        <v>71.457999999999998</v>
      </c>
      <c r="L81" s="63">
        <v>254.01400000000001</v>
      </c>
      <c r="M81" s="63">
        <v>1211.011</v>
      </c>
      <c r="N81" s="63">
        <v>3182.58</v>
      </c>
      <c r="O81" s="63">
        <v>5145.7820000000002</v>
      </c>
      <c r="P81" s="63">
        <v>6100.7417677144103</v>
      </c>
      <c r="Q81" s="63">
        <v>7706.4391163833807</v>
      </c>
      <c r="R81" s="63">
        <v>9428.283778798319</v>
      </c>
      <c r="S81" s="95">
        <v>10142.8964090438</v>
      </c>
      <c r="T81" s="95">
        <v>10108.033974637401</v>
      </c>
      <c r="U81" s="95">
        <v>9137.6075638097591</v>
      </c>
      <c r="V81" s="95">
        <v>8518.5760509303491</v>
      </c>
      <c r="W81" s="95">
        <v>7631.50948647116</v>
      </c>
      <c r="X81" s="95">
        <v>5963.42657346949</v>
      </c>
      <c r="Y81" s="95">
        <v>4704.8766068506902</v>
      </c>
      <c r="Z81" s="95">
        <v>3604.8056733294302</v>
      </c>
      <c r="AA81" s="95">
        <v>3455.38779825233</v>
      </c>
      <c r="AB81" s="425"/>
      <c r="AC81" s="425"/>
      <c r="AE81" s="469"/>
      <c r="AG81" s="7"/>
    </row>
    <row r="82" spans="1:39" ht="12.75" customHeight="1" x14ac:dyDescent="0.2">
      <c r="A82" s="151" t="s">
        <v>122</v>
      </c>
      <c r="B82" s="84" t="s">
        <v>62</v>
      </c>
      <c r="C82" s="151" t="s">
        <v>123</v>
      </c>
      <c r="D82" s="84" t="s">
        <v>64</v>
      </c>
      <c r="E82" s="26"/>
      <c r="F82" s="26"/>
      <c r="G82" s="26"/>
      <c r="H82" s="26"/>
      <c r="I82" s="26"/>
      <c r="J82" s="26"/>
      <c r="K82" s="145">
        <v>58.526000000000003</v>
      </c>
      <c r="L82" s="63">
        <v>332.57799999999997</v>
      </c>
      <c r="M82" s="63">
        <v>752.11</v>
      </c>
      <c r="N82" s="63">
        <v>1494.4939999999999</v>
      </c>
      <c r="O82" s="63">
        <v>2212.806</v>
      </c>
      <c r="P82" s="63">
        <v>2818.2605181280001</v>
      </c>
      <c r="Q82" s="63">
        <v>3201.2487541635696</v>
      </c>
      <c r="R82" s="63">
        <v>10409.547672595199</v>
      </c>
      <c r="S82" s="95">
        <v>16651.631304865801</v>
      </c>
      <c r="T82" s="95">
        <v>15124.807130519099</v>
      </c>
      <c r="U82" s="95">
        <v>13853.8831731009</v>
      </c>
      <c r="V82" s="95">
        <v>13277.1331603978</v>
      </c>
      <c r="W82" s="95">
        <v>12550.0704285804</v>
      </c>
      <c r="X82" s="95">
        <v>11954.2009059671</v>
      </c>
      <c r="Y82" s="95">
        <v>11021.484305383301</v>
      </c>
      <c r="Z82" s="95">
        <v>10069.4582878075</v>
      </c>
      <c r="AA82" s="95">
        <v>12160.771471963999</v>
      </c>
      <c r="AB82" s="95">
        <v>11020.691631288701</v>
      </c>
      <c r="AC82" s="95">
        <v>9395.5067541676599</v>
      </c>
      <c r="AE82" s="36">
        <f>AC82/AB82-1</f>
        <v>-0.14746668643799088</v>
      </c>
      <c r="AG82" s="7"/>
    </row>
    <row r="83" spans="1:39" ht="14.1" customHeight="1" x14ac:dyDescent="0.2">
      <c r="A83" s="472" t="s">
        <v>128</v>
      </c>
      <c r="B83" s="473" t="s">
        <v>62</v>
      </c>
      <c r="C83" s="472" t="s">
        <v>129</v>
      </c>
      <c r="D83" s="473" t="s">
        <v>64</v>
      </c>
      <c r="E83" s="474"/>
      <c r="F83" s="474"/>
      <c r="G83" s="474"/>
      <c r="H83" s="474"/>
      <c r="I83" s="474"/>
      <c r="J83" s="474"/>
      <c r="K83" s="474">
        <v>1452.7339999999999</v>
      </c>
      <c r="L83" s="474">
        <v>8439.8670000000002</v>
      </c>
      <c r="M83" s="474">
        <v>18663.297999999999</v>
      </c>
      <c r="N83" s="474">
        <v>33245.958999999995</v>
      </c>
      <c r="O83" s="474">
        <v>47459.491769999899</v>
      </c>
      <c r="P83" s="474">
        <v>56437.521549168698</v>
      </c>
      <c r="Q83" s="474">
        <v>65346.224165803498</v>
      </c>
      <c r="R83" s="474">
        <v>74020.200236158998</v>
      </c>
      <c r="S83" s="474">
        <v>81165.146179733303</v>
      </c>
      <c r="T83" s="474">
        <v>74508.515301446896</v>
      </c>
      <c r="U83" s="474">
        <v>66243.346739034692</v>
      </c>
      <c r="V83" s="474">
        <v>62158.205867800199</v>
      </c>
      <c r="W83" s="474">
        <v>56974.997314279499</v>
      </c>
      <c r="X83" s="474">
        <v>49968.954047811203</v>
      </c>
      <c r="Y83" s="474">
        <v>44213.899956200694</v>
      </c>
      <c r="Z83" s="474">
        <v>38185.434378683094</v>
      </c>
      <c r="AA83" s="474">
        <v>43083.3439074501</v>
      </c>
      <c r="AB83" s="474">
        <v>35520.036064553999</v>
      </c>
      <c r="AC83" s="474">
        <v>28804.526570767801</v>
      </c>
      <c r="AE83" s="475">
        <f>AC83/AB83-1</f>
        <v>-0.18906257531893977</v>
      </c>
      <c r="AG83" s="7"/>
    </row>
    <row r="84" spans="1:39" ht="12.6" customHeight="1" x14ac:dyDescent="0.2">
      <c r="A84" s="116"/>
      <c r="B84" s="38"/>
      <c r="C84" s="116"/>
      <c r="D84" s="38"/>
      <c r="AE84" s="150"/>
      <c r="AG84" s="7"/>
    </row>
    <row r="85" spans="1:39" ht="12.75" customHeight="1" x14ac:dyDescent="0.2">
      <c r="A85" s="476" t="s">
        <v>130</v>
      </c>
      <c r="B85" s="477"/>
      <c r="C85" s="476" t="s">
        <v>131</v>
      </c>
      <c r="D85" s="477"/>
      <c r="E85" s="20">
        <v>1998</v>
      </c>
      <c r="F85" s="20">
        <v>1999</v>
      </c>
      <c r="G85" s="20">
        <v>2000</v>
      </c>
      <c r="H85" s="20">
        <v>2001</v>
      </c>
      <c r="I85" s="20">
        <v>2002</v>
      </c>
      <c r="J85" s="20">
        <v>2003</v>
      </c>
      <c r="K85" s="20">
        <v>2004</v>
      </c>
      <c r="L85" s="20">
        <v>2005</v>
      </c>
      <c r="M85" s="20">
        <v>2006</v>
      </c>
      <c r="N85" s="20">
        <v>2007</v>
      </c>
      <c r="O85" s="20">
        <v>2008</v>
      </c>
      <c r="P85" s="20">
        <v>2009</v>
      </c>
      <c r="Q85" s="20">
        <v>2010</v>
      </c>
      <c r="R85" s="20">
        <v>2011</v>
      </c>
      <c r="S85" s="20">
        <v>2012</v>
      </c>
      <c r="T85" s="20">
        <v>2013</v>
      </c>
      <c r="U85" s="20">
        <v>2014</v>
      </c>
      <c r="V85" s="20">
        <v>2015</v>
      </c>
      <c r="W85" s="20">
        <v>2016</v>
      </c>
      <c r="X85" s="20">
        <v>2017</v>
      </c>
      <c r="Y85" s="20">
        <v>2018</v>
      </c>
      <c r="Z85" s="20">
        <v>2019</v>
      </c>
      <c r="AA85" s="20">
        <v>2020</v>
      </c>
      <c r="AB85" s="20">
        <v>2021</v>
      </c>
      <c r="AC85" s="20">
        <v>2022</v>
      </c>
      <c r="AE85" s="22" t="str">
        <f>AE$22</f>
        <v>Evolution annuelle</v>
      </c>
      <c r="AG85" s="7"/>
    </row>
    <row r="86" spans="1:39" ht="12.75" customHeight="1" x14ac:dyDescent="0.2">
      <c r="A86" s="83" t="s">
        <v>118</v>
      </c>
      <c r="B86" s="84" t="s">
        <v>62</v>
      </c>
      <c r="C86" s="83" t="s">
        <v>119</v>
      </c>
      <c r="D86" s="84" t="s">
        <v>64</v>
      </c>
      <c r="E86" s="85">
        <v>111719</v>
      </c>
      <c r="F86" s="85">
        <v>109139</v>
      </c>
      <c r="G86" s="85">
        <v>104838.41099999999</v>
      </c>
      <c r="H86" s="85">
        <v>100623.66099999999</v>
      </c>
      <c r="I86" s="85">
        <v>94143.576000000001</v>
      </c>
      <c r="J86" s="85">
        <v>89535.798999999999</v>
      </c>
      <c r="K86" s="152">
        <v>84826.115999999995</v>
      </c>
      <c r="L86" s="63">
        <v>78984.485000000001</v>
      </c>
      <c r="M86" s="63">
        <v>68933.251000000004</v>
      </c>
      <c r="N86" s="63">
        <v>56716.902000000002</v>
      </c>
      <c r="O86" s="63">
        <v>48151.160759712904</v>
      </c>
      <c r="P86" s="63">
        <v>42016.796223235098</v>
      </c>
      <c r="Q86" s="63">
        <v>35728.672200177207</v>
      </c>
      <c r="R86" s="63">
        <v>28354.952932024098</v>
      </c>
      <c r="S86" s="95">
        <v>24822.8744171664</v>
      </c>
      <c r="T86" s="95">
        <v>21228.012496122901</v>
      </c>
      <c r="U86" s="95">
        <v>18264.237616712398</v>
      </c>
      <c r="V86" s="95">
        <v>14965.010076956101</v>
      </c>
      <c r="W86" s="95">
        <v>12774.8385741938</v>
      </c>
      <c r="X86" s="95">
        <v>10795.978478000001</v>
      </c>
      <c r="Y86" s="95">
        <v>8726.3645314999885</v>
      </c>
      <c r="Z86" s="95">
        <v>6967.2517038155702</v>
      </c>
      <c r="AA86" s="95">
        <v>6153.1064442880597</v>
      </c>
      <c r="AB86" s="424">
        <v>6153.1064442880597</v>
      </c>
      <c r="AC86" s="424">
        <v>4805.7277215222693</v>
      </c>
      <c r="AE86" s="468">
        <f>AC86/(AB86+AB87)-1</f>
        <v>-0.21897536390201155</v>
      </c>
      <c r="AG86" s="7"/>
    </row>
    <row r="87" spans="1:39" ht="12.75" customHeight="1" x14ac:dyDescent="0.2">
      <c r="A87" s="457" t="s">
        <v>120</v>
      </c>
      <c r="B87" s="84" t="s">
        <v>62</v>
      </c>
      <c r="C87" s="457" t="s">
        <v>121</v>
      </c>
      <c r="D87" s="84" t="s">
        <v>64</v>
      </c>
      <c r="E87" s="82">
        <v>3764</v>
      </c>
      <c r="F87" s="82">
        <v>4057</v>
      </c>
      <c r="G87" s="82">
        <v>4454.4030000000002</v>
      </c>
      <c r="H87" s="82">
        <v>4609.5770000000002</v>
      </c>
      <c r="I87" s="82">
        <v>4807.6559999999999</v>
      </c>
      <c r="J87" s="82">
        <v>4906.5069999999996</v>
      </c>
      <c r="K87" s="82">
        <v>4209.5129999999999</v>
      </c>
      <c r="L87" s="63">
        <v>3862.35</v>
      </c>
      <c r="M87" s="63">
        <v>3698.6470000000004</v>
      </c>
      <c r="N87" s="63">
        <v>3367.402</v>
      </c>
      <c r="O87" s="63">
        <v>2851.2375136417695</v>
      </c>
      <c r="P87" s="63">
        <v>2547.7752619824905</v>
      </c>
      <c r="Q87" s="63">
        <v>1930.3478484690404</v>
      </c>
      <c r="R87" s="63">
        <v>1593.3213133294</v>
      </c>
      <c r="S87" s="95">
        <v>1299.89388708653</v>
      </c>
      <c r="T87" s="95">
        <v>1090.7205500099501</v>
      </c>
      <c r="U87" s="95">
        <v>946.33752775138805</v>
      </c>
      <c r="V87" s="95">
        <v>760.84439896564504</v>
      </c>
      <c r="W87" s="95">
        <v>616.45722388636</v>
      </c>
      <c r="X87" s="95">
        <v>480.03354281000003</v>
      </c>
      <c r="Y87" s="95">
        <v>358.86865751666596</v>
      </c>
      <c r="Z87" s="95">
        <v>269.03559200000001</v>
      </c>
      <c r="AA87" s="95">
        <v>211.37890388941202</v>
      </c>
      <c r="AB87" s="425"/>
      <c r="AC87" s="425"/>
      <c r="AE87" s="469"/>
      <c r="AG87" s="7"/>
    </row>
    <row r="88" spans="1:39" ht="12.75" customHeight="1" x14ac:dyDescent="0.2">
      <c r="A88" s="151" t="s">
        <v>122</v>
      </c>
      <c r="B88" s="84" t="s">
        <v>62</v>
      </c>
      <c r="C88" s="151" t="s">
        <v>123</v>
      </c>
      <c r="D88" s="84" t="s">
        <v>64</v>
      </c>
      <c r="E88" s="145">
        <v>3811</v>
      </c>
      <c r="F88" s="145">
        <v>5600</v>
      </c>
      <c r="G88" s="145">
        <v>7649.0370000000003</v>
      </c>
      <c r="H88" s="145">
        <v>9383.7209999999995</v>
      </c>
      <c r="I88" s="145">
        <v>10497.709000000001</v>
      </c>
      <c r="J88" s="145">
        <v>11364.85</v>
      </c>
      <c r="K88" s="145">
        <v>11579.011</v>
      </c>
      <c r="L88" s="63">
        <v>11894.694000000001</v>
      </c>
      <c r="M88" s="63">
        <v>11622.824999999999</v>
      </c>
      <c r="N88" s="63">
        <v>10488.457999999999</v>
      </c>
      <c r="O88" s="63">
        <v>9511.5496646451993</v>
      </c>
      <c r="P88" s="63">
        <v>8451.6173032859006</v>
      </c>
      <c r="Q88" s="63">
        <v>7671.0742804378297</v>
      </c>
      <c r="R88" s="63">
        <v>6129.9478781750204</v>
      </c>
      <c r="S88" s="95">
        <v>5270.7042973064699</v>
      </c>
      <c r="T88" s="95">
        <v>4785.9442295639401</v>
      </c>
      <c r="U88" s="95">
        <v>4555.0079424069399</v>
      </c>
      <c r="V88" s="95">
        <v>4157.4962063314597</v>
      </c>
      <c r="W88" s="95">
        <v>3861.3339203178598</v>
      </c>
      <c r="X88" s="95">
        <v>3563.99079639</v>
      </c>
      <c r="Y88" s="95">
        <v>3038.2892825333297</v>
      </c>
      <c r="Z88" s="95">
        <v>2662.07898893333</v>
      </c>
      <c r="AA88" s="95">
        <v>2767.6789583872901</v>
      </c>
      <c r="AB88" s="95">
        <v>2213.8378676720299</v>
      </c>
      <c r="AC88" s="95">
        <v>1596.0916665808199</v>
      </c>
      <c r="AE88" s="36">
        <f>AC88/AB88-1</f>
        <v>-0.27903859181015978</v>
      </c>
      <c r="AG88" s="7"/>
    </row>
    <row r="89" spans="1:39" ht="20.25" customHeight="1" x14ac:dyDescent="0.2">
      <c r="A89" s="478" t="s">
        <v>132</v>
      </c>
      <c r="B89" s="479" t="s">
        <v>62</v>
      </c>
      <c r="C89" s="478" t="s">
        <v>133</v>
      </c>
      <c r="D89" s="479" t="s">
        <v>64</v>
      </c>
      <c r="E89" s="147">
        <v>119294</v>
      </c>
      <c r="F89" s="147">
        <v>118796</v>
      </c>
      <c r="G89" s="147">
        <v>116941.851</v>
      </c>
      <c r="H89" s="147">
        <v>114616.959</v>
      </c>
      <c r="I89" s="147">
        <v>109448.94100000001</v>
      </c>
      <c r="J89" s="147">
        <v>105807.156</v>
      </c>
      <c r="K89" s="147">
        <v>100614.64</v>
      </c>
      <c r="L89" s="147">
        <v>94741.52900000001</v>
      </c>
      <c r="M89" s="147">
        <v>84254.722999999998</v>
      </c>
      <c r="N89" s="147">
        <v>70572.762000000002</v>
      </c>
      <c r="O89" s="147">
        <v>60513.947937999874</v>
      </c>
      <c r="P89" s="147">
        <v>53016.188788503488</v>
      </c>
      <c r="Q89" s="147">
        <v>45330.094329084081</v>
      </c>
      <c r="R89" s="147">
        <v>36078.222123528518</v>
      </c>
      <c r="S89" s="147">
        <v>31393.472601559399</v>
      </c>
      <c r="T89" s="147">
        <v>27104.677275696791</v>
      </c>
      <c r="U89" s="147">
        <v>23765.583086870727</v>
      </c>
      <c r="V89" s="147">
        <v>19883.350682253207</v>
      </c>
      <c r="W89" s="147">
        <v>17252.62971839802</v>
      </c>
      <c r="X89" s="147">
        <v>14840.002817200002</v>
      </c>
      <c r="Y89" s="147">
        <v>12123.522471549984</v>
      </c>
      <c r="Z89" s="147">
        <v>9898.3662847488995</v>
      </c>
      <c r="AA89" s="147">
        <v>9132.1643065647622</v>
      </c>
      <c r="AB89" s="147">
        <v>7019.5655891942997</v>
      </c>
      <c r="AC89" s="147">
        <v>4862.6095113201509</v>
      </c>
      <c r="AE89" s="480">
        <f>AC89/AB89-1</f>
        <v>-0.30727771547494331</v>
      </c>
      <c r="AG89" s="7"/>
    </row>
    <row r="90" spans="1:39" x14ac:dyDescent="0.2">
      <c r="AG90" s="7"/>
    </row>
    <row r="91" spans="1:39" ht="12.75" customHeight="1" x14ac:dyDescent="0.2">
      <c r="A91" s="476" t="s">
        <v>134</v>
      </c>
      <c r="B91" s="477"/>
      <c r="C91" s="476" t="s">
        <v>135</v>
      </c>
      <c r="D91" s="477"/>
      <c r="E91" s="135">
        <v>1998</v>
      </c>
      <c r="F91" s="135">
        <v>1999</v>
      </c>
      <c r="G91" s="135">
        <v>2000</v>
      </c>
      <c r="H91" s="135">
        <v>2001</v>
      </c>
      <c r="I91" s="135">
        <v>2002</v>
      </c>
      <c r="J91" s="135">
        <v>2003</v>
      </c>
      <c r="K91" s="135">
        <v>2004</v>
      </c>
      <c r="L91" s="135">
        <v>2005</v>
      </c>
      <c r="M91" s="135">
        <v>2006</v>
      </c>
      <c r="N91" s="135">
        <v>2007</v>
      </c>
      <c r="O91" s="135">
        <v>2008</v>
      </c>
      <c r="P91" s="135">
        <v>2009</v>
      </c>
      <c r="Q91" s="135">
        <v>2010</v>
      </c>
      <c r="R91" s="135">
        <v>2011</v>
      </c>
      <c r="S91" s="135">
        <v>2012</v>
      </c>
      <c r="T91" s="135">
        <v>2013</v>
      </c>
      <c r="U91" s="135">
        <v>2014</v>
      </c>
      <c r="V91" s="135">
        <v>2015</v>
      </c>
      <c r="W91" s="20">
        <v>2016</v>
      </c>
      <c r="X91" s="20">
        <v>2017</v>
      </c>
      <c r="Y91" s="20">
        <v>2018</v>
      </c>
      <c r="Z91" s="20">
        <v>2019</v>
      </c>
      <c r="AA91" s="20">
        <v>2020</v>
      </c>
      <c r="AB91" s="20">
        <v>2021</v>
      </c>
      <c r="AC91" s="20">
        <v>2022</v>
      </c>
      <c r="AE91" s="22" t="str">
        <f>AE$22</f>
        <v>Evolution annuelle</v>
      </c>
      <c r="AG91" s="7"/>
    </row>
    <row r="92" spans="1:39" ht="12.75" customHeight="1" x14ac:dyDescent="0.2">
      <c r="A92" s="59" t="s">
        <v>136</v>
      </c>
      <c r="B92" s="84" t="s">
        <v>62</v>
      </c>
      <c r="C92" s="59" t="s">
        <v>137</v>
      </c>
      <c r="D92" s="84" t="s">
        <v>64</v>
      </c>
      <c r="E92" s="85">
        <v>5605</v>
      </c>
      <c r="F92" s="85">
        <v>5233</v>
      </c>
      <c r="G92" s="85">
        <v>5008</v>
      </c>
      <c r="H92" s="85">
        <v>3863</v>
      </c>
      <c r="I92" s="85">
        <v>3007</v>
      </c>
      <c r="J92" s="85">
        <v>3124</v>
      </c>
      <c r="K92" s="85">
        <v>3032.5609999999997</v>
      </c>
      <c r="L92" s="85">
        <v>2994.2910000000002</v>
      </c>
      <c r="M92" s="85">
        <v>2797.8069999999998</v>
      </c>
      <c r="N92" s="85">
        <v>2230.6950000000002</v>
      </c>
      <c r="O92" s="85">
        <v>1698.4660000000001</v>
      </c>
      <c r="P92" s="85">
        <v>1558.6460401999998</v>
      </c>
      <c r="Q92" s="85">
        <v>1550.8294754230399</v>
      </c>
      <c r="R92" s="85">
        <v>976.84319395</v>
      </c>
      <c r="S92" s="85">
        <v>704.36937</v>
      </c>
      <c r="T92" s="85">
        <v>334.67542961615788</v>
      </c>
      <c r="U92" s="85">
        <v>267.08176788510497</v>
      </c>
      <c r="V92" s="85">
        <v>193</v>
      </c>
      <c r="W92" s="128"/>
      <c r="X92" s="128"/>
      <c r="Y92" s="128"/>
      <c r="Z92" s="128"/>
      <c r="AA92" s="128"/>
      <c r="AB92" s="128"/>
      <c r="AC92" s="128"/>
      <c r="AE92" s="129"/>
      <c r="AG92" s="7"/>
    </row>
    <row r="93" spans="1:39" ht="12.75" customHeight="1" x14ac:dyDescent="0.2">
      <c r="A93" s="209" t="s">
        <v>138</v>
      </c>
      <c r="B93" s="19" t="s">
        <v>3</v>
      </c>
      <c r="C93" s="209" t="s">
        <v>139</v>
      </c>
      <c r="D93" s="19" t="s">
        <v>140</v>
      </c>
      <c r="E93" s="82">
        <v>242872</v>
      </c>
      <c r="F93" s="82">
        <v>241721</v>
      </c>
      <c r="G93" s="82">
        <v>229620</v>
      </c>
      <c r="H93" s="82">
        <v>213993</v>
      </c>
      <c r="I93" s="82">
        <v>202418</v>
      </c>
      <c r="J93" s="82">
        <v>192275</v>
      </c>
      <c r="K93" s="82">
        <v>189298</v>
      </c>
      <c r="L93" s="82">
        <v>179770</v>
      </c>
      <c r="M93" s="82">
        <v>169788</v>
      </c>
      <c r="N93" s="82">
        <v>159799</v>
      </c>
      <c r="O93" s="82">
        <v>152075</v>
      </c>
      <c r="P93" s="82">
        <v>142648</v>
      </c>
      <c r="Q93" s="82">
        <v>137311</v>
      </c>
      <c r="R93" s="82">
        <v>129390.99999999999</v>
      </c>
      <c r="S93" s="461">
        <v>116626</v>
      </c>
      <c r="T93" s="63">
        <v>94455</v>
      </c>
      <c r="U93" s="481">
        <v>69398</v>
      </c>
      <c r="V93" s="481">
        <v>45730</v>
      </c>
      <c r="W93" s="481">
        <v>17301</v>
      </c>
      <c r="X93" s="481">
        <v>2616</v>
      </c>
      <c r="Y93" s="128"/>
      <c r="Z93" s="128"/>
      <c r="AA93" s="128"/>
      <c r="AB93" s="128"/>
      <c r="AC93" s="128"/>
      <c r="AE93" s="129"/>
      <c r="AG93" s="7"/>
    </row>
    <row r="94" spans="1:39" s="7" customFormat="1" ht="12.75" customHeight="1" x14ac:dyDescent="0.2">
      <c r="A94" s="153"/>
      <c r="B94" s="154"/>
      <c r="C94" s="153"/>
      <c r="D94" s="154"/>
      <c r="E94" s="45"/>
      <c r="F94" s="45"/>
      <c r="G94" s="45"/>
      <c r="H94" s="45"/>
      <c r="I94" s="45"/>
      <c r="J94" s="45"/>
      <c r="K94" s="155"/>
      <c r="L94" s="155"/>
      <c r="M94" s="4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45"/>
      <c r="AE94" s="6"/>
      <c r="AF94" s="6"/>
      <c r="AH94" s="8"/>
      <c r="AI94" s="8"/>
      <c r="AJ94" s="8"/>
      <c r="AK94" s="8"/>
      <c r="AL94" s="8"/>
      <c r="AM94" s="8"/>
    </row>
    <row r="95" spans="1:39" ht="12.75" customHeight="1" x14ac:dyDescent="0.2">
      <c r="A95" s="449"/>
      <c r="B95" s="449"/>
      <c r="C95" s="449"/>
      <c r="D95" s="450"/>
      <c r="E95" s="156">
        <v>1998</v>
      </c>
      <c r="F95" s="20">
        <v>1999</v>
      </c>
      <c r="G95" s="143">
        <v>2000</v>
      </c>
      <c r="H95" s="143">
        <v>2001</v>
      </c>
      <c r="I95" s="143">
        <v>2002</v>
      </c>
      <c r="J95" s="143">
        <v>2003</v>
      </c>
      <c r="K95" s="20">
        <v>2004</v>
      </c>
      <c r="L95" s="20">
        <v>2005</v>
      </c>
      <c r="M95" s="143">
        <v>2006</v>
      </c>
      <c r="N95" s="20">
        <v>2007</v>
      </c>
      <c r="O95" s="143">
        <v>2008</v>
      </c>
      <c r="P95" s="20">
        <v>2009</v>
      </c>
      <c r="Q95" s="20">
        <v>2010</v>
      </c>
      <c r="R95" s="20">
        <v>2011</v>
      </c>
      <c r="S95" s="20">
        <v>2012</v>
      </c>
      <c r="T95" s="135">
        <v>2013</v>
      </c>
      <c r="U95" s="135">
        <v>2014</v>
      </c>
      <c r="V95" s="135">
        <v>2015</v>
      </c>
      <c r="W95" s="20">
        <v>2016</v>
      </c>
      <c r="X95" s="20">
        <v>2017</v>
      </c>
      <c r="Y95" s="20">
        <v>2018</v>
      </c>
      <c r="Z95" s="20">
        <v>2019</v>
      </c>
      <c r="AA95" s="20">
        <v>2020</v>
      </c>
      <c r="AB95" s="20">
        <v>2021</v>
      </c>
      <c r="AC95" s="20">
        <v>2022</v>
      </c>
      <c r="AE95" s="22" t="str">
        <f>AE$22</f>
        <v>Evolution annuelle</v>
      </c>
      <c r="AG95" s="7"/>
    </row>
    <row r="96" spans="1:39" ht="12.75" customHeight="1" x14ac:dyDescent="0.2">
      <c r="A96" s="482" t="s">
        <v>141</v>
      </c>
      <c r="B96" s="483" t="s">
        <v>62</v>
      </c>
      <c r="C96" s="482" t="s">
        <v>142</v>
      </c>
      <c r="D96" s="483" t="s">
        <v>64</v>
      </c>
      <c r="E96" s="484">
        <v>4976</v>
      </c>
      <c r="F96" s="485">
        <v>12616.57</v>
      </c>
      <c r="G96" s="485">
        <v>26840.931</v>
      </c>
      <c r="H96" s="485">
        <v>52446.213000000003</v>
      </c>
      <c r="I96" s="485">
        <v>66831.417000000001</v>
      </c>
      <c r="J96" s="485">
        <v>71778.744000000006</v>
      </c>
      <c r="K96" s="485">
        <v>54686.716</v>
      </c>
      <c r="L96" s="485">
        <v>38233.404000000002</v>
      </c>
      <c r="M96" s="485">
        <v>25914.705999999998</v>
      </c>
      <c r="N96" s="485">
        <v>15707.922</v>
      </c>
      <c r="O96" s="485">
        <v>9791.9169999999995</v>
      </c>
      <c r="P96" s="485">
        <v>5458.3675238177202</v>
      </c>
      <c r="Q96" s="485">
        <v>3611.1888645833301</v>
      </c>
      <c r="R96" s="485">
        <v>2203.0021875141601</v>
      </c>
      <c r="S96" s="485">
        <v>1171.9387362859702</v>
      </c>
      <c r="T96" s="485">
        <v>565.089886844376</v>
      </c>
      <c r="U96" s="485">
        <v>318.34344975392298</v>
      </c>
      <c r="V96" s="128"/>
      <c r="W96" s="128"/>
      <c r="X96" s="128"/>
      <c r="Y96" s="128"/>
      <c r="Z96" s="128"/>
      <c r="AA96" s="128"/>
      <c r="AB96" s="128"/>
      <c r="AC96" s="128"/>
      <c r="AE96" s="129"/>
      <c r="AG96" s="7"/>
    </row>
    <row r="97" spans="1:39" ht="12.75" customHeight="1" x14ac:dyDescent="0.2">
      <c r="A97" s="486" t="s">
        <v>143</v>
      </c>
      <c r="B97" s="483" t="s">
        <v>70</v>
      </c>
      <c r="C97" s="486" t="s">
        <v>144</v>
      </c>
      <c r="D97" s="483" t="s">
        <v>72</v>
      </c>
      <c r="E97" s="487">
        <v>1.28</v>
      </c>
      <c r="F97" s="488">
        <v>3.03</v>
      </c>
      <c r="G97" s="489">
        <v>5.2629999999999999</v>
      </c>
      <c r="H97" s="489">
        <v>6.3849999999999998</v>
      </c>
      <c r="I97" s="489">
        <v>7.4690000000000003</v>
      </c>
      <c r="J97" s="489">
        <v>7.0478709999999998</v>
      </c>
      <c r="K97" s="489">
        <v>5.3773530000000003</v>
      </c>
      <c r="L97" s="489">
        <v>3.7458</v>
      </c>
      <c r="M97" s="489">
        <v>2.557426</v>
      </c>
      <c r="N97" s="489">
        <v>1.496</v>
      </c>
      <c r="O97" s="489">
        <v>0.98162800000000006</v>
      </c>
      <c r="P97" s="489">
        <v>0.65084597680664003</v>
      </c>
      <c r="Q97" s="489">
        <v>0.48290899999999998</v>
      </c>
      <c r="R97" s="489">
        <v>0.311585</v>
      </c>
      <c r="S97" s="489">
        <v>0.224659</v>
      </c>
      <c r="T97" s="489">
        <v>0.15468000000000001</v>
      </c>
      <c r="U97" s="489">
        <v>0.11369799999999999</v>
      </c>
      <c r="V97" s="489">
        <v>8.8657E-2</v>
      </c>
      <c r="W97" s="489">
        <v>3.1565999999999997E-2</v>
      </c>
      <c r="X97" s="128"/>
      <c r="Y97" s="128"/>
      <c r="Z97" s="128"/>
      <c r="AA97" s="128"/>
      <c r="AB97" s="128"/>
      <c r="AC97" s="128"/>
      <c r="AE97" s="129"/>
      <c r="AG97" s="7"/>
    </row>
    <row r="98" spans="1:39" ht="10.9" customHeight="1" x14ac:dyDescent="0.15">
      <c r="A98" s="157" t="s">
        <v>145</v>
      </c>
      <c r="B98" s="158"/>
      <c r="C98" s="435" t="s">
        <v>146</v>
      </c>
      <c r="D98" s="435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20"/>
      <c r="W98" s="420"/>
      <c r="X98" s="420"/>
      <c r="Y98" s="420"/>
      <c r="Z98" s="420"/>
      <c r="AA98" s="420"/>
      <c r="AB98" s="420"/>
      <c r="AC98" s="420"/>
      <c r="AG98" s="7"/>
    </row>
    <row r="99" spans="1:39" s="32" customFormat="1" ht="12.75" customHeight="1" x14ac:dyDescent="0.2">
      <c r="B99" s="38"/>
      <c r="D99" s="38"/>
      <c r="E99" s="12"/>
      <c r="F99" s="12"/>
      <c r="G99" s="12"/>
      <c r="H99" s="12"/>
      <c r="I99" s="12"/>
      <c r="J99" s="12"/>
      <c r="K99" s="13"/>
      <c r="L99" s="13"/>
      <c r="M99" s="12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45"/>
      <c r="AE99" s="17"/>
      <c r="AF99" s="6"/>
      <c r="AG99" s="198"/>
      <c r="AH99" s="31"/>
      <c r="AI99" s="31"/>
      <c r="AJ99" s="31"/>
      <c r="AK99" s="31"/>
      <c r="AL99" s="31"/>
      <c r="AM99" s="31"/>
    </row>
    <row r="100" spans="1:39" ht="12.75" customHeight="1" x14ac:dyDescent="0.2">
      <c r="A100" s="18"/>
      <c r="B100" s="159"/>
      <c r="C100" s="18"/>
      <c r="D100" s="19"/>
      <c r="E100" s="20">
        <v>1998</v>
      </c>
      <c r="F100" s="143">
        <v>1999</v>
      </c>
      <c r="G100" s="143">
        <v>2000</v>
      </c>
      <c r="H100" s="143">
        <v>2001</v>
      </c>
      <c r="I100" s="143">
        <v>2002</v>
      </c>
      <c r="J100" s="143">
        <v>2003</v>
      </c>
      <c r="K100" s="143">
        <v>2004</v>
      </c>
      <c r="L100" s="20">
        <v>2005</v>
      </c>
      <c r="M100" s="143">
        <v>2006</v>
      </c>
      <c r="N100" s="20">
        <v>2007</v>
      </c>
      <c r="O100" s="143">
        <v>2008</v>
      </c>
      <c r="P100" s="20">
        <v>2009</v>
      </c>
      <c r="Q100" s="20">
        <v>2010</v>
      </c>
      <c r="R100" s="20">
        <v>2011</v>
      </c>
      <c r="S100" s="20">
        <v>2012</v>
      </c>
      <c r="T100" s="20">
        <v>2013</v>
      </c>
      <c r="U100" s="20">
        <v>2014</v>
      </c>
      <c r="V100" s="20">
        <v>2015</v>
      </c>
      <c r="W100" s="20">
        <v>2016</v>
      </c>
      <c r="X100" s="20">
        <v>2017</v>
      </c>
      <c r="Y100" s="20">
        <v>2018</v>
      </c>
      <c r="Z100" s="20">
        <v>2019</v>
      </c>
      <c r="AA100" s="20">
        <v>2020</v>
      </c>
      <c r="AB100" s="20">
        <v>2021</v>
      </c>
      <c r="AC100" s="20">
        <v>2022</v>
      </c>
      <c r="AE100" s="22" t="str">
        <f>AE$22</f>
        <v>Evolution annuelle</v>
      </c>
      <c r="AG100" s="7"/>
    </row>
    <row r="101" spans="1:39" ht="12.75" customHeight="1" x14ac:dyDescent="0.2">
      <c r="A101" s="490" t="s">
        <v>147</v>
      </c>
      <c r="B101" s="491" t="s">
        <v>70</v>
      </c>
      <c r="C101" s="490" t="s">
        <v>148</v>
      </c>
      <c r="D101" s="491" t="s">
        <v>72</v>
      </c>
      <c r="E101" s="492" t="s">
        <v>149</v>
      </c>
      <c r="F101" s="493" t="s">
        <v>149</v>
      </c>
      <c r="G101" s="493"/>
      <c r="H101" s="493"/>
      <c r="I101" s="493"/>
      <c r="J101" s="493"/>
      <c r="K101" s="493"/>
      <c r="L101" s="493"/>
      <c r="M101" s="493"/>
      <c r="N101" s="493"/>
      <c r="O101" s="494">
        <v>17.151080999999998</v>
      </c>
      <c r="P101" s="494">
        <v>18.887566</v>
      </c>
      <c r="Q101" s="494">
        <v>20.230548000000002</v>
      </c>
      <c r="R101" s="494">
        <v>21.391058050999998</v>
      </c>
      <c r="S101" s="494">
        <v>22.367504</v>
      </c>
      <c r="T101" s="494">
        <v>22.813068999999999</v>
      </c>
      <c r="U101" s="494">
        <v>23.050551300000002</v>
      </c>
      <c r="V101" s="494">
        <v>22.686528000000003</v>
      </c>
      <c r="W101" s="494">
        <v>22.271861924649997</v>
      </c>
      <c r="X101" s="494">
        <v>21.487401296000002</v>
      </c>
      <c r="Y101" s="494">
        <v>20.207006236000002</v>
      </c>
      <c r="Z101" s="494">
        <v>18.478679999999997</v>
      </c>
      <c r="AA101" s="494">
        <v>15.9871368</v>
      </c>
      <c r="AB101" s="494">
        <v>13.053765</v>
      </c>
      <c r="AC101" s="494">
        <v>10.426780323999999</v>
      </c>
      <c r="AE101" s="495">
        <f t="shared" ref="AE101:AE109" si="3">AC101/AB101-1</f>
        <v>-0.20124344784818793</v>
      </c>
      <c r="AG101" s="7"/>
    </row>
    <row r="102" spans="1:39" ht="12.75" customHeight="1" x14ac:dyDescent="0.2">
      <c r="A102" s="160" t="s">
        <v>150</v>
      </c>
      <c r="B102" s="161" t="s">
        <v>70</v>
      </c>
      <c r="C102" s="160" t="s">
        <v>151</v>
      </c>
      <c r="D102" s="161" t="s">
        <v>72</v>
      </c>
      <c r="E102" s="128"/>
      <c r="F102" s="128"/>
      <c r="G102" s="162">
        <v>6.7531999999999995E-2</v>
      </c>
      <c r="H102" s="162">
        <v>0.40838600000000003</v>
      </c>
      <c r="I102" s="162">
        <v>1.3680479999999999</v>
      </c>
      <c r="J102" s="162">
        <v>3.1720130000000002</v>
      </c>
      <c r="K102" s="163">
        <v>6.1029220000000004</v>
      </c>
      <c r="L102" s="164">
        <v>8.9019999999999992</v>
      </c>
      <c r="M102" s="162">
        <v>12.032</v>
      </c>
      <c r="N102" s="164">
        <v>14.974</v>
      </c>
      <c r="O102" s="162">
        <v>16.793368999999998</v>
      </c>
      <c r="P102" s="164">
        <v>18.583766000000001</v>
      </c>
      <c r="Q102" s="164">
        <v>19.863223000000001</v>
      </c>
      <c r="R102" s="164">
        <v>20.985202016999999</v>
      </c>
      <c r="S102" s="164">
        <v>21.979230999999999</v>
      </c>
      <c r="T102" s="164">
        <v>22.397351999999998</v>
      </c>
      <c r="U102" s="164">
        <v>22.560313000000001</v>
      </c>
      <c r="V102" s="164">
        <v>22.144051000000001</v>
      </c>
      <c r="W102" s="164">
        <v>21.699432924649997</v>
      </c>
      <c r="X102" s="164">
        <v>20.890241296000003</v>
      </c>
      <c r="Y102" s="164">
        <v>19.559241236000002</v>
      </c>
      <c r="Z102" s="164">
        <v>17.814951999999998</v>
      </c>
      <c r="AA102" s="164">
        <v>15.337559000000001</v>
      </c>
      <c r="AB102" s="164">
        <v>12.391407000000001</v>
      </c>
      <c r="AC102" s="164">
        <v>9.7854053239999992</v>
      </c>
      <c r="AE102" s="36">
        <f t="shared" si="3"/>
        <v>-0.21030716495713531</v>
      </c>
      <c r="AG102" s="7"/>
    </row>
    <row r="103" spans="1:39" ht="12.75" customHeight="1" x14ac:dyDescent="0.2">
      <c r="A103" s="160" t="s">
        <v>152</v>
      </c>
      <c r="B103" s="161" t="s">
        <v>70</v>
      </c>
      <c r="C103" s="160" t="s">
        <v>153</v>
      </c>
      <c r="D103" s="161" t="s">
        <v>72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64">
        <v>0.35771200000000003</v>
      </c>
      <c r="P103" s="164">
        <v>0.30380000000000001</v>
      </c>
      <c r="Q103" s="164">
        <v>0.36732499999999996</v>
      </c>
      <c r="R103" s="164">
        <v>0.40585603399999998</v>
      </c>
      <c r="S103" s="164">
        <v>0.38827299999999998</v>
      </c>
      <c r="T103" s="164">
        <v>0.41571700000000006</v>
      </c>
      <c r="U103" s="164">
        <v>0.49023830000000002</v>
      </c>
      <c r="V103" s="164">
        <v>0.54247699999999999</v>
      </c>
      <c r="W103" s="164">
        <v>0.57242899999999985</v>
      </c>
      <c r="X103" s="164">
        <v>0.59715999999999991</v>
      </c>
      <c r="Y103" s="164">
        <v>0.64776500000000004</v>
      </c>
      <c r="Z103" s="164">
        <v>0.66372799999999998</v>
      </c>
      <c r="AA103" s="164">
        <v>0.64957779999999976</v>
      </c>
      <c r="AB103" s="164">
        <v>0.662358</v>
      </c>
      <c r="AC103" s="164">
        <v>0.64137500000000003</v>
      </c>
      <c r="AE103" s="36">
        <f t="shared" si="3"/>
        <v>-3.1679242947167507E-2</v>
      </c>
      <c r="AG103" s="7"/>
    </row>
    <row r="104" spans="1:39" ht="12.75" customHeight="1" x14ac:dyDescent="0.2">
      <c r="A104" s="490" t="s">
        <v>154</v>
      </c>
      <c r="B104" s="491" t="s">
        <v>70</v>
      </c>
      <c r="C104" s="490" t="s">
        <v>155</v>
      </c>
      <c r="D104" s="491" t="s">
        <v>72</v>
      </c>
      <c r="E104" s="492"/>
      <c r="F104" s="493"/>
      <c r="G104" s="493"/>
      <c r="H104" s="493"/>
      <c r="I104" s="493"/>
      <c r="J104" s="493"/>
      <c r="K104" s="493"/>
      <c r="L104" s="493"/>
      <c r="M104" s="493"/>
      <c r="N104" s="493"/>
      <c r="O104" s="494">
        <v>0.659999</v>
      </c>
      <c r="P104" s="494">
        <v>0.95136299999999996</v>
      </c>
      <c r="Q104" s="494">
        <v>1.127904</v>
      </c>
      <c r="R104" s="494">
        <v>1.348395</v>
      </c>
      <c r="S104" s="494">
        <v>1.6157759999999999</v>
      </c>
      <c r="T104" s="494">
        <v>1.9808340000000002</v>
      </c>
      <c r="U104" s="494">
        <v>2.9320149999999998</v>
      </c>
      <c r="V104" s="494">
        <v>4.2113170000000002</v>
      </c>
      <c r="W104" s="494">
        <v>5.4480850753500007</v>
      </c>
      <c r="X104" s="494">
        <v>6.9656837039999999</v>
      </c>
      <c r="Y104" s="494">
        <v>8.9408127640000004</v>
      </c>
      <c r="Z104" s="494">
        <v>11.351459999999999</v>
      </c>
      <c r="AA104" s="494">
        <v>14.648303000000002</v>
      </c>
      <c r="AB104" s="494">
        <v>18.42924</v>
      </c>
      <c r="AC104" s="494">
        <v>21.474298676000004</v>
      </c>
      <c r="AE104" s="495">
        <f t="shared" si="3"/>
        <v>0.16522974772698196</v>
      </c>
      <c r="AG104" s="7"/>
    </row>
    <row r="105" spans="1:39" s="168" customFormat="1" ht="14.45" customHeight="1" x14ac:dyDescent="0.2">
      <c r="A105" s="165" t="s">
        <v>156</v>
      </c>
      <c r="B105" s="161"/>
      <c r="C105" s="165" t="s">
        <v>157</v>
      </c>
      <c r="D105" s="161" t="s">
        <v>72</v>
      </c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7">
        <f>O106+O107</f>
        <v>4.3463000000000002E-2</v>
      </c>
      <c r="P105" s="167">
        <f>P106+P107</f>
        <v>6.8642000000000009E-2</v>
      </c>
      <c r="Q105" s="167">
        <f>Q106+Q107</f>
        <v>0.12032900000000001</v>
      </c>
      <c r="R105" s="167">
        <f>R106+R107</f>
        <v>0.66339500000000007</v>
      </c>
      <c r="S105" s="167">
        <v>0.94530299999999989</v>
      </c>
      <c r="T105" s="167">
        <v>1.3246560000000001</v>
      </c>
      <c r="U105" s="167">
        <v>1.8280759999999998</v>
      </c>
      <c r="V105" s="167">
        <v>2.6293930000000003</v>
      </c>
      <c r="W105" s="167">
        <v>3.4472610000000001</v>
      </c>
      <c r="X105" s="167">
        <v>4.5968540000000004</v>
      </c>
      <c r="Y105" s="167">
        <v>6.0744770000000008</v>
      </c>
      <c r="Z105" s="167">
        <v>8.3153349999999993</v>
      </c>
      <c r="AA105" s="167">
        <v>11.620385000000002</v>
      </c>
      <c r="AB105" s="167">
        <v>15.599375999999999</v>
      </c>
      <c r="AC105" s="167">
        <v>18.975962000000003</v>
      </c>
      <c r="AD105" s="45"/>
      <c r="AE105" s="36">
        <f t="shared" si="3"/>
        <v>0.21645647877197161</v>
      </c>
      <c r="AF105" s="496"/>
      <c r="AH105" s="48"/>
      <c r="AI105" s="48"/>
      <c r="AJ105" s="48"/>
      <c r="AK105" s="48"/>
      <c r="AL105" s="48"/>
      <c r="AM105" s="48"/>
    </row>
    <row r="106" spans="1:39" ht="15" customHeight="1" x14ac:dyDescent="0.2">
      <c r="A106" s="160" t="s">
        <v>158</v>
      </c>
      <c r="B106" s="161" t="s">
        <v>70</v>
      </c>
      <c r="C106" s="160" t="s">
        <v>159</v>
      </c>
      <c r="D106" s="161" t="s">
        <v>72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497">
        <v>4.3463000000000002E-2</v>
      </c>
      <c r="P106" s="497">
        <v>6.8642000000000009E-2</v>
      </c>
      <c r="Q106" s="164">
        <v>0.12032900000000001</v>
      </c>
      <c r="R106" s="164">
        <v>0.19739500000000001</v>
      </c>
      <c r="S106" s="164">
        <v>0.32380699999999996</v>
      </c>
      <c r="T106" s="164">
        <v>0.56068699999999994</v>
      </c>
      <c r="U106" s="164">
        <v>0.93528999999999984</v>
      </c>
      <c r="V106" s="164">
        <v>1.4425319999999999</v>
      </c>
      <c r="W106" s="164">
        <v>2.1635050000000002</v>
      </c>
      <c r="X106" s="164">
        <v>3.2550180000000002</v>
      </c>
      <c r="Y106" s="164">
        <v>4.8008570000000006</v>
      </c>
      <c r="Z106" s="164">
        <v>7.0625819999999999</v>
      </c>
      <c r="AA106" s="164">
        <v>10.397805000000002</v>
      </c>
      <c r="AB106" s="164">
        <v>14.473542</v>
      </c>
      <c r="AC106" s="164">
        <v>18.112916000000002</v>
      </c>
      <c r="AE106" s="36">
        <f t="shared" si="3"/>
        <v>0.25145012879362927</v>
      </c>
      <c r="AF106" s="496"/>
      <c r="AG106" s="7"/>
    </row>
    <row r="107" spans="1:39" ht="12.75" customHeight="1" x14ac:dyDescent="0.2">
      <c r="A107" s="160" t="s">
        <v>160</v>
      </c>
      <c r="B107" s="161" t="s">
        <v>70</v>
      </c>
      <c r="C107" s="160" t="s">
        <v>161</v>
      </c>
      <c r="D107" s="161" t="s">
        <v>72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64">
        <v>0.46600000000000003</v>
      </c>
      <c r="S107" s="164">
        <v>0.62149599999999994</v>
      </c>
      <c r="T107" s="164">
        <v>0.76396900000000001</v>
      </c>
      <c r="U107" s="164">
        <v>0.89278599999999997</v>
      </c>
      <c r="V107" s="164">
        <v>1.1868610000000002</v>
      </c>
      <c r="W107" s="164">
        <v>1.2837560000000001</v>
      </c>
      <c r="X107" s="164">
        <v>1.341836</v>
      </c>
      <c r="Y107" s="164">
        <v>1.27362</v>
      </c>
      <c r="Z107" s="164">
        <v>1.252753</v>
      </c>
      <c r="AA107" s="164">
        <v>1.22258</v>
      </c>
      <c r="AB107" s="164">
        <v>1.125834</v>
      </c>
      <c r="AC107" s="164">
        <v>0.86304600000000009</v>
      </c>
      <c r="AE107" s="36">
        <f t="shared" si="3"/>
        <v>-0.23341629405400788</v>
      </c>
      <c r="AF107" s="496"/>
      <c r="AG107" s="7"/>
    </row>
    <row r="108" spans="1:39" ht="23.1" customHeight="1" x14ac:dyDescent="0.2">
      <c r="A108" s="165" t="s">
        <v>162</v>
      </c>
      <c r="B108" s="161" t="s">
        <v>70</v>
      </c>
      <c r="C108" s="165" t="s">
        <v>163</v>
      </c>
      <c r="D108" s="161" t="s">
        <v>72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69">
        <v>0.61653599999999997</v>
      </c>
      <c r="P108" s="163">
        <v>0.88272099999999998</v>
      </c>
      <c r="Q108" s="169">
        <v>1.0075750000000001</v>
      </c>
      <c r="R108" s="164">
        <v>0.68500000000000005</v>
      </c>
      <c r="S108" s="164">
        <v>0.67047299999999999</v>
      </c>
      <c r="T108" s="164">
        <v>0.65617800000000004</v>
      </c>
      <c r="U108" s="164">
        <v>1.103939</v>
      </c>
      <c r="V108" s="164">
        <v>1.5819239999999999</v>
      </c>
      <c r="W108" s="164">
        <v>2.0008240753500002</v>
      </c>
      <c r="X108" s="164">
        <v>2.3688297039999995</v>
      </c>
      <c r="Y108" s="164">
        <v>2.866335764</v>
      </c>
      <c r="Z108" s="164">
        <v>3.0361250000000002</v>
      </c>
      <c r="AA108" s="164">
        <v>3.0279179999999997</v>
      </c>
      <c r="AB108" s="164">
        <v>2.8298639999999997</v>
      </c>
      <c r="AC108" s="164">
        <v>2.4983366760000001</v>
      </c>
      <c r="AE108" s="36">
        <f t="shared" si="3"/>
        <v>-0.11715309428297604</v>
      </c>
      <c r="AF108" s="496"/>
      <c r="AG108" s="7"/>
    </row>
    <row r="109" spans="1:39" ht="12.75" customHeight="1" x14ac:dyDescent="0.2">
      <c r="A109" s="498" t="s">
        <v>164</v>
      </c>
      <c r="B109" s="473" t="s">
        <v>70</v>
      </c>
      <c r="C109" s="498" t="s">
        <v>165</v>
      </c>
      <c r="D109" s="473" t="s">
        <v>72</v>
      </c>
      <c r="E109" s="499"/>
      <c r="F109" s="500"/>
      <c r="G109" s="501">
        <v>0.19614699999999999</v>
      </c>
      <c r="H109" s="501">
        <v>0.60200299999999995</v>
      </c>
      <c r="I109" s="501">
        <v>1.654887</v>
      </c>
      <c r="J109" s="501">
        <v>3.569315</v>
      </c>
      <c r="K109" s="501">
        <v>6.5613520000000003</v>
      </c>
      <c r="L109" s="501">
        <v>9.4710000000000001</v>
      </c>
      <c r="M109" s="501">
        <v>12.71</v>
      </c>
      <c r="N109" s="501">
        <v>15.753</v>
      </c>
      <c r="O109" s="501">
        <v>17.811079999999997</v>
      </c>
      <c r="P109" s="501">
        <v>19.838929</v>
      </c>
      <c r="Q109" s="501">
        <v>21.358452000000003</v>
      </c>
      <c r="R109" s="501">
        <v>22.739453050999998</v>
      </c>
      <c r="S109" s="501">
        <v>23.983280000000001</v>
      </c>
      <c r="T109" s="501">
        <v>24.793903</v>
      </c>
      <c r="U109" s="501">
        <v>25.982566300000002</v>
      </c>
      <c r="V109" s="501">
        <v>26.897845000000004</v>
      </c>
      <c r="W109" s="501">
        <v>27.719946999999998</v>
      </c>
      <c r="X109" s="501">
        <v>28.453085000000002</v>
      </c>
      <c r="Y109" s="501">
        <v>29.147819000000002</v>
      </c>
      <c r="Z109" s="501">
        <v>29.830139999999997</v>
      </c>
      <c r="AA109" s="501">
        <v>30.6354398</v>
      </c>
      <c r="AB109" s="501">
        <v>31.483004999999999</v>
      </c>
      <c r="AC109" s="501">
        <v>31.901079000000003</v>
      </c>
      <c r="AE109" s="502">
        <f t="shared" si="3"/>
        <v>1.3279355004390592E-2</v>
      </c>
      <c r="AG109" s="7"/>
    </row>
    <row r="110" spans="1:39" s="32" customFormat="1" ht="12.75" customHeight="1" x14ac:dyDescent="0.15">
      <c r="A110" s="170" t="s">
        <v>166</v>
      </c>
      <c r="B110" s="171"/>
      <c r="C110" s="444" t="s">
        <v>167</v>
      </c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172"/>
      <c r="W110" s="172"/>
      <c r="X110" s="172"/>
      <c r="Y110" s="172"/>
      <c r="Z110" s="172"/>
      <c r="AA110" s="172"/>
      <c r="AB110" s="172"/>
      <c r="AC110" s="172"/>
      <c r="AD110" s="45"/>
      <c r="AE110" s="17"/>
      <c r="AF110" s="6"/>
      <c r="AG110" s="198"/>
      <c r="AH110" s="31"/>
      <c r="AI110" s="31"/>
      <c r="AJ110" s="31"/>
      <c r="AK110" s="31"/>
      <c r="AL110" s="31"/>
      <c r="AM110" s="31"/>
    </row>
    <row r="111" spans="1:39" s="32" customFormat="1" ht="12.75" customHeight="1" x14ac:dyDescent="0.2">
      <c r="B111" s="11"/>
      <c r="D111" s="11"/>
      <c r="E111" s="12"/>
      <c r="F111" s="173"/>
      <c r="G111" s="12"/>
      <c r="H111" s="12"/>
      <c r="I111" s="12"/>
      <c r="J111" s="12"/>
      <c r="K111" s="13"/>
      <c r="L111" s="13"/>
      <c r="M111" s="12"/>
      <c r="N111" s="13"/>
      <c r="O111" s="13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45"/>
      <c r="AE111" s="17"/>
      <c r="AF111" s="6"/>
      <c r="AG111" s="198"/>
      <c r="AH111" s="31"/>
      <c r="AI111" s="31"/>
      <c r="AJ111" s="31"/>
      <c r="AK111" s="31"/>
      <c r="AL111" s="31"/>
      <c r="AM111" s="31"/>
    </row>
    <row r="112" spans="1:39" s="32" customFormat="1" ht="12.75" customHeight="1" x14ac:dyDescent="0.2">
      <c r="B112" s="11"/>
      <c r="D112" s="11"/>
      <c r="E112" s="124">
        <v>1998</v>
      </c>
      <c r="F112" s="175">
        <v>1999</v>
      </c>
      <c r="G112" s="175">
        <v>2000</v>
      </c>
      <c r="H112" s="175">
        <v>2001</v>
      </c>
      <c r="I112" s="175">
        <v>2002</v>
      </c>
      <c r="J112" s="175">
        <v>2003</v>
      </c>
      <c r="K112" s="175">
        <v>2004</v>
      </c>
      <c r="L112" s="124">
        <v>2005</v>
      </c>
      <c r="M112" s="175">
        <v>2006</v>
      </c>
      <c r="N112" s="124">
        <v>2007</v>
      </c>
      <c r="O112" s="20">
        <v>2008</v>
      </c>
      <c r="P112" s="124">
        <v>2009</v>
      </c>
      <c r="Q112" s="124">
        <v>2010</v>
      </c>
      <c r="R112" s="124">
        <v>2011</v>
      </c>
      <c r="S112" s="124">
        <v>2012</v>
      </c>
      <c r="T112" s="124">
        <v>2013</v>
      </c>
      <c r="U112" s="124">
        <v>2014</v>
      </c>
      <c r="V112" s="124">
        <v>2015</v>
      </c>
      <c r="W112" s="124">
        <v>2016</v>
      </c>
      <c r="X112" s="124">
        <v>2017</v>
      </c>
      <c r="Y112" s="20">
        <v>2018</v>
      </c>
      <c r="Z112" s="20">
        <v>2019</v>
      </c>
      <c r="AA112" s="20">
        <v>2020</v>
      </c>
      <c r="AB112" s="20">
        <v>2021</v>
      </c>
      <c r="AC112" s="20">
        <v>2022</v>
      </c>
      <c r="AD112" s="45"/>
      <c r="AE112" s="22" t="str">
        <f>AE$22</f>
        <v>Evolution annuelle</v>
      </c>
      <c r="AF112" s="6"/>
      <c r="AG112" s="198"/>
      <c r="AH112" s="31"/>
      <c r="AI112" s="31"/>
      <c r="AJ112" s="31"/>
      <c r="AK112" s="31"/>
      <c r="AL112" s="31"/>
      <c r="AM112" s="31"/>
    </row>
    <row r="113" spans="1:39" s="32" customFormat="1" ht="22.5" customHeight="1" x14ac:dyDescent="0.2">
      <c r="A113" s="503" t="s">
        <v>168</v>
      </c>
      <c r="B113" s="473" t="s">
        <v>70</v>
      </c>
      <c r="C113" s="503" t="s">
        <v>169</v>
      </c>
      <c r="D113" s="473" t="s">
        <v>72</v>
      </c>
      <c r="E113" s="504"/>
      <c r="F113" s="504"/>
      <c r="G113" s="504"/>
      <c r="H113" s="504"/>
      <c r="I113" s="504"/>
      <c r="J113" s="505">
        <v>0.25434499999999999</v>
      </c>
      <c r="K113" s="505">
        <v>0.36469499999999999</v>
      </c>
      <c r="L113" s="505">
        <v>0.62948000000000004</v>
      </c>
      <c r="M113" s="505">
        <v>0.52307899999999996</v>
      </c>
      <c r="N113" s="505">
        <v>0.61330200000000001</v>
      </c>
      <c r="O113" s="505">
        <v>0.61849600000000005</v>
      </c>
      <c r="P113" s="505">
        <v>0.62598329351806614</v>
      </c>
      <c r="Q113" s="505">
        <v>0.60277566598186416</v>
      </c>
      <c r="R113" s="505">
        <v>0.61282300000000001</v>
      </c>
      <c r="S113" s="501">
        <v>0.58015440000000007</v>
      </c>
      <c r="T113" s="501">
        <v>0.58784199999999998</v>
      </c>
      <c r="U113" s="501">
        <v>0.58230499999999996</v>
      </c>
      <c r="V113" s="501">
        <v>0.58619650000000001</v>
      </c>
      <c r="W113" s="501">
        <v>0.58504699999999998</v>
      </c>
      <c r="X113" s="501">
        <v>0.576461</v>
      </c>
      <c r="Y113" s="501">
        <v>0.57111199999999995</v>
      </c>
      <c r="Z113" s="501">
        <v>0.55670600000000003</v>
      </c>
      <c r="AA113" s="501">
        <v>0.56018199999999996</v>
      </c>
      <c r="AB113" s="501">
        <v>0.55788899999999997</v>
      </c>
      <c r="AC113" s="501">
        <v>0.568407</v>
      </c>
      <c r="AD113" s="45"/>
      <c r="AE113" s="506">
        <f>AC113/AB113-1</f>
        <v>1.8853212735866931E-2</v>
      </c>
      <c r="AF113" s="6"/>
      <c r="AG113" s="198"/>
      <c r="AH113" s="31"/>
      <c r="AI113" s="31"/>
      <c r="AJ113" s="31"/>
      <c r="AK113" s="31"/>
      <c r="AL113" s="31"/>
      <c r="AM113" s="31"/>
    </row>
    <row r="114" spans="1:39" s="32" customFormat="1" ht="12.75" customHeight="1" x14ac:dyDescent="0.2">
      <c r="A114" s="10"/>
      <c r="B114" s="11"/>
      <c r="C114" s="10"/>
      <c r="D114" s="11"/>
      <c r="E114" s="12"/>
      <c r="F114" s="173"/>
      <c r="G114" s="12"/>
      <c r="H114" s="12"/>
      <c r="I114" s="12"/>
      <c r="J114" s="12"/>
      <c r="K114" s="13"/>
      <c r="L114" s="13"/>
      <c r="M114" s="12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45"/>
      <c r="AE114" s="17"/>
      <c r="AF114" s="6"/>
      <c r="AG114" s="198"/>
      <c r="AH114" s="31"/>
      <c r="AI114" s="31"/>
      <c r="AJ114" s="31"/>
      <c r="AK114" s="31"/>
      <c r="AL114" s="31"/>
      <c r="AM114" s="31"/>
    </row>
    <row r="115" spans="1:39" s="32" customFormat="1" ht="12.75" customHeight="1" x14ac:dyDescent="0.2">
      <c r="A115" s="10"/>
      <c r="B115" s="11"/>
      <c r="C115" s="10"/>
      <c r="D115" s="11"/>
      <c r="E115" s="12"/>
      <c r="F115" s="173"/>
      <c r="G115" s="12"/>
      <c r="H115" s="12"/>
      <c r="I115" s="12"/>
      <c r="J115" s="12"/>
      <c r="K115" s="13"/>
      <c r="L115" s="13"/>
      <c r="M115" s="12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45"/>
      <c r="AE115" s="17"/>
      <c r="AF115" s="6"/>
      <c r="AG115" s="198"/>
      <c r="AH115" s="31"/>
      <c r="AI115" s="31"/>
      <c r="AJ115" s="31"/>
      <c r="AK115" s="31"/>
      <c r="AL115" s="31"/>
      <c r="AM115" s="31"/>
    </row>
    <row r="116" spans="1:39" ht="12.6" customHeight="1" x14ac:dyDescent="0.2">
      <c r="A116" s="507" t="s">
        <v>170</v>
      </c>
      <c r="B116" s="110"/>
      <c r="C116" s="507" t="s">
        <v>171</v>
      </c>
      <c r="D116" s="110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G116" s="7"/>
    </row>
    <row r="117" spans="1:39" s="8" customFormat="1" ht="6.75" customHeight="1" x14ac:dyDescent="0.2">
      <c r="A117" s="111"/>
      <c r="B117" s="110"/>
      <c r="C117" s="111"/>
      <c r="D117" s="110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45"/>
      <c r="AE117" s="177"/>
      <c r="AF117" s="6"/>
      <c r="AG117" s="7"/>
    </row>
    <row r="118" spans="1:39" ht="12.75" customHeight="1" x14ac:dyDescent="0.2">
      <c r="A118" s="18"/>
      <c r="B118" s="159"/>
      <c r="C118" s="18"/>
      <c r="D118" s="159"/>
      <c r="E118" s="20">
        <v>1998</v>
      </c>
      <c r="F118" s="20">
        <v>1999</v>
      </c>
      <c r="G118" s="20">
        <v>2000</v>
      </c>
      <c r="H118" s="20">
        <v>2001</v>
      </c>
      <c r="I118" s="20">
        <v>2002</v>
      </c>
      <c r="J118" s="20">
        <v>2003</v>
      </c>
      <c r="K118" s="20">
        <v>2004</v>
      </c>
      <c r="L118" s="20">
        <v>2005</v>
      </c>
      <c r="M118" s="20">
        <v>2006</v>
      </c>
      <c r="N118" s="20">
        <v>2007</v>
      </c>
      <c r="O118" s="20">
        <v>2008</v>
      </c>
      <c r="P118" s="20">
        <v>2009</v>
      </c>
      <c r="Q118" s="20">
        <v>2010</v>
      </c>
      <c r="R118" s="20">
        <v>2011</v>
      </c>
      <c r="S118" s="20">
        <v>2012</v>
      </c>
      <c r="T118" s="20">
        <v>2013</v>
      </c>
      <c r="U118" s="20">
        <v>2014</v>
      </c>
      <c r="V118" s="20">
        <v>2015</v>
      </c>
      <c r="W118" s="20">
        <v>2016</v>
      </c>
      <c r="X118" s="20">
        <v>2017</v>
      </c>
      <c r="Y118" s="20">
        <v>2018</v>
      </c>
      <c r="Z118" s="20">
        <v>2019</v>
      </c>
      <c r="AA118" s="20">
        <v>2020</v>
      </c>
      <c r="AB118" s="20">
        <v>2021</v>
      </c>
      <c r="AC118" s="20">
        <v>2022</v>
      </c>
      <c r="AE118" s="22" t="str">
        <f>AE$22</f>
        <v>Evolution annuelle</v>
      </c>
      <c r="AG118" s="7"/>
    </row>
    <row r="119" spans="1:39" ht="12.75" customHeight="1" x14ac:dyDescent="0.2">
      <c r="A119" s="178" t="s">
        <v>172</v>
      </c>
      <c r="B119" s="161" t="s">
        <v>70</v>
      </c>
      <c r="C119" s="178" t="s">
        <v>173</v>
      </c>
      <c r="D119" s="161" t="s">
        <v>72</v>
      </c>
      <c r="E119" s="128"/>
      <c r="F119" s="126">
        <v>13.261158999999999</v>
      </c>
      <c r="G119" s="126">
        <v>15.838312</v>
      </c>
      <c r="H119" s="126">
        <v>18.831765000000001</v>
      </c>
      <c r="I119" s="126">
        <v>21.485188000000001</v>
      </c>
      <c r="J119" s="126">
        <v>24.553170999999999</v>
      </c>
      <c r="K119" s="126">
        <v>27.419840000000001</v>
      </c>
      <c r="L119" s="126">
        <v>30.527609000000002</v>
      </c>
      <c r="M119" s="126">
        <v>33.561</v>
      </c>
      <c r="N119" s="126">
        <v>36.309393</v>
      </c>
      <c r="O119" s="126">
        <v>38.358862999999999</v>
      </c>
      <c r="P119" s="126">
        <v>41.16290446875</v>
      </c>
      <c r="Q119" s="126">
        <v>43.776710862705002</v>
      </c>
      <c r="R119" s="126">
        <v>45.654369755746302</v>
      </c>
      <c r="S119" s="126">
        <v>50.210039000000002</v>
      </c>
      <c r="T119" s="126">
        <v>54.244355000000006</v>
      </c>
      <c r="U119" s="126">
        <v>57.157671000000001</v>
      </c>
      <c r="V119" s="126">
        <v>59.539345999999995</v>
      </c>
      <c r="W119" s="126">
        <v>61.592843999999992</v>
      </c>
      <c r="X119" s="126">
        <v>64.359683000000004</v>
      </c>
      <c r="Y119" s="126">
        <v>66.603753979999993</v>
      </c>
      <c r="Z119" s="126">
        <v>68.500843640000014</v>
      </c>
      <c r="AA119" s="126">
        <v>70.522966999999994</v>
      </c>
      <c r="AB119" s="126">
        <v>72.989932999999994</v>
      </c>
      <c r="AC119" s="126">
        <v>75.026811000000009</v>
      </c>
      <c r="AE119" s="36">
        <f>AC119/AB119-1</f>
        <v>2.7906286747790388E-2</v>
      </c>
      <c r="AG119" s="7"/>
    </row>
    <row r="120" spans="1:39" ht="12.75" customHeight="1" x14ac:dyDescent="0.2">
      <c r="A120" s="179" t="s">
        <v>174</v>
      </c>
      <c r="B120" s="161" t="s">
        <v>70</v>
      </c>
      <c r="C120" s="179" t="s">
        <v>175</v>
      </c>
      <c r="D120" s="161" t="s">
        <v>72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80">
        <v>10.640390558416</v>
      </c>
      <c r="Q120" s="180">
        <v>11.448357862712999</v>
      </c>
      <c r="R120" s="180">
        <v>10.981069999999999</v>
      </c>
      <c r="S120" s="180">
        <v>9.0762639999999983</v>
      </c>
      <c r="T120" s="180">
        <v>6.7406160000000002</v>
      </c>
      <c r="U120" s="180">
        <v>5.370355</v>
      </c>
      <c r="V120" s="128"/>
      <c r="W120" s="128"/>
      <c r="X120" s="128"/>
      <c r="Y120" s="128"/>
      <c r="Z120" s="128"/>
      <c r="AA120" s="128"/>
      <c r="AB120" s="128"/>
      <c r="AC120" s="128"/>
      <c r="AE120" s="129"/>
      <c r="AG120" s="7"/>
    </row>
    <row r="121" spans="1:39" ht="12.75" customHeight="1" x14ac:dyDescent="0.2">
      <c r="A121" s="178" t="s">
        <v>176</v>
      </c>
      <c r="B121" s="161" t="s">
        <v>70</v>
      </c>
      <c r="C121" s="178" t="s">
        <v>177</v>
      </c>
      <c r="D121" s="161" t="s">
        <v>72</v>
      </c>
      <c r="E121" s="128"/>
      <c r="F121" s="181">
        <v>7.2794889999999999</v>
      </c>
      <c r="G121" s="181">
        <v>13.806459</v>
      </c>
      <c r="H121" s="182">
        <v>18.022196999999998</v>
      </c>
      <c r="I121" s="181">
        <v>17.107589000000001</v>
      </c>
      <c r="J121" s="181">
        <v>17.148686000000001</v>
      </c>
      <c r="K121" s="181">
        <v>17.124248000000001</v>
      </c>
      <c r="L121" s="181">
        <v>17.560535999999999</v>
      </c>
      <c r="M121" s="169">
        <v>18.101793000000001</v>
      </c>
      <c r="N121" s="169">
        <v>19.027974</v>
      </c>
      <c r="O121" s="180">
        <v>18.735527999999999</v>
      </c>
      <c r="P121" s="180">
        <v>18.805445181899998</v>
      </c>
      <c r="Q121" s="180">
        <v>18.626492757899999</v>
      </c>
      <c r="R121" s="180">
        <v>19.557271244253599</v>
      </c>
      <c r="S121" s="180">
        <v>18.241165000000002</v>
      </c>
      <c r="T121" s="180">
        <v>15.664880999999999</v>
      </c>
      <c r="U121" s="180">
        <v>14.517511999999998</v>
      </c>
      <c r="V121" s="180">
        <v>12.565901000000002</v>
      </c>
      <c r="W121" s="180">
        <v>11.378120000000001</v>
      </c>
      <c r="X121" s="180">
        <v>10.258310000000002</v>
      </c>
      <c r="Y121" s="180">
        <v>9.0921650000000014</v>
      </c>
      <c r="Z121" s="180">
        <v>8.8650099999999998</v>
      </c>
      <c r="AA121" s="180">
        <v>7.8837279999999996</v>
      </c>
      <c r="AB121" s="180">
        <v>7.7603799999999996</v>
      </c>
      <c r="AC121" s="180">
        <v>7.6964750000000004</v>
      </c>
      <c r="AE121" s="36">
        <f>AC121/AB121-1</f>
        <v>-8.2347771629738276E-3</v>
      </c>
      <c r="AG121" s="7"/>
    </row>
    <row r="122" spans="1:39" ht="12.75" customHeight="1" x14ac:dyDescent="0.2">
      <c r="A122" s="183" t="s">
        <v>178</v>
      </c>
      <c r="B122" s="161" t="s">
        <v>70</v>
      </c>
      <c r="C122" s="183" t="s">
        <v>179</v>
      </c>
      <c r="D122" s="161" t="s">
        <v>72</v>
      </c>
      <c r="E122" s="128"/>
      <c r="F122" s="128"/>
      <c r="G122" s="128"/>
      <c r="H122" s="184">
        <v>16.734051999999998</v>
      </c>
      <c r="I122" s="184">
        <v>16.415669999999999</v>
      </c>
      <c r="J122" s="184">
        <v>16.461883</v>
      </c>
      <c r="K122" s="184">
        <v>16.408852</v>
      </c>
      <c r="L122" s="185">
        <v>16.697641999999998</v>
      </c>
      <c r="M122" s="184">
        <v>17.192792000000001</v>
      </c>
      <c r="N122" s="185">
        <v>18.994596999999999</v>
      </c>
      <c r="O122" s="184">
        <v>16.958175000000001</v>
      </c>
      <c r="P122" s="185">
        <v>16.834684686574999</v>
      </c>
      <c r="Q122" s="185">
        <v>16.747168430273398</v>
      </c>
      <c r="R122" s="185">
        <v>17.303687127899899</v>
      </c>
      <c r="S122" s="180">
        <v>15.473018010000001</v>
      </c>
      <c r="T122" s="180">
        <v>12.772084000000001</v>
      </c>
      <c r="U122" s="180">
        <v>11.427287</v>
      </c>
      <c r="V122" s="180">
        <v>10.229718999999999</v>
      </c>
      <c r="W122" s="180">
        <v>9.0623850000000008</v>
      </c>
      <c r="X122" s="180">
        <v>7.7241269999999993</v>
      </c>
      <c r="Y122" s="180">
        <v>6.9463529999999993</v>
      </c>
      <c r="Z122" s="180">
        <v>6.7249872000000002</v>
      </c>
      <c r="AA122" s="180">
        <v>5.6148084000000011</v>
      </c>
      <c r="AB122" s="180">
        <v>5.5473084000000004</v>
      </c>
      <c r="AC122" s="180">
        <v>5.3289729999999995</v>
      </c>
      <c r="AE122" s="36">
        <f>AC122/AB122-1</f>
        <v>-3.9358799665798472E-2</v>
      </c>
      <c r="AG122" s="7"/>
    </row>
    <row r="123" spans="1:39" ht="12.75" customHeight="1" x14ac:dyDescent="0.2">
      <c r="A123" s="186" t="s">
        <v>83</v>
      </c>
      <c r="B123" s="187" t="s">
        <v>70</v>
      </c>
      <c r="C123" s="186" t="s">
        <v>180</v>
      </c>
      <c r="D123" s="187" t="s">
        <v>72</v>
      </c>
      <c r="E123" s="188">
        <v>11.210100000000001</v>
      </c>
      <c r="F123" s="188">
        <v>20.619562999999999</v>
      </c>
      <c r="G123" s="188">
        <v>29.644770999999999</v>
      </c>
      <c r="H123" s="188">
        <v>36.853961999999996</v>
      </c>
      <c r="I123" s="188">
        <v>38.592776999999998</v>
      </c>
      <c r="J123" s="188">
        <v>41.701857000000004</v>
      </c>
      <c r="K123" s="189">
        <v>44.544088000000002</v>
      </c>
      <c r="L123" s="189">
        <v>48.088144999999997</v>
      </c>
      <c r="M123" s="188">
        <v>51.662793000000001</v>
      </c>
      <c r="N123" s="189">
        <v>55.337367</v>
      </c>
      <c r="O123" s="188">
        <v>57.094391000000002</v>
      </c>
      <c r="P123" s="189">
        <v>59.968349650650005</v>
      </c>
      <c r="Q123" s="189">
        <v>62.403203620604998</v>
      </c>
      <c r="R123" s="189">
        <v>65.211691000000002</v>
      </c>
      <c r="S123" s="189">
        <v>68.451204000000004</v>
      </c>
      <c r="T123" s="189">
        <v>69.909236000000007</v>
      </c>
      <c r="U123" s="189">
        <v>71.675183000000004</v>
      </c>
      <c r="V123" s="189">
        <v>72.105246999999991</v>
      </c>
      <c r="W123" s="189">
        <v>72.970963999999995</v>
      </c>
      <c r="X123" s="189">
        <v>74.617993000000013</v>
      </c>
      <c r="Y123" s="189">
        <v>75.695918979999988</v>
      </c>
      <c r="Z123" s="189">
        <v>77.365853640000012</v>
      </c>
      <c r="AA123" s="189">
        <v>78.406694999999999</v>
      </c>
      <c r="AB123" s="189">
        <v>80.750312999999991</v>
      </c>
      <c r="AC123" s="189">
        <v>82.723286000000016</v>
      </c>
      <c r="AE123" s="190">
        <f>AC123/AB123-1</f>
        <v>2.4433007460912481E-2</v>
      </c>
      <c r="AG123" s="7"/>
    </row>
    <row r="124" spans="1:39" ht="12.75" customHeight="1" x14ac:dyDescent="0.2">
      <c r="A124" s="7" t="str">
        <f>$A$8</f>
        <v>Source ARCEP - 1998 to 2021 annual surveys.</v>
      </c>
      <c r="B124" s="191"/>
      <c r="C124" s="7"/>
      <c r="D124" s="19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G124" s="7"/>
    </row>
    <row r="125" spans="1:39" ht="12.75" customHeight="1" x14ac:dyDescent="0.2">
      <c r="A125" s="18"/>
      <c r="B125" s="159"/>
      <c r="C125" s="18"/>
      <c r="D125" s="159"/>
      <c r="E125" s="20">
        <v>1998</v>
      </c>
      <c r="F125" s="20">
        <v>1999</v>
      </c>
      <c r="G125" s="20">
        <v>2000</v>
      </c>
      <c r="H125" s="20">
        <v>2001</v>
      </c>
      <c r="I125" s="20">
        <v>2002</v>
      </c>
      <c r="J125" s="20">
        <v>2003</v>
      </c>
      <c r="K125" s="20">
        <v>2004</v>
      </c>
      <c r="L125" s="20">
        <v>2005</v>
      </c>
      <c r="M125" s="20">
        <v>2006</v>
      </c>
      <c r="N125" s="20">
        <v>2007</v>
      </c>
      <c r="O125" s="20">
        <v>2008</v>
      </c>
      <c r="P125" s="20">
        <v>2009</v>
      </c>
      <c r="Q125" s="20">
        <v>2010</v>
      </c>
      <c r="R125" s="20">
        <v>2011</v>
      </c>
      <c r="S125" s="20">
        <v>2012</v>
      </c>
      <c r="T125" s="20">
        <v>2013</v>
      </c>
      <c r="U125" s="20">
        <v>2014</v>
      </c>
      <c r="V125" s="20">
        <v>2015</v>
      </c>
      <c r="W125" s="20">
        <v>2016</v>
      </c>
      <c r="X125" s="20">
        <f t="shared" ref="X125:AC125" si="4">X118</f>
        <v>2017</v>
      </c>
      <c r="Y125" s="20">
        <f t="shared" si="4"/>
        <v>2018</v>
      </c>
      <c r="Z125" s="20">
        <f t="shared" si="4"/>
        <v>2019</v>
      </c>
      <c r="AA125" s="20">
        <f t="shared" si="4"/>
        <v>2020</v>
      </c>
      <c r="AB125" s="20">
        <f t="shared" si="4"/>
        <v>2021</v>
      </c>
      <c r="AC125" s="20">
        <f t="shared" si="4"/>
        <v>2022</v>
      </c>
      <c r="AE125" s="22" t="str">
        <f>AE$22</f>
        <v>Evolution annuelle</v>
      </c>
      <c r="AG125" s="7"/>
    </row>
    <row r="126" spans="1:39" ht="12.75" customHeight="1" x14ac:dyDescent="0.2">
      <c r="A126" s="192" t="s">
        <v>181</v>
      </c>
      <c r="B126" s="161" t="s">
        <v>70</v>
      </c>
      <c r="C126" s="192" t="s">
        <v>182</v>
      </c>
      <c r="D126" s="161" t="s">
        <v>72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93">
        <v>15.373483</v>
      </c>
      <c r="V126" s="193">
        <v>17.411566000000001</v>
      </c>
      <c r="W126" s="193">
        <v>19.898121</v>
      </c>
      <c r="X126" s="193">
        <v>19.687311000000001</v>
      </c>
      <c r="Y126" s="193">
        <v>20.135603</v>
      </c>
      <c r="Z126" s="193">
        <v>21.467047999999998</v>
      </c>
      <c r="AA126" s="193">
        <v>21.859083999999999</v>
      </c>
      <c r="AB126" s="193">
        <v>22.330954000000002</v>
      </c>
      <c r="AC126" s="193">
        <v>23.760265</v>
      </c>
      <c r="AE126" s="194">
        <f>AC126/AB126-1</f>
        <v>6.4005819008001064E-2</v>
      </c>
      <c r="AG126" s="7"/>
    </row>
    <row r="127" spans="1:39" ht="12.75" customHeight="1" x14ac:dyDescent="0.2">
      <c r="A127" s="37"/>
      <c r="B127" s="191"/>
      <c r="C127" s="37" t="s">
        <v>6</v>
      </c>
      <c r="D127" s="19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G127" s="7"/>
    </row>
    <row r="128" spans="1:39" ht="12.75" customHeight="1" x14ac:dyDescent="0.2">
      <c r="A128" s="18"/>
      <c r="B128" s="159"/>
      <c r="C128" s="18"/>
      <c r="D128" s="19"/>
      <c r="E128" s="20">
        <v>1998</v>
      </c>
      <c r="F128" s="20">
        <v>1999</v>
      </c>
      <c r="G128" s="20">
        <v>2000</v>
      </c>
      <c r="H128" s="20">
        <v>2001</v>
      </c>
      <c r="I128" s="20">
        <v>2002</v>
      </c>
      <c r="J128" s="20">
        <v>2003</v>
      </c>
      <c r="K128" s="20">
        <v>2004</v>
      </c>
      <c r="L128" s="20">
        <v>2005</v>
      </c>
      <c r="M128" s="20">
        <v>2006</v>
      </c>
      <c r="N128" s="20">
        <v>2007</v>
      </c>
      <c r="O128" s="20">
        <v>2008</v>
      </c>
      <c r="P128" s="20">
        <v>2009</v>
      </c>
      <c r="Q128" s="20">
        <v>2010</v>
      </c>
      <c r="R128" s="20">
        <v>2011</v>
      </c>
      <c r="S128" s="20">
        <v>2012</v>
      </c>
      <c r="T128" s="20">
        <v>2013</v>
      </c>
      <c r="U128" s="20">
        <v>2014</v>
      </c>
      <c r="V128" s="20">
        <v>2015</v>
      </c>
      <c r="W128" s="20">
        <v>2016</v>
      </c>
      <c r="X128" s="20">
        <v>2017</v>
      </c>
      <c r="Y128" s="20">
        <f>Y125</f>
        <v>2018</v>
      </c>
      <c r="Z128" s="20">
        <f>Z125</f>
        <v>2019</v>
      </c>
      <c r="AA128" s="20">
        <f>AA125</f>
        <v>2020</v>
      </c>
      <c r="AB128" s="20">
        <f>AB125</f>
        <v>2021</v>
      </c>
      <c r="AC128" s="20">
        <f>AC125</f>
        <v>2022</v>
      </c>
      <c r="AE128" s="22" t="str">
        <f>AE$22</f>
        <v>Evolution annuelle</v>
      </c>
      <c r="AG128" s="7"/>
    </row>
    <row r="129" spans="1:39" s="49" customFormat="1" ht="12.75" customHeight="1" x14ac:dyDescent="0.2">
      <c r="A129" s="192" t="s">
        <v>183</v>
      </c>
      <c r="B129" s="195" t="s">
        <v>70</v>
      </c>
      <c r="C129" s="192" t="s">
        <v>184</v>
      </c>
      <c r="D129" s="195" t="s">
        <v>72</v>
      </c>
      <c r="E129" s="128"/>
      <c r="F129" s="128"/>
      <c r="G129" s="128"/>
      <c r="H129" s="128"/>
      <c r="I129" s="128"/>
      <c r="J129" s="128"/>
      <c r="K129" s="128"/>
      <c r="L129" s="128"/>
      <c r="M129" s="128"/>
      <c r="N129" s="193">
        <f>N130+N131</f>
        <v>0.491311</v>
      </c>
      <c r="O129" s="193">
        <f>O130+O131</f>
        <v>0.98962099999999997</v>
      </c>
      <c r="P129" s="193">
        <f>P130+P131</f>
        <v>2.0799524750976497</v>
      </c>
      <c r="Q129" s="193">
        <f>Q130+Q131</f>
        <v>2.7388619999960002</v>
      </c>
      <c r="R129" s="193">
        <v>3.158309</v>
      </c>
      <c r="S129" s="193">
        <v>3.3738460000000003</v>
      </c>
      <c r="T129" s="193">
        <v>3.644854</v>
      </c>
      <c r="U129" s="193">
        <v>3.741587</v>
      </c>
      <c r="V129" s="193">
        <v>3.6264029999999998</v>
      </c>
      <c r="W129" s="193">
        <v>3.6443339999999997</v>
      </c>
      <c r="X129" s="193">
        <v>3.4595369999999996</v>
      </c>
      <c r="Y129" s="193">
        <v>3.4020921399999997</v>
      </c>
      <c r="Z129" s="193">
        <v>3.3115570000000001</v>
      </c>
      <c r="AA129" s="193">
        <v>3.4669309999999998</v>
      </c>
      <c r="AB129" s="193">
        <v>3.6700469999999998</v>
      </c>
      <c r="AC129" s="193">
        <v>3.8093258699999999</v>
      </c>
      <c r="AD129" s="45"/>
      <c r="AE129" s="194">
        <f>AC129/AB129-1</f>
        <v>3.7950159766346303E-2</v>
      </c>
      <c r="AF129" s="496"/>
      <c r="AG129" s="168"/>
      <c r="AH129" s="48"/>
      <c r="AI129" s="48"/>
      <c r="AJ129" s="48"/>
      <c r="AK129" s="48"/>
      <c r="AL129" s="48"/>
      <c r="AM129" s="48"/>
    </row>
    <row r="130" spans="1:39" ht="12.75" customHeight="1" x14ac:dyDescent="0.2">
      <c r="A130" s="179" t="s">
        <v>185</v>
      </c>
      <c r="B130" s="195"/>
      <c r="C130" s="179" t="s">
        <v>186</v>
      </c>
      <c r="D130" s="195" t="s">
        <v>72</v>
      </c>
      <c r="E130" s="128"/>
      <c r="F130" s="128"/>
      <c r="G130" s="128"/>
      <c r="H130" s="128"/>
      <c r="I130" s="128"/>
      <c r="J130" s="128"/>
      <c r="K130" s="128"/>
      <c r="L130" s="128"/>
      <c r="M130" s="128"/>
      <c r="N130" s="185">
        <v>0.491311</v>
      </c>
      <c r="O130" s="184">
        <v>0.89075499999999996</v>
      </c>
      <c r="P130" s="185">
        <v>1.7465804750976499</v>
      </c>
      <c r="Q130" s="185">
        <v>2.4302749999960001</v>
      </c>
      <c r="R130" s="185">
        <v>2.6984569999999999</v>
      </c>
      <c r="S130" s="185">
        <v>2.7322830000000002</v>
      </c>
      <c r="T130" s="185">
        <v>2.9457300000000002</v>
      </c>
      <c r="U130" s="185">
        <v>2.928013</v>
      </c>
      <c r="V130" s="185">
        <v>2.810324</v>
      </c>
      <c r="W130" s="185">
        <v>2.8030399999999998</v>
      </c>
      <c r="X130" s="185">
        <v>2.7777839999999996</v>
      </c>
      <c r="Y130" s="185">
        <v>2.9047651399999999</v>
      </c>
      <c r="Z130" s="185">
        <v>2.864846</v>
      </c>
      <c r="AA130" s="185">
        <v>2.9557129999999998</v>
      </c>
      <c r="AB130" s="185">
        <v>3.0414029999999999</v>
      </c>
      <c r="AC130" s="185">
        <v>3.21630087</v>
      </c>
      <c r="AE130" s="36">
        <f>AC130/AB130-1</f>
        <v>5.7505654462759459E-2</v>
      </c>
      <c r="AF130" s="496"/>
      <c r="AG130" s="7"/>
    </row>
    <row r="131" spans="1:39" ht="12.75" customHeight="1" x14ac:dyDescent="0.2">
      <c r="A131" s="183" t="s">
        <v>187</v>
      </c>
      <c r="B131" s="195"/>
      <c r="C131" s="183" t="s">
        <v>188</v>
      </c>
      <c r="D131" s="195" t="s">
        <v>72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84">
        <v>9.8865999999999996E-2</v>
      </c>
      <c r="P131" s="185">
        <v>0.333372</v>
      </c>
      <c r="Q131" s="185">
        <v>0.308587</v>
      </c>
      <c r="R131" s="185">
        <v>0.45985799999999999</v>
      </c>
      <c r="S131" s="185">
        <v>0.64156299999999999</v>
      </c>
      <c r="T131" s="185">
        <v>0.69912399999999997</v>
      </c>
      <c r="U131" s="185">
        <v>0.81357400000000013</v>
      </c>
      <c r="V131" s="185">
        <v>0.816079</v>
      </c>
      <c r="W131" s="185">
        <v>0.8412940000000001</v>
      </c>
      <c r="X131" s="185">
        <v>0.68175300000000005</v>
      </c>
      <c r="Y131" s="185">
        <v>0.49732699999999996</v>
      </c>
      <c r="Z131" s="185">
        <v>0.44671099999999997</v>
      </c>
      <c r="AA131" s="185">
        <v>0.51121800000000006</v>
      </c>
      <c r="AB131" s="185">
        <v>0.62864399999999998</v>
      </c>
      <c r="AC131" s="185">
        <v>0.59302499999999991</v>
      </c>
      <c r="AE131" s="36">
        <f>AC131/AB131-1</f>
        <v>-5.666004924885959E-2</v>
      </c>
      <c r="AF131" s="496"/>
      <c r="AG131" s="7"/>
    </row>
    <row r="132" spans="1:39" ht="12.75" customHeight="1" x14ac:dyDescent="0.2">
      <c r="A132" s="196" t="s">
        <v>189</v>
      </c>
      <c r="B132" s="195"/>
      <c r="C132" s="196" t="s">
        <v>179</v>
      </c>
      <c r="D132" s="195" t="s">
        <v>72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85">
        <v>0.17916699999999999</v>
      </c>
      <c r="T132" s="185">
        <v>0.19433500000000001</v>
      </c>
      <c r="U132" s="185">
        <v>0.230963</v>
      </c>
      <c r="V132" s="185">
        <v>0.28312799999999999</v>
      </c>
      <c r="W132" s="185">
        <v>0.28708099999999998</v>
      </c>
      <c r="X132" s="185">
        <v>0.26394400000000001</v>
      </c>
      <c r="Y132" s="185">
        <v>0.157164</v>
      </c>
      <c r="Z132" s="185">
        <v>0.18121999999999999</v>
      </c>
      <c r="AA132" s="185">
        <v>0.20876600000000001</v>
      </c>
      <c r="AB132" s="185">
        <v>0.20461599999999999</v>
      </c>
      <c r="AC132" s="185">
        <v>0.23222000000000001</v>
      </c>
      <c r="AE132" s="36">
        <f>AC132/AB132-1</f>
        <v>0.13490636118387633</v>
      </c>
      <c r="AF132" s="496"/>
      <c r="AG132" s="7"/>
    </row>
    <row r="133" spans="1:39" ht="12.75" customHeight="1" x14ac:dyDescent="0.2">
      <c r="A133" s="37"/>
      <c r="B133" s="197"/>
      <c r="C133" s="37" t="s">
        <v>6</v>
      </c>
      <c r="D133" s="197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E133" s="198"/>
      <c r="AF133" s="496"/>
      <c r="AG133" s="7"/>
    </row>
    <row r="134" spans="1:39" ht="12.75" customHeight="1" x14ac:dyDescent="0.2">
      <c r="A134" s="199"/>
      <c r="B134" s="159"/>
      <c r="C134" s="199"/>
      <c r="D134" s="19"/>
      <c r="E134" s="20">
        <v>1998</v>
      </c>
      <c r="F134" s="20">
        <v>1999</v>
      </c>
      <c r="G134" s="20">
        <v>2000</v>
      </c>
      <c r="H134" s="20">
        <v>2001</v>
      </c>
      <c r="I134" s="20">
        <v>2002</v>
      </c>
      <c r="J134" s="20">
        <v>2003</v>
      </c>
      <c r="K134" s="20">
        <v>2004</v>
      </c>
      <c r="L134" s="20">
        <v>2005</v>
      </c>
      <c r="M134" s="20">
        <v>2006</v>
      </c>
      <c r="N134" s="20">
        <v>2007</v>
      </c>
      <c r="O134" s="20">
        <v>2008</v>
      </c>
      <c r="P134" s="20">
        <v>2009</v>
      </c>
      <c r="Q134" s="20">
        <v>2010</v>
      </c>
      <c r="R134" s="20">
        <v>2011</v>
      </c>
      <c r="S134" s="20">
        <v>2012</v>
      </c>
      <c r="T134" s="20">
        <v>2013</v>
      </c>
      <c r="U134" s="20">
        <v>2014</v>
      </c>
      <c r="V134" s="20">
        <v>2015</v>
      </c>
      <c r="W134" s="20">
        <v>2016</v>
      </c>
      <c r="X134" s="20">
        <v>2017</v>
      </c>
      <c r="Y134" s="20">
        <f>Y118</f>
        <v>2018</v>
      </c>
      <c r="Z134" s="20">
        <f>Z118</f>
        <v>2019</v>
      </c>
      <c r="AA134" s="20">
        <f>AA118</f>
        <v>2020</v>
      </c>
      <c r="AB134" s="20">
        <f>AB118</f>
        <v>2021</v>
      </c>
      <c r="AC134" s="20">
        <f>AC118</f>
        <v>2022</v>
      </c>
      <c r="AE134" s="22" t="str">
        <f>AE$22</f>
        <v>Evolution annuelle</v>
      </c>
      <c r="AG134" s="7"/>
    </row>
    <row r="135" spans="1:39" ht="12.75" customHeight="1" x14ac:dyDescent="0.2">
      <c r="A135" s="200" t="s">
        <v>190</v>
      </c>
      <c r="B135" s="161" t="s">
        <v>70</v>
      </c>
      <c r="C135" s="200" t="s">
        <v>191</v>
      </c>
      <c r="D135" s="161" t="s">
        <v>72</v>
      </c>
      <c r="E135" s="128"/>
      <c r="F135" s="128"/>
      <c r="G135" s="128"/>
      <c r="H135" s="128"/>
      <c r="I135" s="128"/>
      <c r="J135" s="128"/>
      <c r="K135" s="128"/>
      <c r="L135" s="128"/>
      <c r="M135" s="128"/>
      <c r="N135" s="185">
        <v>5.8789999999999996</v>
      </c>
      <c r="O135" s="184">
        <v>11.439321</v>
      </c>
      <c r="P135" s="185">
        <v>17.6933216695159</v>
      </c>
      <c r="Q135" s="185">
        <v>22.905187999999999</v>
      </c>
      <c r="R135" s="185">
        <v>27.745409914745998</v>
      </c>
      <c r="S135" s="185">
        <v>32.802020349500005</v>
      </c>
      <c r="T135" s="185">
        <v>36.460573051770396</v>
      </c>
      <c r="U135" s="185">
        <v>43.260606680973503</v>
      </c>
      <c r="V135" s="185">
        <v>48.734181</v>
      </c>
      <c r="W135" s="185">
        <v>52.837237000000002</v>
      </c>
      <c r="X135" s="185">
        <v>56.225158098690002</v>
      </c>
      <c r="Y135" s="185">
        <v>59.383027588114594</v>
      </c>
      <c r="Z135" s="185">
        <v>63.182223794640002</v>
      </c>
      <c r="AA135" s="185">
        <v>64.758484853040002</v>
      </c>
      <c r="AB135" s="185">
        <v>67.911162000000019</v>
      </c>
      <c r="AC135" s="185">
        <v>69.046615399999993</v>
      </c>
      <c r="AE135" s="36">
        <f>AC135/AB135-1</f>
        <v>1.6719687405731154E-2</v>
      </c>
      <c r="AG135" s="7"/>
    </row>
    <row r="136" spans="1:39" ht="12.75" customHeight="1" x14ac:dyDescent="0.2">
      <c r="A136" s="201" t="s">
        <v>192</v>
      </c>
      <c r="B136" s="161" t="s">
        <v>70</v>
      </c>
      <c r="C136" s="201" t="s">
        <v>193</v>
      </c>
      <c r="D136" s="161" t="s">
        <v>72</v>
      </c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85">
        <v>11.1642088532546</v>
      </c>
      <c r="V136" s="185">
        <v>22.357989</v>
      </c>
      <c r="W136" s="185">
        <v>32.200482999999998</v>
      </c>
      <c r="X136" s="185">
        <v>41.985697411444995</v>
      </c>
      <c r="Y136" s="185">
        <v>47.050959874742006</v>
      </c>
      <c r="Z136" s="185">
        <v>53.626540318219995</v>
      </c>
      <c r="AA136" s="185">
        <v>59.325588200810003</v>
      </c>
      <c r="AB136" s="185">
        <v>64.988014000000007</v>
      </c>
      <c r="AC136" s="185">
        <v>69.500771999999998</v>
      </c>
      <c r="AE136" s="36">
        <f t="shared" ref="AE136:AE137" si="5">AC136/AB136-1</f>
        <v>6.9439850862345054E-2</v>
      </c>
      <c r="AG136" s="7"/>
    </row>
    <row r="137" spans="1:39" ht="12.75" customHeight="1" x14ac:dyDescent="0.2">
      <c r="A137" s="201" t="s">
        <v>194</v>
      </c>
      <c r="B137" s="161" t="s">
        <v>70</v>
      </c>
      <c r="C137" s="201" t="s">
        <v>195</v>
      </c>
      <c r="D137" s="161" t="s">
        <v>72</v>
      </c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85">
        <v>3.2317260000000001</v>
      </c>
      <c r="AC137" s="185">
        <v>8.5065040000000014</v>
      </c>
      <c r="AE137" s="36">
        <f t="shared" si="5"/>
        <v>1.6321860207208165</v>
      </c>
      <c r="AG137" s="7"/>
    </row>
    <row r="138" spans="1:39" ht="12.75" customHeight="1" x14ac:dyDescent="0.2">
      <c r="A138" s="37"/>
      <c r="B138" s="38"/>
      <c r="C138" s="37"/>
      <c r="D138" s="38"/>
      <c r="AG138" s="7"/>
    </row>
    <row r="139" spans="1:39" s="32" customFormat="1" ht="12.75" customHeight="1" x14ac:dyDescent="0.2">
      <c r="A139" s="202" t="s">
        <v>196</v>
      </c>
      <c r="B139" s="187" t="s">
        <v>70</v>
      </c>
      <c r="C139" s="202" t="s">
        <v>197</v>
      </c>
      <c r="D139" s="187" t="s">
        <v>72</v>
      </c>
      <c r="E139" s="129"/>
      <c r="F139" s="129"/>
      <c r="G139" s="129"/>
      <c r="H139" s="129"/>
      <c r="I139" s="129"/>
      <c r="J139" s="129"/>
      <c r="K139" s="203">
        <v>0.20545099999999999</v>
      </c>
      <c r="L139" s="189">
        <v>0.32284000000000002</v>
      </c>
      <c r="M139" s="189">
        <v>0.43308400000000002</v>
      </c>
      <c r="N139" s="189">
        <v>0.8846465</v>
      </c>
      <c r="O139" s="189">
        <v>1.3763069999999999</v>
      </c>
      <c r="P139" s="189">
        <v>1.7983125</v>
      </c>
      <c r="Q139" s="189">
        <v>2.3163674999999997</v>
      </c>
      <c r="R139" s="189">
        <v>3.323</v>
      </c>
      <c r="S139" s="189">
        <v>7.1639999999999997</v>
      </c>
      <c r="T139" s="189">
        <v>6.2</v>
      </c>
      <c r="U139" s="189">
        <v>5.6144935</v>
      </c>
      <c r="V139" s="189">
        <v>6.016</v>
      </c>
      <c r="W139" s="189">
        <v>6.9079309999999996</v>
      </c>
      <c r="X139" s="189">
        <v>7.7049014999999992</v>
      </c>
      <c r="Y139" s="189">
        <v>8.2328280000000014</v>
      </c>
      <c r="Z139" s="189">
        <v>6.3546960000000006</v>
      </c>
      <c r="AA139" s="189">
        <v>5.9094694999999993</v>
      </c>
      <c r="AB139" s="189">
        <v>7.1242265000000007</v>
      </c>
      <c r="AC139" s="189">
        <v>6.7363965009999998</v>
      </c>
      <c r="AD139" s="45"/>
      <c r="AE139" s="190">
        <f>AC139/AB139-1</f>
        <v>-5.4438190447763102E-2</v>
      </c>
      <c r="AF139" s="6"/>
      <c r="AG139" s="198"/>
      <c r="AH139" s="31"/>
      <c r="AI139" s="31"/>
      <c r="AJ139" s="31"/>
      <c r="AK139" s="31"/>
      <c r="AL139" s="31"/>
      <c r="AM139" s="31"/>
    </row>
    <row r="140" spans="1:39" s="32" customFormat="1" ht="12.75" customHeight="1" x14ac:dyDescent="0.2">
      <c r="A140" s="37" t="str">
        <f>$A$8</f>
        <v>Source ARCEP - 1998 to 2021 annual surveys.</v>
      </c>
      <c r="B140" s="38"/>
      <c r="C140" s="37" t="s">
        <v>6</v>
      </c>
      <c r="D140" s="38"/>
      <c r="E140" s="12"/>
      <c r="F140" s="12"/>
      <c r="G140" s="12"/>
      <c r="H140" s="12"/>
      <c r="I140" s="12"/>
      <c r="J140" s="12"/>
      <c r="K140" s="13"/>
      <c r="L140" s="13"/>
      <c r="M140" s="12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45"/>
      <c r="AE140" s="17"/>
      <c r="AF140" s="6"/>
      <c r="AG140" s="198"/>
      <c r="AH140" s="31"/>
      <c r="AI140" s="31"/>
      <c r="AJ140" s="31"/>
      <c r="AK140" s="31"/>
      <c r="AL140" s="31"/>
      <c r="AM140" s="31"/>
    </row>
    <row r="141" spans="1:39" s="32" customFormat="1" ht="12.75" customHeight="1" x14ac:dyDescent="0.2">
      <c r="A141" s="204"/>
      <c r="B141" s="159"/>
      <c r="C141" s="204"/>
      <c r="D141" s="19"/>
      <c r="E141" s="20">
        <v>1998</v>
      </c>
      <c r="F141" s="143">
        <v>1999</v>
      </c>
      <c r="G141" s="143">
        <v>2000</v>
      </c>
      <c r="H141" s="143">
        <v>2001</v>
      </c>
      <c r="I141" s="143">
        <v>2002</v>
      </c>
      <c r="J141" s="143">
        <v>2003</v>
      </c>
      <c r="K141" s="20">
        <v>2004</v>
      </c>
      <c r="L141" s="20">
        <v>2005</v>
      </c>
      <c r="M141" s="143">
        <v>2006</v>
      </c>
      <c r="N141" s="20">
        <v>2007</v>
      </c>
      <c r="O141" s="143">
        <v>2008</v>
      </c>
      <c r="P141" s="20">
        <v>2009</v>
      </c>
      <c r="Q141" s="20">
        <v>2010</v>
      </c>
      <c r="R141" s="20">
        <v>2011</v>
      </c>
      <c r="S141" s="20">
        <v>2012</v>
      </c>
      <c r="T141" s="20">
        <v>2013</v>
      </c>
      <c r="U141" s="20">
        <v>2014</v>
      </c>
      <c r="V141" s="20">
        <v>2015</v>
      </c>
      <c r="W141" s="20">
        <v>2016</v>
      </c>
      <c r="X141" s="20">
        <v>2017</v>
      </c>
      <c r="Y141" s="20">
        <f>Y118</f>
        <v>2018</v>
      </c>
      <c r="Z141" s="20">
        <f>Z118</f>
        <v>2019</v>
      </c>
      <c r="AA141" s="20">
        <f>AA118</f>
        <v>2020</v>
      </c>
      <c r="AB141" s="20">
        <f t="shared" ref="AB141:AC141" si="6">AB118</f>
        <v>2021</v>
      </c>
      <c r="AC141" s="20">
        <f t="shared" si="6"/>
        <v>2022</v>
      </c>
      <c r="AD141" s="45"/>
      <c r="AE141" s="22" t="str">
        <f>AE$22</f>
        <v>Evolution annuelle</v>
      </c>
      <c r="AF141" s="6"/>
      <c r="AG141" s="198"/>
      <c r="AH141" s="31"/>
      <c r="AI141" s="31"/>
      <c r="AJ141" s="31"/>
      <c r="AK141" s="31"/>
      <c r="AL141" s="31"/>
      <c r="AM141" s="31"/>
    </row>
    <row r="142" spans="1:39" s="168" customFormat="1" ht="12.75" customHeight="1" x14ac:dyDescent="0.15">
      <c r="A142" s="508" t="s">
        <v>198</v>
      </c>
      <c r="B142" s="509" t="s">
        <v>70</v>
      </c>
      <c r="C142" s="508" t="s">
        <v>199</v>
      </c>
      <c r="D142" s="509" t="s">
        <v>72</v>
      </c>
      <c r="E142" s="510"/>
      <c r="F142" s="510"/>
      <c r="G142" s="510"/>
      <c r="H142" s="510"/>
      <c r="I142" s="510"/>
      <c r="J142" s="510"/>
      <c r="K142" s="510"/>
      <c r="L142" s="510"/>
      <c r="M142" s="510"/>
      <c r="N142" s="511">
        <v>0.48746400000000001</v>
      </c>
      <c r="O142" s="512">
        <v>0.89952399999999999</v>
      </c>
      <c r="P142" s="512">
        <v>1.5680419999999999</v>
      </c>
      <c r="Q142" s="512">
        <v>2.6257820000000001</v>
      </c>
      <c r="R142" s="512">
        <v>3.3606539999999998</v>
      </c>
      <c r="S142" s="512">
        <v>4.6634330000000004</v>
      </c>
      <c r="T142" s="512">
        <v>6.8902789999999996</v>
      </c>
      <c r="U142" s="512">
        <v>8.2568100000000015</v>
      </c>
      <c r="V142" s="512">
        <v>10.561589</v>
      </c>
      <c r="W142" s="512">
        <v>11.754357999999998</v>
      </c>
      <c r="X142" s="512">
        <v>14.959734000000001</v>
      </c>
      <c r="Y142" s="512">
        <v>18.331526</v>
      </c>
      <c r="Z142" s="512">
        <v>21.020842000000002</v>
      </c>
      <c r="AA142" s="512">
        <v>22.505094999999997</v>
      </c>
      <c r="AB142" s="512">
        <v>23.600866999999997</v>
      </c>
      <c r="AC142" s="512">
        <v>23.885842029687502</v>
      </c>
      <c r="AD142" s="45"/>
      <c r="AE142" s="513">
        <f>AC142/AB142-1</f>
        <v>1.2074769528064522E-2</v>
      </c>
      <c r="AF142" s="6"/>
      <c r="AH142" s="48"/>
      <c r="AI142" s="48"/>
      <c r="AJ142" s="48"/>
      <c r="AK142" s="48"/>
      <c r="AL142" s="48"/>
      <c r="AM142" s="48"/>
    </row>
    <row r="143" spans="1:39" s="168" customFormat="1" ht="12.75" customHeight="1" x14ac:dyDescent="0.2">
      <c r="A143" s="37" t="s">
        <v>6</v>
      </c>
      <c r="B143" s="205"/>
      <c r="C143" s="37" t="s">
        <v>6</v>
      </c>
      <c r="D143" s="205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7"/>
      <c r="Z143" s="207"/>
      <c r="AA143" s="207"/>
      <c r="AB143" s="207"/>
      <c r="AC143" s="207"/>
      <c r="AD143" s="45"/>
      <c r="AE143" s="206"/>
      <c r="AF143" s="6"/>
      <c r="AH143" s="48"/>
      <c r="AI143" s="48"/>
      <c r="AJ143" s="48"/>
      <c r="AK143" s="48"/>
      <c r="AL143" s="48"/>
      <c r="AM143" s="48"/>
    </row>
    <row r="144" spans="1:39" ht="12.75" customHeight="1" x14ac:dyDescent="0.2">
      <c r="A144" s="442" t="s">
        <v>200</v>
      </c>
      <c r="B144" s="442"/>
      <c r="C144" s="442" t="s">
        <v>201</v>
      </c>
      <c r="D144" s="443"/>
      <c r="E144" s="20">
        <v>1998</v>
      </c>
      <c r="F144" s="20">
        <v>1999</v>
      </c>
      <c r="G144" s="20">
        <v>2000</v>
      </c>
      <c r="H144" s="20">
        <v>2001</v>
      </c>
      <c r="I144" s="20">
        <v>2002</v>
      </c>
      <c r="J144" s="20">
        <v>2003</v>
      </c>
      <c r="K144" s="20">
        <v>2004</v>
      </c>
      <c r="L144" s="20">
        <v>2005</v>
      </c>
      <c r="M144" s="20">
        <v>2006</v>
      </c>
      <c r="N144" s="20">
        <v>2007</v>
      </c>
      <c r="O144" s="20">
        <v>2008</v>
      </c>
      <c r="P144" s="20">
        <v>2009</v>
      </c>
      <c r="Q144" s="20">
        <v>2010</v>
      </c>
      <c r="R144" s="20">
        <v>2011</v>
      </c>
      <c r="S144" s="20">
        <v>2012</v>
      </c>
      <c r="T144" s="20">
        <v>2013</v>
      </c>
      <c r="U144" s="20">
        <v>2014</v>
      </c>
      <c r="V144" s="20">
        <v>2015</v>
      </c>
      <c r="W144" s="20">
        <v>2016</v>
      </c>
      <c r="X144" s="20">
        <v>2017</v>
      </c>
      <c r="Y144" s="20">
        <f>Y134</f>
        <v>2018</v>
      </c>
      <c r="Z144" s="20">
        <f>Z134</f>
        <v>2019</v>
      </c>
      <c r="AA144" s="20">
        <f>AA134</f>
        <v>2020</v>
      </c>
      <c r="AB144" s="20">
        <f t="shared" ref="AB144:AC144" si="7">AB134</f>
        <v>2021</v>
      </c>
      <c r="AC144" s="20">
        <f t="shared" si="7"/>
        <v>2022</v>
      </c>
      <c r="AE144" s="22" t="str">
        <f>AE$22</f>
        <v>Evolution annuelle</v>
      </c>
      <c r="AG144" s="7"/>
    </row>
    <row r="145" spans="1:33" ht="12.75" customHeight="1" x14ac:dyDescent="0.2">
      <c r="A145" s="59" t="s">
        <v>202</v>
      </c>
      <c r="B145" s="161" t="s">
        <v>62</v>
      </c>
      <c r="C145" s="59" t="s">
        <v>203</v>
      </c>
      <c r="D145" s="161" t="s">
        <v>64</v>
      </c>
      <c r="E145" s="208"/>
      <c r="F145" s="85">
        <v>11789</v>
      </c>
      <c r="G145" s="85">
        <v>16269</v>
      </c>
      <c r="H145" s="85">
        <v>17665</v>
      </c>
      <c r="I145" s="85">
        <v>18710</v>
      </c>
      <c r="J145" s="85">
        <v>20838.73</v>
      </c>
      <c r="K145" s="85">
        <v>22168.159</v>
      </c>
      <c r="L145" s="58">
        <v>20081.609</v>
      </c>
      <c r="M145" s="58">
        <v>19168.383999999998</v>
      </c>
      <c r="N145" s="58">
        <v>18802.277999999998</v>
      </c>
      <c r="O145" s="58">
        <v>18490</v>
      </c>
      <c r="P145" s="58">
        <v>17797.363899304597</v>
      </c>
      <c r="Q145" s="58">
        <v>17479.290924459598</v>
      </c>
      <c r="R145" s="58">
        <v>17373.951072547799</v>
      </c>
      <c r="S145" s="58">
        <v>20358.138446193901</v>
      </c>
      <c r="T145" s="58">
        <v>23644.937307743003</v>
      </c>
      <c r="U145" s="58">
        <v>25398.483845274601</v>
      </c>
      <c r="V145" s="58">
        <v>26535.035608413</v>
      </c>
      <c r="W145" s="58">
        <v>27131.266229268</v>
      </c>
      <c r="X145" s="58">
        <v>26968.3080962026</v>
      </c>
      <c r="Y145" s="58">
        <v>26053.781009282298</v>
      </c>
      <c r="Z145" s="58">
        <v>25710.190955084301</v>
      </c>
      <c r="AA145" s="58">
        <v>31292.0556251378</v>
      </c>
      <c r="AB145" s="58">
        <v>27756.427189812803</v>
      </c>
      <c r="AC145" s="58">
        <v>24414.7907392378</v>
      </c>
      <c r="AE145" s="36">
        <f t="shared" ref="AE145:AE154" si="8">AC145/AB145-1</f>
        <v>-0.12039144763564724</v>
      </c>
      <c r="AG145" s="7"/>
    </row>
    <row r="146" spans="1:33" ht="12.75" customHeight="1" x14ac:dyDescent="0.2">
      <c r="A146" s="209" t="s">
        <v>204</v>
      </c>
      <c r="B146" s="161" t="s">
        <v>62</v>
      </c>
      <c r="C146" s="209" t="s">
        <v>205</v>
      </c>
      <c r="D146" s="161" t="s">
        <v>64</v>
      </c>
      <c r="E146" s="208"/>
      <c r="F146" s="82">
        <v>8489</v>
      </c>
      <c r="G146" s="82">
        <v>18555</v>
      </c>
      <c r="H146" s="82">
        <v>25678</v>
      </c>
      <c r="I146" s="82">
        <v>31912</v>
      </c>
      <c r="J146" s="82">
        <v>41170.379000000001</v>
      </c>
      <c r="K146" s="82">
        <v>50136.226000000002</v>
      </c>
      <c r="L146" s="58">
        <v>59537.576000000001</v>
      </c>
      <c r="M146" s="58">
        <v>72517.815000000002</v>
      </c>
      <c r="N146" s="58">
        <v>78033.695000000007</v>
      </c>
      <c r="O146" s="58">
        <v>80347.349000000002</v>
      </c>
      <c r="P146" s="58">
        <v>79981.988785575217</v>
      </c>
      <c r="Q146" s="58">
        <v>81802.029854295834</v>
      </c>
      <c r="R146" s="58">
        <v>83465.492829236551</v>
      </c>
      <c r="S146" s="58">
        <v>93567.923294341337</v>
      </c>
      <c r="T146" s="58">
        <v>106452.10052449879</v>
      </c>
      <c r="U146" s="58">
        <v>113585.2683663496</v>
      </c>
      <c r="V146" s="58">
        <v>119612.07607814489</v>
      </c>
      <c r="W146" s="58">
        <v>125775.74136909691</v>
      </c>
      <c r="X146" s="58">
        <v>129222.25945053311</v>
      </c>
      <c r="Y146" s="58">
        <v>135967.4000135801</v>
      </c>
      <c r="Z146" s="58">
        <v>142263.96496894001</v>
      </c>
      <c r="AA146" s="58">
        <v>177372.63046081038</v>
      </c>
      <c r="AB146" s="58">
        <v>175473.44284368941</v>
      </c>
      <c r="AC146" s="58">
        <v>169680.72220128879</v>
      </c>
      <c r="AE146" s="36">
        <f t="shared" si="8"/>
        <v>-3.3011950689089353E-2</v>
      </c>
      <c r="AG146" s="7"/>
    </row>
    <row r="147" spans="1:33" ht="12.75" customHeight="1" x14ac:dyDescent="0.2">
      <c r="A147" s="210" t="s">
        <v>206</v>
      </c>
      <c r="B147" s="161" t="s">
        <v>62</v>
      </c>
      <c r="C147" s="210" t="s">
        <v>207</v>
      </c>
      <c r="D147" s="161" t="s">
        <v>64</v>
      </c>
      <c r="E147" s="208"/>
      <c r="F147" s="82">
        <v>4880</v>
      </c>
      <c r="G147" s="82">
        <v>11715</v>
      </c>
      <c r="H147" s="82">
        <v>16157</v>
      </c>
      <c r="I147" s="82">
        <v>19939</v>
      </c>
      <c r="J147" s="82">
        <v>25968.045999999998</v>
      </c>
      <c r="K147" s="82">
        <v>31868.865000000002</v>
      </c>
      <c r="L147" s="58">
        <v>40612.349000000002</v>
      </c>
      <c r="M147" s="58">
        <v>50361.877999999997</v>
      </c>
      <c r="N147" s="58">
        <v>52758.908000000003</v>
      </c>
      <c r="O147" s="58">
        <v>53131.002999999997</v>
      </c>
      <c r="P147" s="58">
        <v>50843.80448946292</v>
      </c>
      <c r="Q147" s="58">
        <v>49868.743602798335</v>
      </c>
      <c r="R147" s="58">
        <v>48081.742372720844</v>
      </c>
      <c r="S147" s="58">
        <v>47281.809769345731</v>
      </c>
      <c r="T147" s="58">
        <v>48828.298738641795</v>
      </c>
      <c r="U147" s="58">
        <v>51573.439845985398</v>
      </c>
      <c r="V147" s="58">
        <v>53369.888830743403</v>
      </c>
      <c r="W147" s="58">
        <v>52938.286810616504</v>
      </c>
      <c r="X147" s="58">
        <v>51473.748573110701</v>
      </c>
      <c r="Y147" s="58">
        <v>52996.966017419705</v>
      </c>
      <c r="Z147" s="58">
        <v>56531.226944536596</v>
      </c>
      <c r="AA147" s="58">
        <v>69629.537156180391</v>
      </c>
      <c r="AB147" s="58">
        <v>70020.294026722404</v>
      </c>
      <c r="AC147" s="58">
        <v>68586.388362429803</v>
      </c>
      <c r="AE147" s="36">
        <f t="shared" si="8"/>
        <v>-2.047842963563351E-2</v>
      </c>
      <c r="AG147" s="7"/>
    </row>
    <row r="148" spans="1:33" ht="12.75" customHeight="1" x14ac:dyDescent="0.2">
      <c r="A148" s="210" t="s">
        <v>208</v>
      </c>
      <c r="B148" s="161" t="s">
        <v>62</v>
      </c>
      <c r="C148" s="210" t="s">
        <v>209</v>
      </c>
      <c r="D148" s="161" t="s">
        <v>64</v>
      </c>
      <c r="E148" s="208"/>
      <c r="F148" s="145">
        <v>3609</v>
      </c>
      <c r="G148" s="82">
        <v>6840</v>
      </c>
      <c r="H148" s="82">
        <v>9521</v>
      </c>
      <c r="I148" s="82">
        <v>11973</v>
      </c>
      <c r="J148" s="82">
        <v>15202.333000000001</v>
      </c>
      <c r="K148" s="82">
        <v>18267.361000000001</v>
      </c>
      <c r="L148" s="58">
        <v>18925.226999999999</v>
      </c>
      <c r="M148" s="58">
        <v>22155.937000000002</v>
      </c>
      <c r="N148" s="58">
        <v>25274.787</v>
      </c>
      <c r="O148" s="58">
        <v>27216.346000000001</v>
      </c>
      <c r="P148" s="58">
        <v>29138.1842961123</v>
      </c>
      <c r="Q148" s="58">
        <v>31933.286251497499</v>
      </c>
      <c r="R148" s="58">
        <v>35383.7504565157</v>
      </c>
      <c r="S148" s="58">
        <v>46286.113524995606</v>
      </c>
      <c r="T148" s="58">
        <v>57623.801785857002</v>
      </c>
      <c r="U148" s="58">
        <v>62011.828520364201</v>
      </c>
      <c r="V148" s="58">
        <v>66242.187247401496</v>
      </c>
      <c r="W148" s="58">
        <v>72837.4545584804</v>
      </c>
      <c r="X148" s="58">
        <v>77748.510877422406</v>
      </c>
      <c r="Y148" s="58">
        <v>82970.433996160398</v>
      </c>
      <c r="Z148" s="58">
        <v>85732.738024403399</v>
      </c>
      <c r="AA148" s="58">
        <v>107743.09330462999</v>
      </c>
      <c r="AB148" s="58">
        <v>105453.14881696699</v>
      </c>
      <c r="AC148" s="58">
        <v>101094.33383885901</v>
      </c>
      <c r="AE148" s="36">
        <f t="shared" si="8"/>
        <v>-4.1334137738015753E-2</v>
      </c>
      <c r="AG148" s="7"/>
    </row>
    <row r="149" spans="1:33" ht="12.75" customHeight="1" x14ac:dyDescent="0.2">
      <c r="A149" s="209" t="s">
        <v>210</v>
      </c>
      <c r="B149" s="161" t="s">
        <v>62</v>
      </c>
      <c r="C149" s="209" t="s">
        <v>211</v>
      </c>
      <c r="D149" s="161" t="s">
        <v>64</v>
      </c>
      <c r="E149" s="208"/>
      <c r="F149" s="145">
        <v>293</v>
      </c>
      <c r="G149" s="82">
        <v>498</v>
      </c>
      <c r="H149" s="82">
        <v>692</v>
      </c>
      <c r="I149" s="82">
        <v>713</v>
      </c>
      <c r="J149" s="82">
        <v>804.91300000000001</v>
      </c>
      <c r="K149" s="82">
        <v>958.61900000000003</v>
      </c>
      <c r="L149" s="58">
        <v>998.90099999999995</v>
      </c>
      <c r="M149" s="58">
        <v>1159.954</v>
      </c>
      <c r="N149" s="58">
        <v>1366.1849999999999</v>
      </c>
      <c r="O149" s="58">
        <v>1565.02</v>
      </c>
      <c r="P149" s="58">
        <v>1752.58015010797</v>
      </c>
      <c r="Q149" s="58">
        <v>2314.3731214591303</v>
      </c>
      <c r="R149" s="58">
        <v>3318.6320175270298</v>
      </c>
      <c r="S149" s="58">
        <v>4340.7012697909104</v>
      </c>
      <c r="T149" s="58">
        <v>5772.7119408562503</v>
      </c>
      <c r="U149" s="58">
        <v>6510.8597016651602</v>
      </c>
      <c r="V149" s="58">
        <v>6047.9672345611707</v>
      </c>
      <c r="W149" s="58">
        <v>6193.5809849856005</v>
      </c>
      <c r="X149" s="58">
        <v>5015.8165926838701</v>
      </c>
      <c r="Y149" s="58">
        <v>4469.00745036229</v>
      </c>
      <c r="Z149" s="58">
        <v>4199.2509292499099</v>
      </c>
      <c r="AA149" s="58">
        <v>3787.8985086164498</v>
      </c>
      <c r="AB149" s="58">
        <v>3155.7244839681803</v>
      </c>
      <c r="AC149" s="58">
        <v>2646.0879599536602</v>
      </c>
      <c r="AE149" s="36">
        <f t="shared" si="8"/>
        <v>-0.16149588679353755</v>
      </c>
      <c r="AG149" s="7"/>
    </row>
    <row r="150" spans="1:33" ht="12.75" customHeight="1" x14ac:dyDescent="0.2">
      <c r="A150" s="209" t="s">
        <v>212</v>
      </c>
      <c r="B150" s="161" t="s">
        <v>62</v>
      </c>
      <c r="C150" s="209" t="s">
        <v>213</v>
      </c>
      <c r="D150" s="161" t="s">
        <v>64</v>
      </c>
      <c r="E150" s="208"/>
      <c r="F150" s="208"/>
      <c r="G150" s="82">
        <v>318</v>
      </c>
      <c r="H150" s="82">
        <v>385</v>
      </c>
      <c r="I150" s="82">
        <v>509</v>
      </c>
      <c r="J150" s="82">
        <v>654.51800000000003</v>
      </c>
      <c r="K150" s="82">
        <v>984.89</v>
      </c>
      <c r="L150" s="58">
        <v>1092.5409999999999</v>
      </c>
      <c r="M150" s="58">
        <v>1179.6780000000001</v>
      </c>
      <c r="N150" s="58">
        <v>1323.14</v>
      </c>
      <c r="O150" s="58">
        <v>1377.04</v>
      </c>
      <c r="P150" s="58">
        <v>1304.2052469968</v>
      </c>
      <c r="Q150" s="58">
        <v>1357.3091589184899</v>
      </c>
      <c r="R150" s="58">
        <v>1368.4562816751002</v>
      </c>
      <c r="S150" s="58">
        <v>1348.7057461812101</v>
      </c>
      <c r="T150" s="58">
        <v>1435.5797077326099</v>
      </c>
      <c r="U150" s="58">
        <v>1608.5539214461</v>
      </c>
      <c r="V150" s="58">
        <v>2077.1902095236101</v>
      </c>
      <c r="W150" s="58">
        <v>2582.8391679192</v>
      </c>
      <c r="X150" s="58">
        <v>3446.8040230678398</v>
      </c>
      <c r="Y150" s="58">
        <v>4195.55457267163</v>
      </c>
      <c r="Z150" s="58">
        <v>4872.2093049666901</v>
      </c>
      <c r="AA150" s="58">
        <v>4144.96789444759</v>
      </c>
      <c r="AB150" s="58">
        <v>4784.6823209238601</v>
      </c>
      <c r="AC150" s="58">
        <v>5197.0722137474904</v>
      </c>
      <c r="AE150" s="36">
        <f t="shared" si="8"/>
        <v>8.6189607828342396E-2</v>
      </c>
      <c r="AG150" s="7"/>
    </row>
    <row r="151" spans="1:33" ht="12.75" customHeight="1" x14ac:dyDescent="0.2">
      <c r="A151" s="186" t="s">
        <v>214</v>
      </c>
      <c r="B151" s="187" t="s">
        <v>62</v>
      </c>
      <c r="C151" s="186" t="s">
        <v>215</v>
      </c>
      <c r="D151" s="187" t="s">
        <v>64</v>
      </c>
      <c r="E151" s="211">
        <v>9968</v>
      </c>
      <c r="F151" s="211">
        <v>20571</v>
      </c>
      <c r="G151" s="211">
        <v>35640</v>
      </c>
      <c r="H151" s="211">
        <v>44419</v>
      </c>
      <c r="I151" s="211">
        <v>51844</v>
      </c>
      <c r="J151" s="211">
        <v>63468.54</v>
      </c>
      <c r="K151" s="211">
        <v>74247.894000000015</v>
      </c>
      <c r="L151" s="211">
        <v>81710.626999999993</v>
      </c>
      <c r="M151" s="211">
        <v>94025.830999999991</v>
      </c>
      <c r="N151" s="211">
        <v>99525.297999999995</v>
      </c>
      <c r="O151" s="211">
        <v>101779.41099999999</v>
      </c>
      <c r="P151" s="211">
        <v>100836.135877015</v>
      </c>
      <c r="Q151" s="211">
        <v>102953.023633187</v>
      </c>
      <c r="R151" s="211">
        <v>105526.539923563</v>
      </c>
      <c r="S151" s="211">
        <v>119615.469583817</v>
      </c>
      <c r="T151" s="211">
        <v>137305.331406949</v>
      </c>
      <c r="U151" s="211">
        <v>147103.16720728402</v>
      </c>
      <c r="V151" s="211">
        <v>154272.26346664599</v>
      </c>
      <c r="W151" s="211">
        <v>161683.428552942</v>
      </c>
      <c r="X151" s="211">
        <v>164653.188873687</v>
      </c>
      <c r="Y151" s="211">
        <v>170685.75003336399</v>
      </c>
      <c r="Z151" s="211">
        <v>177045.61659233601</v>
      </c>
      <c r="AA151" s="211">
        <v>216597.552365632</v>
      </c>
      <c r="AB151" s="211">
        <v>211170.27948613398</v>
      </c>
      <c r="AC151" s="211">
        <v>201938.66938873401</v>
      </c>
      <c r="AE151" s="190">
        <f t="shared" si="8"/>
        <v>-4.3716426951104892E-2</v>
      </c>
      <c r="AG151" s="7"/>
    </row>
    <row r="152" spans="1:33" ht="12.75" customHeight="1" x14ac:dyDescent="0.2">
      <c r="A152" s="212" t="s">
        <v>216</v>
      </c>
      <c r="B152" s="161" t="s">
        <v>62</v>
      </c>
      <c r="C152" s="212" t="s">
        <v>217</v>
      </c>
      <c r="D152" s="161" t="s">
        <v>64</v>
      </c>
      <c r="E152" s="213"/>
      <c r="F152" s="213"/>
      <c r="G152" s="58">
        <v>32070</v>
      </c>
      <c r="H152" s="58">
        <v>39793</v>
      </c>
      <c r="I152" s="58">
        <v>46646</v>
      </c>
      <c r="J152" s="58">
        <v>57378.453999999998</v>
      </c>
      <c r="K152" s="58">
        <v>68065.7</v>
      </c>
      <c r="L152" s="58">
        <v>74576.437000000005</v>
      </c>
      <c r="M152" s="58">
        <v>87053.884000000005</v>
      </c>
      <c r="N152" s="58">
        <v>91930.044999999998</v>
      </c>
      <c r="O152" s="63">
        <v>93690.751760179905</v>
      </c>
      <c r="P152" s="63">
        <v>93588.766577023896</v>
      </c>
      <c r="Q152" s="63">
        <v>96240.051743120508</v>
      </c>
      <c r="R152" s="63">
        <v>98245.405673948306</v>
      </c>
      <c r="S152" s="63">
        <v>111352.10043628501</v>
      </c>
      <c r="T152" s="63">
        <v>127335.62601533</v>
      </c>
      <c r="U152" s="63">
        <v>136662.78878221</v>
      </c>
      <c r="V152" s="63">
        <v>144107.66647222301</v>
      </c>
      <c r="W152" s="63">
        <v>152141.77467689599</v>
      </c>
      <c r="X152" s="63">
        <v>156154.84369845301</v>
      </c>
      <c r="Y152" s="63">
        <v>162846.697322514</v>
      </c>
      <c r="Z152" s="63">
        <v>169315.22835146199</v>
      </c>
      <c r="AA152" s="63">
        <v>209231.09590511501</v>
      </c>
      <c r="AB152" s="63">
        <v>204598.48277261399</v>
      </c>
      <c r="AC152" s="63">
        <v>196112.95311673399</v>
      </c>
      <c r="AE152" s="36">
        <f t="shared" si="8"/>
        <v>-4.1474059537922492E-2</v>
      </c>
      <c r="AG152" s="7"/>
    </row>
    <row r="153" spans="1:33" ht="12.75" customHeight="1" x14ac:dyDescent="0.2">
      <c r="A153" s="183" t="s">
        <v>176</v>
      </c>
      <c r="B153" s="161" t="s">
        <v>62</v>
      </c>
      <c r="C153" s="183" t="s">
        <v>177</v>
      </c>
      <c r="D153" s="161" t="s">
        <v>64</v>
      </c>
      <c r="E153" s="208"/>
      <c r="F153" s="208"/>
      <c r="G153" s="82">
        <v>3570</v>
      </c>
      <c r="H153" s="82">
        <v>4626</v>
      </c>
      <c r="I153" s="82">
        <v>5197</v>
      </c>
      <c r="J153" s="82">
        <v>6090.6040000000003</v>
      </c>
      <c r="K153" s="82">
        <v>6182.1959999999999</v>
      </c>
      <c r="L153" s="214">
        <v>7134.19</v>
      </c>
      <c r="M153" s="82">
        <v>6971.9459999999999</v>
      </c>
      <c r="N153" s="214">
        <v>7595.2579999999998</v>
      </c>
      <c r="O153" s="215">
        <v>8088.6602088930103</v>
      </c>
      <c r="P153" s="216">
        <v>7247.3403273354306</v>
      </c>
      <c r="Q153" s="216">
        <v>6712.9706645583001</v>
      </c>
      <c r="R153" s="216">
        <v>7281.1347241695303</v>
      </c>
      <c r="S153" s="63">
        <v>8263.3689202883797</v>
      </c>
      <c r="T153" s="63">
        <v>9969.7036699416803</v>
      </c>
      <c r="U153" s="63">
        <v>10440.378045073601</v>
      </c>
      <c r="V153" s="63">
        <v>10164.598360039101</v>
      </c>
      <c r="W153" s="63">
        <v>9541.65386604577</v>
      </c>
      <c r="X153" s="63">
        <v>8498.3452665304703</v>
      </c>
      <c r="Y153" s="63">
        <v>7839.0551908502994</v>
      </c>
      <c r="Z153" s="63">
        <v>7730.3878759572599</v>
      </c>
      <c r="AA153" s="63">
        <v>7366.4554927591598</v>
      </c>
      <c r="AB153" s="63">
        <v>6571.7979574048395</v>
      </c>
      <c r="AC153" s="63">
        <v>5825.71398277146</v>
      </c>
      <c r="AE153" s="36">
        <f t="shared" si="8"/>
        <v>-0.11352813635920167</v>
      </c>
      <c r="AG153" s="7"/>
    </row>
    <row r="154" spans="1:33" ht="12.75" customHeight="1" x14ac:dyDescent="0.2">
      <c r="A154" s="118" t="s">
        <v>218</v>
      </c>
      <c r="B154" s="161" t="s">
        <v>62</v>
      </c>
      <c r="C154" s="118" t="s">
        <v>219</v>
      </c>
      <c r="D154" s="161" t="s">
        <v>64</v>
      </c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63">
        <v>1138.2093321</v>
      </c>
      <c r="Z154" s="63">
        <v>2496.67590685</v>
      </c>
      <c r="AA154" s="63">
        <v>6084.6680036166599</v>
      </c>
      <c r="AB154" s="63">
        <v>7675.5362359999999</v>
      </c>
      <c r="AC154" s="63">
        <v>9851.3927400666707</v>
      </c>
      <c r="AE154" s="36">
        <f t="shared" si="8"/>
        <v>0.28347941266453969</v>
      </c>
      <c r="AG154" s="7"/>
    </row>
    <row r="155" spans="1:33" ht="12.75" customHeight="1" x14ac:dyDescent="0.2">
      <c r="H155" s="13"/>
      <c r="I155" s="13"/>
      <c r="J155" s="13"/>
      <c r="M155" s="13"/>
      <c r="AG155" s="7"/>
    </row>
    <row r="156" spans="1:33" ht="13.5" customHeight="1" x14ac:dyDescent="0.2">
      <c r="A156" s="442" t="s">
        <v>220</v>
      </c>
      <c r="B156" s="442"/>
      <c r="C156" s="442" t="s">
        <v>221</v>
      </c>
      <c r="D156" s="443"/>
      <c r="E156" s="156">
        <v>1998</v>
      </c>
      <c r="F156" s="20">
        <v>1999</v>
      </c>
      <c r="G156" s="143">
        <v>2000</v>
      </c>
      <c r="H156" s="143">
        <v>2001</v>
      </c>
      <c r="I156" s="143">
        <v>2002</v>
      </c>
      <c r="J156" s="143">
        <v>2003</v>
      </c>
      <c r="K156" s="20">
        <v>2004</v>
      </c>
      <c r="L156" s="20">
        <v>2005</v>
      </c>
      <c r="M156" s="143">
        <v>2006</v>
      </c>
      <c r="N156" s="20">
        <v>2007</v>
      </c>
      <c r="O156" s="143">
        <v>2008</v>
      </c>
      <c r="P156" s="20">
        <v>2009</v>
      </c>
      <c r="Q156" s="20">
        <v>2010</v>
      </c>
      <c r="R156" s="20">
        <v>2011</v>
      </c>
      <c r="S156" s="20">
        <v>2012</v>
      </c>
      <c r="T156" s="20">
        <v>2013</v>
      </c>
      <c r="U156" s="20">
        <v>2014</v>
      </c>
      <c r="V156" s="20">
        <v>2015</v>
      </c>
      <c r="W156" s="20">
        <v>2016</v>
      </c>
      <c r="X156" s="20">
        <v>2017</v>
      </c>
      <c r="Y156" s="20">
        <f>Y144</f>
        <v>2018</v>
      </c>
      <c r="Z156" s="20">
        <f>Z144</f>
        <v>2019</v>
      </c>
      <c r="AA156" s="20">
        <f>AA144</f>
        <v>2020</v>
      </c>
      <c r="AB156" s="20">
        <f t="shared" ref="AB156:AC156" si="9">AB144</f>
        <v>2021</v>
      </c>
      <c r="AC156" s="20">
        <f t="shared" si="9"/>
        <v>2022</v>
      </c>
      <c r="AE156" s="22" t="str">
        <f>AE$22</f>
        <v>Evolution annuelle</v>
      </c>
      <c r="AG156" s="7"/>
    </row>
    <row r="157" spans="1:33" ht="12.75" customHeight="1" x14ac:dyDescent="0.2">
      <c r="A157" s="217" t="s">
        <v>222</v>
      </c>
      <c r="B157" s="161" t="s">
        <v>70</v>
      </c>
      <c r="C157" s="217" t="s">
        <v>223</v>
      </c>
      <c r="D157" s="161" t="s">
        <v>72</v>
      </c>
      <c r="E157" s="213"/>
      <c r="F157" s="213"/>
      <c r="G157" s="218">
        <v>1471</v>
      </c>
      <c r="H157" s="218">
        <v>3508</v>
      </c>
      <c r="I157" s="218">
        <v>5523</v>
      </c>
      <c r="J157" s="218">
        <v>8188</v>
      </c>
      <c r="K157" s="214">
        <v>10335</v>
      </c>
      <c r="L157" s="58">
        <v>12597</v>
      </c>
      <c r="M157" s="218">
        <v>15050</v>
      </c>
      <c r="N157" s="58">
        <v>19236</v>
      </c>
      <c r="O157" s="218">
        <v>34653</v>
      </c>
      <c r="P157" s="58">
        <v>63015.481694246097</v>
      </c>
      <c r="Q157" s="58">
        <v>102775.94919838299</v>
      </c>
      <c r="R157" s="58">
        <v>146388.71903027801</v>
      </c>
      <c r="S157" s="63">
        <v>182952.732730925</v>
      </c>
      <c r="T157" s="63">
        <v>193163.6577788</v>
      </c>
      <c r="U157" s="63">
        <v>196561.40411561501</v>
      </c>
      <c r="V157" s="63">
        <v>202553.74302913999</v>
      </c>
      <c r="W157" s="63">
        <v>200951.54282745099</v>
      </c>
      <c r="X157" s="63">
        <v>184443.25434857301</v>
      </c>
      <c r="Y157" s="63">
        <v>171406.55144683199</v>
      </c>
      <c r="Z157" s="63">
        <v>159847.035854588</v>
      </c>
      <c r="AA157" s="63">
        <v>136556.95918943899</v>
      </c>
      <c r="AB157" s="63">
        <v>119550.466579142</v>
      </c>
      <c r="AC157" s="63">
        <v>110556.653683243</v>
      </c>
      <c r="AE157" s="36">
        <f>AC157/AB157-1</f>
        <v>-7.5230261773550855E-2</v>
      </c>
      <c r="AG157" s="7"/>
    </row>
    <row r="158" spans="1:33" ht="12.75" customHeight="1" x14ac:dyDescent="0.2">
      <c r="A158" s="212" t="s">
        <v>224</v>
      </c>
      <c r="B158" s="161" t="s">
        <v>70</v>
      </c>
      <c r="C158" s="212" t="s">
        <v>225</v>
      </c>
      <c r="D158" s="161" t="s">
        <v>72</v>
      </c>
      <c r="E158" s="213"/>
      <c r="F158" s="213"/>
      <c r="G158" s="213"/>
      <c r="H158" s="213"/>
      <c r="I158" s="213"/>
      <c r="J158" s="213"/>
      <c r="K158" s="213"/>
      <c r="L158" s="213"/>
      <c r="M158" s="218">
        <v>11168</v>
      </c>
      <c r="N158" s="58">
        <v>15223</v>
      </c>
      <c r="O158" s="218">
        <v>27297</v>
      </c>
      <c r="P158" s="58">
        <v>51727.792612056197</v>
      </c>
      <c r="Q158" s="58">
        <v>88825.257092931395</v>
      </c>
      <c r="R158" s="58">
        <v>130085.53100290999</v>
      </c>
      <c r="S158" s="63">
        <v>167512.36921254001</v>
      </c>
      <c r="T158" s="63">
        <v>181965.866752787</v>
      </c>
      <c r="U158" s="63">
        <v>187029.19860174201</v>
      </c>
      <c r="V158" s="63">
        <v>193953.46845316599</v>
      </c>
      <c r="W158" s="63">
        <v>193373.15987510301</v>
      </c>
      <c r="X158" s="63">
        <v>178213.44033066</v>
      </c>
      <c r="Y158" s="63">
        <v>166096.140057465</v>
      </c>
      <c r="Z158" s="63">
        <v>155023.18259786599</v>
      </c>
      <c r="AA158" s="63">
        <v>132573.60975735699</v>
      </c>
      <c r="AB158" s="63">
        <v>116014.85070036299</v>
      </c>
      <c r="AC158" s="63">
        <v>107172.145043009</v>
      </c>
      <c r="AE158" s="36">
        <f>AC158/AB158-1</f>
        <v>-7.6220463190462273E-2</v>
      </c>
      <c r="AG158" s="7"/>
    </row>
    <row r="159" spans="1:33" ht="12.75" customHeight="1" x14ac:dyDescent="0.2">
      <c r="A159" s="183" t="s">
        <v>226</v>
      </c>
      <c r="B159" s="161" t="s">
        <v>70</v>
      </c>
      <c r="C159" s="183" t="s">
        <v>227</v>
      </c>
      <c r="D159" s="161" t="s">
        <v>72</v>
      </c>
      <c r="E159" s="213"/>
      <c r="F159" s="213"/>
      <c r="G159" s="213"/>
      <c r="H159" s="213"/>
      <c r="I159" s="213"/>
      <c r="J159" s="213"/>
      <c r="K159" s="213"/>
      <c r="L159" s="213"/>
      <c r="M159" s="63">
        <v>3881</v>
      </c>
      <c r="N159" s="58">
        <v>4013</v>
      </c>
      <c r="O159" s="58">
        <v>7354</v>
      </c>
      <c r="P159" s="58">
        <v>11286.5093266363</v>
      </c>
      <c r="Q159" s="58">
        <v>13950.547602746299</v>
      </c>
      <c r="R159" s="58">
        <v>16303.187147651301</v>
      </c>
      <c r="S159" s="63">
        <v>15440.248968375799</v>
      </c>
      <c r="T159" s="63">
        <v>11197.578182290699</v>
      </c>
      <c r="U159" s="63">
        <v>9532.8860838737291</v>
      </c>
      <c r="V159" s="63">
        <v>8600.3157319734291</v>
      </c>
      <c r="W159" s="63">
        <v>7579.47165234771</v>
      </c>
      <c r="X159" s="63">
        <v>6229.4780179128402</v>
      </c>
      <c r="Y159" s="63">
        <v>5311.7310254897402</v>
      </c>
      <c r="Z159" s="63">
        <v>4824.1310636428398</v>
      </c>
      <c r="AA159" s="63">
        <v>3983.00818208186</v>
      </c>
      <c r="AB159" s="63">
        <v>3535.7358787785802</v>
      </c>
      <c r="AC159" s="63">
        <v>3384.8685632335701</v>
      </c>
      <c r="AE159" s="36">
        <f>AC159/AB159-1</f>
        <v>-4.2669283203678465E-2</v>
      </c>
      <c r="AG159" s="7"/>
    </row>
    <row r="160" spans="1:33" ht="12.75" customHeight="1" x14ac:dyDescent="0.2">
      <c r="A160" s="217" t="s">
        <v>228</v>
      </c>
      <c r="B160" s="161" t="s">
        <v>70</v>
      </c>
      <c r="C160" s="217" t="s">
        <v>229</v>
      </c>
      <c r="D160" s="161" t="s">
        <v>72</v>
      </c>
      <c r="E160" s="213"/>
      <c r="F160" s="213"/>
      <c r="G160" s="213"/>
      <c r="H160" s="213"/>
      <c r="I160" s="213"/>
      <c r="J160" s="213"/>
      <c r="K160" s="58">
        <v>79</v>
      </c>
      <c r="L160" s="58">
        <v>265</v>
      </c>
      <c r="M160" s="63">
        <v>294</v>
      </c>
      <c r="N160" s="58">
        <v>256</v>
      </c>
      <c r="O160" s="58">
        <v>407</v>
      </c>
      <c r="P160" s="58">
        <v>462.970098826639</v>
      </c>
      <c r="Q160" s="58">
        <v>647.96933780422398</v>
      </c>
      <c r="R160" s="58">
        <v>1029.15906104694</v>
      </c>
      <c r="S160" s="63">
        <v>1606.3500522459001</v>
      </c>
      <c r="T160" s="63">
        <v>2463.8147411302298</v>
      </c>
      <c r="U160" s="63">
        <v>3281.26411916903</v>
      </c>
      <c r="V160" s="63">
        <v>4087.07601045396</v>
      </c>
      <c r="W160" s="63">
        <v>4528.1741817533502</v>
      </c>
      <c r="X160" s="63">
        <v>4964.0463488081105</v>
      </c>
      <c r="Y160" s="63">
        <v>5247.4056613596304</v>
      </c>
      <c r="Z160" s="63">
        <v>5730.4313333217196</v>
      </c>
      <c r="AA160" s="63">
        <v>6101.9925823132799</v>
      </c>
      <c r="AB160" s="63">
        <v>5606.9131127992696</v>
      </c>
      <c r="AC160" s="63">
        <v>5268.9859006920096</v>
      </c>
      <c r="AE160" s="36">
        <f>AC160/AB160-1</f>
        <v>-6.0269742959963346E-2</v>
      </c>
      <c r="AG160" s="7"/>
    </row>
    <row r="161" spans="1:39" s="32" customFormat="1" ht="12.75" customHeight="1" x14ac:dyDescent="0.2">
      <c r="A161" s="202" t="s">
        <v>230</v>
      </c>
      <c r="B161" s="187" t="s">
        <v>70</v>
      </c>
      <c r="C161" s="202" t="s">
        <v>231</v>
      </c>
      <c r="D161" s="187" t="s">
        <v>72</v>
      </c>
      <c r="E161" s="213"/>
      <c r="F161" s="213"/>
      <c r="G161" s="219">
        <v>1471</v>
      </c>
      <c r="H161" s="219">
        <v>3508</v>
      </c>
      <c r="I161" s="219">
        <v>5523</v>
      </c>
      <c r="J161" s="219">
        <v>8188</v>
      </c>
      <c r="K161" s="219">
        <v>10414</v>
      </c>
      <c r="L161" s="219">
        <v>12862</v>
      </c>
      <c r="M161" s="219">
        <v>15344</v>
      </c>
      <c r="N161" s="219">
        <v>19492</v>
      </c>
      <c r="O161" s="219">
        <v>35060</v>
      </c>
      <c r="P161" s="219">
        <v>63478.258829689403</v>
      </c>
      <c r="Q161" s="219">
        <v>103423.91963350801</v>
      </c>
      <c r="R161" s="219">
        <v>147417.847864535</v>
      </c>
      <c r="S161" s="219">
        <v>184558.896095509</v>
      </c>
      <c r="T161" s="219">
        <v>195626.834045414</v>
      </c>
      <c r="U161" s="219">
        <v>199842.214957939</v>
      </c>
      <c r="V161" s="219">
        <v>206639.83274859301</v>
      </c>
      <c r="W161" s="219">
        <v>205480.10196102501</v>
      </c>
      <c r="X161" s="219">
        <v>189406.67069738099</v>
      </c>
      <c r="Y161" s="219">
        <v>176653.798208191</v>
      </c>
      <c r="Z161" s="219">
        <v>165577.41718791</v>
      </c>
      <c r="AA161" s="219">
        <v>142659.070521752</v>
      </c>
      <c r="AB161" s="219">
        <v>125157.401061941</v>
      </c>
      <c r="AC161" s="219">
        <v>115826.689583935</v>
      </c>
      <c r="AD161" s="45"/>
      <c r="AE161" s="190">
        <f>AC161/AB161-1</f>
        <v>-7.4551815544557254E-2</v>
      </c>
      <c r="AF161" s="6"/>
      <c r="AG161" s="198"/>
      <c r="AH161" s="31"/>
      <c r="AI161" s="31"/>
      <c r="AJ161" s="31"/>
      <c r="AK161" s="31"/>
      <c r="AL161" s="31"/>
      <c r="AM161" s="31"/>
    </row>
    <row r="162" spans="1:39" s="32" customFormat="1" ht="12.75" customHeight="1" x14ac:dyDescent="0.2">
      <c r="A162" s="116"/>
      <c r="B162" s="38"/>
      <c r="C162" s="116"/>
      <c r="D162" s="38"/>
      <c r="E162" s="12"/>
      <c r="F162" s="12"/>
      <c r="G162" s="12"/>
      <c r="H162" s="12"/>
      <c r="I162" s="12"/>
      <c r="J162" s="12"/>
      <c r="K162" s="13"/>
      <c r="L162" s="13"/>
      <c r="M162" s="12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45"/>
      <c r="AE162" s="17"/>
      <c r="AF162" s="6"/>
      <c r="AG162" s="198"/>
      <c r="AH162" s="31"/>
      <c r="AI162" s="31"/>
      <c r="AJ162" s="31"/>
      <c r="AK162" s="31"/>
      <c r="AL162" s="31"/>
      <c r="AM162" s="31"/>
    </row>
    <row r="163" spans="1:39" ht="13.5" customHeight="1" x14ac:dyDescent="0.2">
      <c r="A163" s="442" t="s">
        <v>232</v>
      </c>
      <c r="B163" s="442"/>
      <c r="C163" s="442" t="s">
        <v>233</v>
      </c>
      <c r="D163" s="443"/>
      <c r="E163" s="156">
        <v>1998</v>
      </c>
      <c r="F163" s="20">
        <v>1999</v>
      </c>
      <c r="G163" s="143">
        <v>2000</v>
      </c>
      <c r="H163" s="143">
        <v>2001</v>
      </c>
      <c r="I163" s="143">
        <v>2002</v>
      </c>
      <c r="J163" s="143">
        <v>2003</v>
      </c>
      <c r="K163" s="20">
        <v>2004</v>
      </c>
      <c r="L163" s="220">
        <v>2005</v>
      </c>
      <c r="M163" s="221">
        <v>2006</v>
      </c>
      <c r="N163" s="220">
        <v>2007</v>
      </c>
      <c r="O163" s="221">
        <v>2008</v>
      </c>
      <c r="P163" s="220">
        <v>2009</v>
      </c>
      <c r="Q163" s="220">
        <v>2010</v>
      </c>
      <c r="R163" s="220">
        <v>2011</v>
      </c>
      <c r="S163" s="220">
        <v>2012</v>
      </c>
      <c r="T163" s="220">
        <v>2013</v>
      </c>
      <c r="U163" s="220">
        <v>2014</v>
      </c>
      <c r="V163" s="220">
        <v>2015</v>
      </c>
      <c r="W163" s="220">
        <v>2016</v>
      </c>
      <c r="X163" s="220">
        <v>2017</v>
      </c>
      <c r="Y163" s="220">
        <f>Y156</f>
        <v>2018</v>
      </c>
      <c r="Z163" s="220">
        <f>Z156</f>
        <v>2019</v>
      </c>
      <c r="AA163" s="220">
        <f>AA156</f>
        <v>2020</v>
      </c>
      <c r="AB163" s="220">
        <f t="shared" ref="AB163:AC163" si="10">AB156</f>
        <v>2021</v>
      </c>
      <c r="AC163" s="220">
        <f t="shared" si="10"/>
        <v>2022</v>
      </c>
      <c r="AE163" s="22" t="str">
        <f>AE$22</f>
        <v>Evolution annuelle</v>
      </c>
      <c r="AG163" s="7"/>
    </row>
    <row r="164" spans="1:39" ht="13.5" customHeight="1" x14ac:dyDescent="0.2">
      <c r="A164" s="118" t="s">
        <v>234</v>
      </c>
      <c r="B164" s="96" t="s">
        <v>74</v>
      </c>
      <c r="C164" s="118" t="s">
        <v>235</v>
      </c>
      <c r="D164" s="96" t="s">
        <v>76</v>
      </c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58">
        <v>299411.72664026171</v>
      </c>
      <c r="V164" s="58">
        <v>548246.61565804493</v>
      </c>
      <c r="W164" s="58">
        <v>1041058.4004382325</v>
      </c>
      <c r="X164" s="58">
        <v>2282797.1411490822</v>
      </c>
      <c r="Y164" s="58">
        <v>3769448.3517405568</v>
      </c>
      <c r="Z164" s="58">
        <v>5356230.0037072068</v>
      </c>
      <c r="AA164" s="58">
        <v>7267082.9310836429</v>
      </c>
      <c r="AB164" s="58">
        <v>8795330.7414118852</v>
      </c>
      <c r="AC164" s="58">
        <v>11172272.93046621</v>
      </c>
      <c r="AE164" s="36">
        <f>AC164/AB164-1</f>
        <v>0.27025046117512597</v>
      </c>
      <c r="AG164" s="7"/>
    </row>
    <row r="165" spans="1:39" ht="13.5" customHeight="1" x14ac:dyDescent="0.2">
      <c r="A165" s="118" t="s">
        <v>236</v>
      </c>
      <c r="B165" s="96" t="s">
        <v>74</v>
      </c>
      <c r="C165" s="118" t="s">
        <v>237</v>
      </c>
      <c r="D165" s="96" t="s">
        <v>76</v>
      </c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58">
        <v>5059.2879219911038</v>
      </c>
      <c r="V165" s="58">
        <v>9315.664336595546</v>
      </c>
      <c r="W165" s="58">
        <v>15836.469145904883</v>
      </c>
      <c r="X165" s="58">
        <v>26831.909337006837</v>
      </c>
      <c r="Y165" s="58">
        <v>53665.540631627147</v>
      </c>
      <c r="Z165" s="58">
        <v>134100.03692066408</v>
      </c>
      <c r="AA165" s="58">
        <v>209530.47237004395</v>
      </c>
      <c r="AB165" s="58">
        <v>292419.46391445119</v>
      </c>
      <c r="AC165" s="58">
        <v>457347.82822516892</v>
      </c>
      <c r="AE165" s="36">
        <f>AC165/AB165-1</f>
        <v>0.56401294942175384</v>
      </c>
      <c r="AG165" s="7"/>
    </row>
    <row r="166" spans="1:39" ht="12.6" customHeight="1" x14ac:dyDescent="0.2">
      <c r="A166" s="202" t="s">
        <v>238</v>
      </c>
      <c r="B166" s="187" t="s">
        <v>74</v>
      </c>
      <c r="C166" s="202" t="s">
        <v>239</v>
      </c>
      <c r="D166" s="187" t="s">
        <v>76</v>
      </c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9">
        <v>2930</v>
      </c>
      <c r="P166" s="219">
        <v>13266.885392362308</v>
      </c>
      <c r="Q166" s="219">
        <v>30331.078220578907</v>
      </c>
      <c r="R166" s="219">
        <v>55804.915345258793</v>
      </c>
      <c r="S166" s="219">
        <v>94999.217537095508</v>
      </c>
      <c r="T166" s="219">
        <v>155277.65599915918</v>
      </c>
      <c r="U166" s="219">
        <v>304471.01538572559</v>
      </c>
      <c r="V166" s="219">
        <v>557561.64689653611</v>
      </c>
      <c r="W166" s="219">
        <v>1056894.8696708106</v>
      </c>
      <c r="X166" s="219">
        <v>2309629.0507569336</v>
      </c>
      <c r="Y166" s="219">
        <v>3823114.8689444433</v>
      </c>
      <c r="Z166" s="219">
        <v>5490330.0400517872</v>
      </c>
      <c r="AA166" s="219">
        <v>7476613.403042783</v>
      </c>
      <c r="AB166" s="219">
        <v>9087750.2079325188</v>
      </c>
      <c r="AC166" s="219">
        <v>11629620.758691309</v>
      </c>
      <c r="AE166" s="190">
        <f>AC166/AB166-1</f>
        <v>0.27970295096139863</v>
      </c>
      <c r="AG166" s="7"/>
    </row>
    <row r="167" spans="1:39" ht="12.75" customHeight="1" x14ac:dyDescent="0.2">
      <c r="A167" s="212" t="s">
        <v>240</v>
      </c>
      <c r="B167" s="96" t="s">
        <v>74</v>
      </c>
      <c r="C167" s="212" t="s">
        <v>241</v>
      </c>
      <c r="D167" s="96" t="s">
        <v>76</v>
      </c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58">
        <v>10126.920290049218</v>
      </c>
      <c r="R167" s="58">
        <v>11141.206785261133</v>
      </c>
      <c r="S167" s="58">
        <v>12314.654935857714</v>
      </c>
      <c r="T167" s="58">
        <v>14147.418633639159</v>
      </c>
      <c r="U167" s="58">
        <v>24696.209219358709</v>
      </c>
      <c r="V167" s="58">
        <v>31758.615770495948</v>
      </c>
      <c r="W167" s="58">
        <v>52656.709818301162</v>
      </c>
      <c r="X167" s="58">
        <v>59181.938004391603</v>
      </c>
      <c r="Y167" s="58">
        <v>82515.178106488544</v>
      </c>
      <c r="Z167" s="58">
        <v>121224.2352642414</v>
      </c>
      <c r="AA167" s="58">
        <v>167754.68621381192</v>
      </c>
      <c r="AB167" s="58">
        <v>191320.06533808797</v>
      </c>
      <c r="AC167" s="58">
        <v>249012.5577742419</v>
      </c>
      <c r="AE167" s="36">
        <f>AC167/AB167-1</f>
        <v>0.30154961704724292</v>
      </c>
      <c r="AG167" s="7"/>
    </row>
    <row r="168" spans="1:39" s="32" customFormat="1" ht="12.75" customHeight="1" x14ac:dyDescent="0.2">
      <c r="A168" s="212" t="s">
        <v>242</v>
      </c>
      <c r="B168" s="96" t="s">
        <v>74</v>
      </c>
      <c r="C168" s="212" t="s">
        <v>243</v>
      </c>
      <c r="D168" s="96" t="s">
        <v>76</v>
      </c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58">
        <v>353963.08945679932</v>
      </c>
      <c r="W168" s="58">
        <v>880965.90142956062</v>
      </c>
      <c r="X168" s="58">
        <v>2081437.0285333169</v>
      </c>
      <c r="Y168" s="58">
        <v>3477900.6224783161</v>
      </c>
      <c r="Z168" s="58">
        <v>5128479.7682638187</v>
      </c>
      <c r="AA168" s="58">
        <v>7133393.8618774973</v>
      </c>
      <c r="AB168" s="58">
        <v>8734277.1228705086</v>
      </c>
      <c r="AC168" s="58">
        <v>11087570.146248532</v>
      </c>
      <c r="AD168" s="45"/>
      <c r="AE168" s="36">
        <f>AC168/AB168-1</f>
        <v>0.26943191637645425</v>
      </c>
      <c r="AF168" s="6"/>
      <c r="AG168" s="198"/>
      <c r="AH168" s="31"/>
      <c r="AI168" s="31"/>
      <c r="AJ168" s="31"/>
      <c r="AK168" s="31"/>
      <c r="AL168" s="31"/>
      <c r="AM168" s="31"/>
    </row>
    <row r="169" spans="1:39" ht="12.75" customHeight="1" x14ac:dyDescent="0.2">
      <c r="A169" s="419"/>
      <c r="B169" s="419"/>
      <c r="C169" s="419"/>
      <c r="D169" s="419"/>
      <c r="E169" s="106"/>
      <c r="F169" s="106"/>
      <c r="G169" s="107"/>
      <c r="H169" s="107"/>
      <c r="I169" s="107"/>
      <c r="J169" s="107"/>
      <c r="K169" s="108"/>
      <c r="L169" s="108"/>
      <c r="M169" s="107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G169" s="7"/>
    </row>
    <row r="170" spans="1:39" ht="12.75" customHeight="1" x14ac:dyDescent="0.2">
      <c r="A170" s="442" t="s">
        <v>244</v>
      </c>
      <c r="B170" s="442"/>
      <c r="C170" s="442" t="s">
        <v>245</v>
      </c>
      <c r="D170" s="443"/>
      <c r="E170" s="156">
        <v>1998</v>
      </c>
      <c r="F170" s="20">
        <v>1999</v>
      </c>
      <c r="G170" s="143">
        <v>2000</v>
      </c>
      <c r="H170" s="143">
        <v>2001</v>
      </c>
      <c r="I170" s="143">
        <v>2002</v>
      </c>
      <c r="J170" s="143">
        <v>2003</v>
      </c>
      <c r="K170" s="20">
        <v>2004</v>
      </c>
      <c r="L170" s="220">
        <v>2005</v>
      </c>
      <c r="M170" s="221">
        <v>2006</v>
      </c>
      <c r="N170" s="220">
        <v>2007</v>
      </c>
      <c r="O170" s="221">
        <v>2008</v>
      </c>
      <c r="P170" s="220">
        <v>2009</v>
      </c>
      <c r="Q170" s="220">
        <v>2010</v>
      </c>
      <c r="R170" s="220">
        <v>2011</v>
      </c>
      <c r="S170" s="220">
        <v>2012</v>
      </c>
      <c r="T170" s="220">
        <v>2013</v>
      </c>
      <c r="U170" s="220">
        <v>2014</v>
      </c>
      <c r="V170" s="220">
        <v>2015</v>
      </c>
      <c r="W170" s="220">
        <v>2016</v>
      </c>
      <c r="X170" s="220">
        <v>2017</v>
      </c>
      <c r="Y170" s="220">
        <f>Y163</f>
        <v>2018</v>
      </c>
      <c r="Z170" s="220">
        <f>Z163</f>
        <v>2019</v>
      </c>
      <c r="AA170" s="220">
        <f>AA163</f>
        <v>2020</v>
      </c>
      <c r="AB170" s="220">
        <f t="shared" ref="AB170:AC170" si="11">AB163</f>
        <v>2021</v>
      </c>
      <c r="AC170" s="220">
        <f t="shared" si="11"/>
        <v>2022</v>
      </c>
      <c r="AE170" s="22" t="str">
        <f>AE$22</f>
        <v>Evolution annuelle</v>
      </c>
      <c r="AG170" s="7"/>
    </row>
    <row r="171" spans="1:39" ht="12.75" customHeight="1" x14ac:dyDescent="0.2">
      <c r="A171" s="118" t="s">
        <v>246</v>
      </c>
      <c r="B171" s="161" t="s">
        <v>62</v>
      </c>
      <c r="C171" s="118" t="s">
        <v>247</v>
      </c>
      <c r="D171" s="161" t="s">
        <v>64</v>
      </c>
      <c r="E171" s="213"/>
      <c r="F171" s="213"/>
      <c r="G171" s="213"/>
      <c r="H171" s="213"/>
      <c r="I171" s="213"/>
      <c r="J171" s="107">
        <v>655</v>
      </c>
      <c r="K171" s="108">
        <v>985</v>
      </c>
      <c r="L171" s="108">
        <v>1093</v>
      </c>
      <c r="M171" s="107">
        <v>1180</v>
      </c>
      <c r="N171" s="95">
        <v>1323</v>
      </c>
      <c r="O171" s="95">
        <v>1377</v>
      </c>
      <c r="P171" s="95">
        <v>1304</v>
      </c>
      <c r="Q171" s="95">
        <v>1357</v>
      </c>
      <c r="R171" s="95">
        <v>1368</v>
      </c>
      <c r="S171" s="63">
        <v>1348.7057461812101</v>
      </c>
      <c r="T171" s="63">
        <v>1435.5797077326099</v>
      </c>
      <c r="U171" s="63">
        <v>1608.5539214461</v>
      </c>
      <c r="V171" s="63">
        <v>2077.1902095236101</v>
      </c>
      <c r="W171" s="63">
        <v>2582.8391679192</v>
      </c>
      <c r="X171" s="63">
        <v>3446.8040230678398</v>
      </c>
      <c r="Y171" s="63">
        <v>4195.55457267163</v>
      </c>
      <c r="Z171" s="63">
        <v>4872.2093049666901</v>
      </c>
      <c r="AA171" s="63">
        <v>4144.96789444759</v>
      </c>
      <c r="AB171" s="63">
        <v>4784.6823209238601</v>
      </c>
      <c r="AC171" s="63">
        <v>5197.0722137474904</v>
      </c>
      <c r="AE171" s="36">
        <f>AC171/AB171-1</f>
        <v>8.6189607828342396E-2</v>
      </c>
      <c r="AG171" s="7"/>
    </row>
    <row r="172" spans="1:39" ht="12.75" customHeight="1" x14ac:dyDescent="0.2">
      <c r="A172" s="118" t="s">
        <v>248</v>
      </c>
      <c r="B172" s="161" t="s">
        <v>70</v>
      </c>
      <c r="C172" s="118" t="s">
        <v>71</v>
      </c>
      <c r="D172" s="161" t="s">
        <v>72</v>
      </c>
      <c r="E172" s="213"/>
      <c r="F172" s="213"/>
      <c r="G172" s="213"/>
      <c r="H172" s="213"/>
      <c r="I172" s="213"/>
      <c r="J172" s="213"/>
      <c r="K172" s="213"/>
      <c r="L172" s="213"/>
      <c r="M172" s="213"/>
      <c r="N172" s="222"/>
      <c r="O172" s="222"/>
      <c r="P172" s="222"/>
      <c r="Q172" s="222"/>
      <c r="R172" s="222"/>
      <c r="S172" s="222"/>
      <c r="T172" s="222"/>
      <c r="U172" s="222"/>
      <c r="V172" s="63">
        <v>1295.67169904</v>
      </c>
      <c r="W172" s="63">
        <v>1514.50829326346</v>
      </c>
      <c r="X172" s="63">
        <v>1901.8830901215199</v>
      </c>
      <c r="Y172" s="63">
        <v>2307.8853327597999</v>
      </c>
      <c r="Z172" s="63">
        <v>2283.5462369811698</v>
      </c>
      <c r="AA172" s="63">
        <v>1149.0075549999999</v>
      </c>
      <c r="AB172" s="63">
        <v>1214.9756030000001</v>
      </c>
      <c r="AC172" s="63">
        <v>1613.48772959999</v>
      </c>
      <c r="AE172" s="36">
        <f>AC172/AB172-1</f>
        <v>0.32800010602351981</v>
      </c>
      <c r="AG172" s="7"/>
    </row>
    <row r="173" spans="1:39" ht="12.75" customHeight="1" x14ac:dyDescent="0.2">
      <c r="A173" s="118" t="s">
        <v>249</v>
      </c>
      <c r="B173" s="96" t="s">
        <v>74</v>
      </c>
      <c r="C173" s="118" t="s">
        <v>250</v>
      </c>
      <c r="D173" s="96" t="s">
        <v>76</v>
      </c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63">
        <v>4487.9678752099708</v>
      </c>
      <c r="W173" s="63">
        <v>11295.686054946094</v>
      </c>
      <c r="X173" s="63">
        <v>40133.539219498343</v>
      </c>
      <c r="Y173" s="63">
        <v>83031.682451009183</v>
      </c>
      <c r="Z173" s="63">
        <v>132940.65697152051</v>
      </c>
      <c r="AA173" s="63">
        <v>111045.22873910156</v>
      </c>
      <c r="AB173" s="63">
        <v>165201.77101805664</v>
      </c>
      <c r="AC173" s="63">
        <v>265713.68974730076</v>
      </c>
      <c r="AE173" s="36">
        <f>AC173/AB173-1</f>
        <v>0.60841913564145811</v>
      </c>
      <c r="AG173" s="7"/>
    </row>
    <row r="174" spans="1:39" ht="12.75" customHeight="1" x14ac:dyDescent="0.2">
      <c r="A174" s="104"/>
      <c r="B174" s="105"/>
      <c r="C174" s="104"/>
      <c r="D174" s="105"/>
      <c r="E174" s="106"/>
      <c r="F174" s="106"/>
      <c r="G174" s="107"/>
      <c r="H174" s="107"/>
      <c r="I174" s="107"/>
      <c r="J174" s="107"/>
      <c r="K174" s="108"/>
      <c r="L174" s="108"/>
      <c r="M174" s="107"/>
      <c r="N174" s="108"/>
      <c r="O174" s="108"/>
      <c r="P174" s="108"/>
      <c r="Q174" s="108"/>
      <c r="R174" s="108"/>
      <c r="S174" s="108"/>
      <c r="T174" s="108"/>
      <c r="U174" s="108"/>
      <c r="V174" s="108"/>
      <c r="W174" s="223" t="s">
        <v>6</v>
      </c>
      <c r="X174" s="223" t="s">
        <v>6</v>
      </c>
      <c r="Y174" s="223"/>
      <c r="Z174" s="223"/>
      <c r="AA174" s="223"/>
      <c r="AB174" s="223"/>
      <c r="AC174" s="223"/>
      <c r="AG174" s="7"/>
    </row>
    <row r="175" spans="1:39" ht="16.5" customHeight="1" x14ac:dyDescent="0.2">
      <c r="A175" s="1" t="s">
        <v>251</v>
      </c>
      <c r="B175" s="2"/>
      <c r="C175" s="1" t="s">
        <v>252</v>
      </c>
      <c r="D175" s="2"/>
      <c r="E175" s="102"/>
      <c r="F175" s="102"/>
      <c r="G175" s="102"/>
      <c r="H175" s="102"/>
      <c r="I175" s="102"/>
      <c r="J175" s="102"/>
      <c r="K175" s="103"/>
      <c r="L175" s="103"/>
      <c r="M175" s="102"/>
      <c r="N175" s="4"/>
      <c r="O175" s="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E175" s="4"/>
      <c r="AG175" s="7"/>
    </row>
    <row r="176" spans="1:39" ht="12.75" customHeight="1" x14ac:dyDescent="0.2">
      <c r="A176" s="104"/>
      <c r="B176" s="105"/>
      <c r="C176" s="104"/>
      <c r="D176" s="105"/>
      <c r="E176" s="106"/>
      <c r="F176" s="106"/>
      <c r="G176" s="107"/>
      <c r="H176" s="107"/>
      <c r="I176" s="107"/>
      <c r="J176" s="107"/>
      <c r="K176" s="108"/>
      <c r="L176" s="108"/>
      <c r="M176" s="107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G176" s="7"/>
    </row>
    <row r="177" spans="1:39" ht="12.6" customHeight="1" x14ac:dyDescent="0.2">
      <c r="A177" s="109" t="s">
        <v>89</v>
      </c>
      <c r="B177" s="110"/>
      <c r="C177" s="109" t="s">
        <v>90</v>
      </c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G177" s="7"/>
    </row>
    <row r="178" spans="1:39" ht="12.75" customHeight="1" x14ac:dyDescent="0.2">
      <c r="A178" s="442"/>
      <c r="B178" s="442"/>
      <c r="C178" s="442"/>
      <c r="D178" s="443"/>
      <c r="E178" s="20">
        <v>1998</v>
      </c>
      <c r="F178" s="20">
        <v>1999</v>
      </c>
      <c r="G178" s="20">
        <v>2000</v>
      </c>
      <c r="H178" s="20">
        <v>2001</v>
      </c>
      <c r="I178" s="20">
        <v>2002</v>
      </c>
      <c r="J178" s="20">
        <v>2003</v>
      </c>
      <c r="K178" s="20">
        <v>2004</v>
      </c>
      <c r="L178" s="20">
        <v>2005</v>
      </c>
      <c r="M178" s="20">
        <v>2006</v>
      </c>
      <c r="N178" s="20">
        <v>2007</v>
      </c>
      <c r="O178" s="20">
        <v>2008</v>
      </c>
      <c r="P178" s="20">
        <v>2009</v>
      </c>
      <c r="Q178" s="20">
        <v>2010</v>
      </c>
      <c r="R178" s="20">
        <v>2011</v>
      </c>
      <c r="S178" s="20">
        <v>2012</v>
      </c>
      <c r="T178" s="20">
        <v>2013</v>
      </c>
      <c r="U178" s="20">
        <v>2014</v>
      </c>
      <c r="V178" s="20">
        <v>2015</v>
      </c>
      <c r="W178" s="20">
        <v>2016</v>
      </c>
      <c r="X178" s="20">
        <v>2017</v>
      </c>
      <c r="Y178" s="20">
        <v>2018</v>
      </c>
      <c r="Z178" s="20">
        <v>2019</v>
      </c>
      <c r="AA178" s="20">
        <v>2020</v>
      </c>
      <c r="AB178" s="20">
        <v>2021</v>
      </c>
      <c r="AC178" s="20">
        <v>2022</v>
      </c>
      <c r="AE178" s="22" t="str">
        <f>AE$22</f>
        <v>Evolution annuelle</v>
      </c>
      <c r="AG178" s="7"/>
    </row>
    <row r="179" spans="1:39" ht="12.75" customHeight="1" x14ac:dyDescent="0.15">
      <c r="A179" s="59" t="s">
        <v>118</v>
      </c>
      <c r="B179" s="60" t="s">
        <v>40</v>
      </c>
      <c r="C179" s="59" t="s">
        <v>119</v>
      </c>
      <c r="D179" s="60" t="s">
        <v>42</v>
      </c>
      <c r="E179" s="214">
        <v>6669</v>
      </c>
      <c r="F179" s="214">
        <v>6014.3696600000003</v>
      </c>
      <c r="G179" s="214">
        <v>5013.6633100000008</v>
      </c>
      <c r="H179" s="214">
        <v>4520.1782199999998</v>
      </c>
      <c r="I179" s="214">
        <v>4192.0709399999996</v>
      </c>
      <c r="J179" s="214">
        <v>3850.2457100000001</v>
      </c>
      <c r="K179" s="214">
        <v>3567.4386800000002</v>
      </c>
      <c r="L179" s="214">
        <v>3263.5478399999997</v>
      </c>
      <c r="M179" s="214">
        <v>2971.2296200000001</v>
      </c>
      <c r="N179" s="214">
        <v>2361.0567900000001</v>
      </c>
      <c r="O179" s="214">
        <v>2128.0551187590299</v>
      </c>
      <c r="P179" s="214">
        <v>1768.19378063718</v>
      </c>
      <c r="Q179" s="214">
        <v>1577.34199342687</v>
      </c>
      <c r="R179" s="214">
        <v>1220.47543591721</v>
      </c>
      <c r="S179" s="58">
        <v>1032.11929063093</v>
      </c>
      <c r="T179" s="58">
        <v>852.22119020229798</v>
      </c>
      <c r="U179" s="58">
        <v>757.99203943459202</v>
      </c>
      <c r="V179" s="58">
        <v>660.99179007856901</v>
      </c>
      <c r="W179" s="58">
        <v>638.90574010000205</v>
      </c>
      <c r="X179" s="58">
        <v>515.58543634343096</v>
      </c>
      <c r="Y179" s="58">
        <v>437.81320633623301</v>
      </c>
      <c r="Z179" s="58">
        <v>370.09344495524198</v>
      </c>
      <c r="AA179" s="58">
        <v>321.60319419071703</v>
      </c>
      <c r="AB179" s="58">
        <v>266.03773314479099</v>
      </c>
      <c r="AC179" s="58">
        <v>218.968850407302</v>
      </c>
      <c r="AE179" s="36">
        <f>AC179/AB179-1</f>
        <v>-0.17692558939326009</v>
      </c>
      <c r="AG179" s="7"/>
    </row>
    <row r="180" spans="1:39" ht="12.75" customHeight="1" x14ac:dyDescent="0.15">
      <c r="A180" s="59" t="s">
        <v>120</v>
      </c>
      <c r="B180" s="60" t="s">
        <v>40</v>
      </c>
      <c r="C180" s="59" t="s">
        <v>121</v>
      </c>
      <c r="D180" s="60" t="s">
        <v>42</v>
      </c>
      <c r="E180" s="58">
        <v>1139</v>
      </c>
      <c r="F180" s="224">
        <v>961</v>
      </c>
      <c r="G180" s="224">
        <v>897</v>
      </c>
      <c r="H180" s="224">
        <v>871</v>
      </c>
      <c r="I180" s="224">
        <v>850</v>
      </c>
      <c r="J180" s="224">
        <v>819</v>
      </c>
      <c r="K180" s="58">
        <v>672.8428100000001</v>
      </c>
      <c r="L180" s="58">
        <v>632.2174399999999</v>
      </c>
      <c r="M180" s="58">
        <v>561.53408999999999</v>
      </c>
      <c r="N180" s="58">
        <v>555.77638000000002</v>
      </c>
      <c r="O180" s="58">
        <v>557.34927772252604</v>
      </c>
      <c r="P180" s="58">
        <v>496.49148760986503</v>
      </c>
      <c r="Q180" s="58">
        <v>483.57478963941497</v>
      </c>
      <c r="R180" s="58">
        <v>445.12731223274801</v>
      </c>
      <c r="S180" s="58">
        <v>394.249465179445</v>
      </c>
      <c r="T180" s="58">
        <v>344.73424341754401</v>
      </c>
      <c r="U180" s="58">
        <v>308.98992568500802</v>
      </c>
      <c r="V180" s="58">
        <v>261.67221575546597</v>
      </c>
      <c r="W180" s="58">
        <v>221.56167059231799</v>
      </c>
      <c r="X180" s="58">
        <v>182.30160818281101</v>
      </c>
      <c r="Y180" s="58">
        <v>145.19871105577201</v>
      </c>
      <c r="Z180" s="58">
        <v>108.563640505427</v>
      </c>
      <c r="AA180" s="58">
        <v>88.382622329924502</v>
      </c>
      <c r="AB180" s="58">
        <v>69.119509616064789</v>
      </c>
      <c r="AC180" s="58">
        <v>51.190694218237198</v>
      </c>
      <c r="AE180" s="36">
        <f>AC180/AB180-1</f>
        <v>-0.25938863712164661</v>
      </c>
      <c r="AG180" s="7"/>
    </row>
    <row r="181" spans="1:39" ht="12.75" customHeight="1" x14ac:dyDescent="0.15">
      <c r="A181" s="59" t="s">
        <v>122</v>
      </c>
      <c r="B181" s="60" t="s">
        <v>40</v>
      </c>
      <c r="C181" s="59" t="s">
        <v>253</v>
      </c>
      <c r="D181" s="60" t="s">
        <v>42</v>
      </c>
      <c r="E181" s="58">
        <v>1716</v>
      </c>
      <c r="F181" s="58">
        <v>2253</v>
      </c>
      <c r="G181" s="58">
        <v>2729</v>
      </c>
      <c r="H181" s="58">
        <v>2895</v>
      </c>
      <c r="I181" s="58">
        <v>2919</v>
      </c>
      <c r="J181" s="58">
        <v>2758</v>
      </c>
      <c r="K181" s="58">
        <v>2425.32564</v>
      </c>
      <c r="L181" s="58">
        <v>2065.2014800000002</v>
      </c>
      <c r="M181" s="58">
        <v>1678.4968100000001</v>
      </c>
      <c r="N181" s="58">
        <v>1724.63759</v>
      </c>
      <c r="O181" s="58">
        <v>1643.9201100543</v>
      </c>
      <c r="P181" s="58">
        <v>1523.0100197661</v>
      </c>
      <c r="Q181" s="58">
        <v>1419.12162174421</v>
      </c>
      <c r="R181" s="58">
        <v>1154.8609131503899</v>
      </c>
      <c r="S181" s="58">
        <v>819.56797032721897</v>
      </c>
      <c r="T181" s="58">
        <v>637.64291967361089</v>
      </c>
      <c r="U181" s="58">
        <v>521.70292860574204</v>
      </c>
      <c r="V181" s="58">
        <v>451.68727547320896</v>
      </c>
      <c r="W181" s="58">
        <v>410.74673414196099</v>
      </c>
      <c r="X181" s="58">
        <v>380.65559601673897</v>
      </c>
      <c r="Y181" s="58">
        <v>337.75393859033397</v>
      </c>
      <c r="Z181" s="58">
        <v>305.36067538223602</v>
      </c>
      <c r="AA181" s="58">
        <v>315.20034436778002</v>
      </c>
      <c r="AB181" s="58">
        <v>248.019743571861</v>
      </c>
      <c r="AC181" s="58">
        <v>195.541168939985</v>
      </c>
      <c r="AE181" s="36">
        <f>AC181/AB181-1</f>
        <v>-0.21159031082003721</v>
      </c>
      <c r="AG181" s="7"/>
    </row>
    <row r="182" spans="1:39" ht="12.75" customHeight="1" x14ac:dyDescent="0.15">
      <c r="A182" s="225" t="s">
        <v>254</v>
      </c>
      <c r="B182" s="226" t="s">
        <v>40</v>
      </c>
      <c r="C182" s="225" t="s">
        <v>255</v>
      </c>
      <c r="D182" s="226" t="s">
        <v>42</v>
      </c>
      <c r="E182" s="227">
        <v>9524</v>
      </c>
      <c r="F182" s="227">
        <v>9228</v>
      </c>
      <c r="G182" s="227">
        <v>8639</v>
      </c>
      <c r="H182" s="227">
        <v>8287</v>
      </c>
      <c r="I182" s="227">
        <v>7961</v>
      </c>
      <c r="J182" s="227">
        <v>7427</v>
      </c>
      <c r="K182" s="227">
        <v>6665.6071300000012</v>
      </c>
      <c r="L182" s="227">
        <v>5960.9667599999993</v>
      </c>
      <c r="M182" s="227">
        <v>5211.2605199999998</v>
      </c>
      <c r="N182" s="227">
        <v>4641.4707600000002</v>
      </c>
      <c r="O182" s="227">
        <v>4329.3245065358597</v>
      </c>
      <c r="P182" s="227">
        <v>3787.6951855624297</v>
      </c>
      <c r="Q182" s="227">
        <v>3480.2596670510698</v>
      </c>
      <c r="R182" s="227">
        <v>2820.4636284623598</v>
      </c>
      <c r="S182" s="227">
        <v>2245.9420722099799</v>
      </c>
      <c r="T182" s="227">
        <v>1833.81412494662</v>
      </c>
      <c r="U182" s="227">
        <v>1588.7686026952199</v>
      </c>
      <c r="V182" s="227">
        <v>1374.4301397542299</v>
      </c>
      <c r="W182" s="227">
        <v>1272.7413679105</v>
      </c>
      <c r="X182" s="227">
        <v>1078.5410713552699</v>
      </c>
      <c r="Y182" s="227">
        <v>920.76306732537705</v>
      </c>
      <c r="Z182" s="227">
        <v>783.87621483690589</v>
      </c>
      <c r="AA182" s="227">
        <v>725.13085088842195</v>
      </c>
      <c r="AB182" s="227">
        <v>583.17061538271696</v>
      </c>
      <c r="AC182" s="227">
        <v>465.70053770801002</v>
      </c>
      <c r="AE182" s="115">
        <f>AC182/AB182-1</f>
        <v>-0.20143346488336855</v>
      </c>
      <c r="AG182" s="7"/>
    </row>
    <row r="183" spans="1:39" s="32" customFormat="1" ht="12.75" customHeight="1" x14ac:dyDescent="0.2">
      <c r="A183" s="116"/>
      <c r="B183" s="38"/>
      <c r="C183" s="116"/>
      <c r="D183" s="38"/>
      <c r="E183" s="228"/>
      <c r="F183" s="228"/>
      <c r="G183" s="228"/>
      <c r="H183" s="228"/>
      <c r="I183" s="228"/>
      <c r="J183" s="228"/>
      <c r="K183" s="13"/>
      <c r="L183" s="13"/>
      <c r="M183" s="228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45"/>
      <c r="AE183" s="17"/>
      <c r="AF183" s="229"/>
      <c r="AG183" s="198"/>
      <c r="AH183" s="31"/>
      <c r="AI183" s="31"/>
      <c r="AJ183" s="31"/>
      <c r="AK183" s="31"/>
      <c r="AL183" s="31"/>
      <c r="AM183" s="31"/>
    </row>
    <row r="184" spans="1:39" ht="13.5" customHeight="1" x14ac:dyDescent="0.2">
      <c r="A184" s="443"/>
      <c r="B184" s="514"/>
      <c r="C184" s="443"/>
      <c r="D184" s="515"/>
      <c r="E184" s="20">
        <v>1998</v>
      </c>
      <c r="F184" s="20">
        <v>1999</v>
      </c>
      <c r="G184" s="20">
        <v>2000</v>
      </c>
      <c r="H184" s="20">
        <v>2001</v>
      </c>
      <c r="I184" s="20">
        <v>2002</v>
      </c>
      <c r="J184" s="20">
        <v>2003</v>
      </c>
      <c r="K184" s="20">
        <v>2004</v>
      </c>
      <c r="L184" s="20">
        <v>2005</v>
      </c>
      <c r="M184" s="20">
        <v>2006</v>
      </c>
      <c r="N184" s="20">
        <v>2007</v>
      </c>
      <c r="O184" s="20">
        <v>2008</v>
      </c>
      <c r="P184" s="20">
        <v>2009</v>
      </c>
      <c r="Q184" s="20">
        <v>2010</v>
      </c>
      <c r="R184" s="20">
        <v>2011</v>
      </c>
      <c r="S184" s="20">
        <v>2012</v>
      </c>
      <c r="T184" s="20">
        <v>2013</v>
      </c>
      <c r="U184" s="20">
        <v>2014</v>
      </c>
      <c r="V184" s="20">
        <v>2015</v>
      </c>
      <c r="W184" s="20">
        <v>2016</v>
      </c>
      <c r="X184" s="20">
        <v>2017</v>
      </c>
      <c r="Y184" s="20">
        <v>2018</v>
      </c>
      <c r="Z184" s="20">
        <v>2019</v>
      </c>
      <c r="AA184" s="20">
        <v>2020</v>
      </c>
      <c r="AB184" s="20">
        <v>2021</v>
      </c>
      <c r="AC184" s="20">
        <v>2022</v>
      </c>
      <c r="AE184" s="22" t="str">
        <f>AE$22</f>
        <v>Evolution annuelle</v>
      </c>
      <c r="AF184" s="229"/>
      <c r="AG184" s="7"/>
    </row>
    <row r="185" spans="1:39" x14ac:dyDescent="0.15">
      <c r="A185" s="230" t="s">
        <v>256</v>
      </c>
      <c r="B185" s="231" t="s">
        <v>40</v>
      </c>
      <c r="C185" s="230" t="s">
        <v>257</v>
      </c>
      <c r="D185" s="231" t="s">
        <v>42</v>
      </c>
      <c r="E185" s="144">
        <v>4299</v>
      </c>
      <c r="F185" s="144">
        <v>4869</v>
      </c>
      <c r="G185" s="144">
        <v>5144</v>
      </c>
      <c r="H185" s="144">
        <v>5366</v>
      </c>
      <c r="I185" s="144">
        <v>5426</v>
      </c>
      <c r="J185" s="144">
        <v>5564.6968999999999</v>
      </c>
      <c r="K185" s="144">
        <v>5493.1956900000014</v>
      </c>
      <c r="L185" s="144">
        <v>5736.0490999999993</v>
      </c>
      <c r="M185" s="144">
        <v>5642.8243599999996</v>
      </c>
      <c r="N185" s="144">
        <v>5531.1447799999978</v>
      </c>
      <c r="O185" s="144">
        <v>5275.5351899999914</v>
      </c>
      <c r="P185" s="144">
        <v>4779.1151301589607</v>
      </c>
      <c r="Q185" s="144">
        <v>4413.9286830648998</v>
      </c>
      <c r="R185" s="144">
        <v>4020.0411743099899</v>
      </c>
      <c r="S185" s="58">
        <v>3576.8189668300001</v>
      </c>
      <c r="T185" s="58">
        <v>3237.4178380228195</v>
      </c>
      <c r="U185" s="58">
        <v>3017.5751600000003</v>
      </c>
      <c r="V185" s="58">
        <v>2778.35119858999</v>
      </c>
      <c r="W185" s="58">
        <v>2534.9088803499899</v>
      </c>
      <c r="X185" s="58">
        <v>2309.4529070399999</v>
      </c>
      <c r="Y185" s="58">
        <v>2087.4712474599801</v>
      </c>
      <c r="Z185" s="58">
        <v>1850.5836482899999</v>
      </c>
      <c r="AA185" s="58">
        <v>1653.5942233839999</v>
      </c>
      <c r="AB185" s="58">
        <v>1409.8273781399798</v>
      </c>
      <c r="AC185" s="58">
        <v>1212.2738627562499</v>
      </c>
      <c r="AE185" s="36">
        <f>AC185/AB185-1</f>
        <v>-0.14012603134744572</v>
      </c>
      <c r="AF185" s="516"/>
      <c r="AG185" s="7"/>
    </row>
    <row r="186" spans="1:39" x14ac:dyDescent="0.15">
      <c r="A186" s="232" t="s">
        <v>258</v>
      </c>
      <c r="B186" s="60" t="s">
        <v>40</v>
      </c>
      <c r="C186" s="232" t="s">
        <v>259</v>
      </c>
      <c r="D186" s="60" t="s">
        <v>42</v>
      </c>
      <c r="E186" s="63">
        <v>9524</v>
      </c>
      <c r="F186" s="63">
        <v>9228</v>
      </c>
      <c r="G186" s="63">
        <v>8639</v>
      </c>
      <c r="H186" s="63">
        <v>8287</v>
      </c>
      <c r="I186" s="63">
        <v>7961</v>
      </c>
      <c r="J186" s="63">
        <v>7427</v>
      </c>
      <c r="K186" s="63">
        <v>6647</v>
      </c>
      <c r="L186" s="63">
        <v>5865</v>
      </c>
      <c r="M186" s="63">
        <v>4986</v>
      </c>
      <c r="N186" s="63">
        <v>4223.3614500000003</v>
      </c>
      <c r="O186" s="63">
        <v>3750.1427765358594</v>
      </c>
      <c r="P186" s="63">
        <v>3072.1704541273407</v>
      </c>
      <c r="Q186" s="63">
        <v>2676.916314090844</v>
      </c>
      <c r="R186" s="63">
        <v>2084.0441110624602</v>
      </c>
      <c r="S186" s="58">
        <v>1601.28875691659</v>
      </c>
      <c r="T186" s="58">
        <v>1286.47153875046</v>
      </c>
      <c r="U186" s="58">
        <v>1059.3808062291901</v>
      </c>
      <c r="V186" s="58">
        <v>889.88461465</v>
      </c>
      <c r="W186" s="58">
        <v>816.35748735936102</v>
      </c>
      <c r="X186" s="58">
        <v>707.09998737404499</v>
      </c>
      <c r="Y186" s="58">
        <v>607.18720700335302</v>
      </c>
      <c r="Z186" s="58">
        <v>515.12564379824698</v>
      </c>
      <c r="AA186" s="58">
        <v>459.23042887101502</v>
      </c>
      <c r="AB186" s="58">
        <v>361.75209049999899</v>
      </c>
      <c r="AC186" s="58">
        <v>286.76056154127303</v>
      </c>
      <c r="AE186" s="36">
        <f>AC186/AB186-1</f>
        <v>-0.20730088623696885</v>
      </c>
      <c r="AF186" s="516"/>
      <c r="AG186" s="7"/>
    </row>
    <row r="187" spans="1:39" ht="12.75" customHeight="1" x14ac:dyDescent="0.15">
      <c r="A187" s="232" t="s">
        <v>260</v>
      </c>
      <c r="B187" s="60" t="s">
        <v>40</v>
      </c>
      <c r="C187" s="232" t="s">
        <v>261</v>
      </c>
      <c r="D187" s="60" t="s">
        <v>42</v>
      </c>
      <c r="E187" s="233">
        <v>945</v>
      </c>
      <c r="F187" s="233">
        <v>966</v>
      </c>
      <c r="G187" s="233">
        <v>848</v>
      </c>
      <c r="H187" s="233">
        <v>720</v>
      </c>
      <c r="I187" s="234">
        <v>1597.607994981586</v>
      </c>
      <c r="J187" s="234">
        <v>1532.0814399999999</v>
      </c>
      <c r="K187" s="63">
        <v>1293.08358</v>
      </c>
      <c r="L187" s="63">
        <v>966.39980000000003</v>
      </c>
      <c r="M187" s="63">
        <v>717.24954000000002</v>
      </c>
      <c r="N187" s="63">
        <v>487.35657999999995</v>
      </c>
      <c r="O187" s="63">
        <v>360.79962999999998</v>
      </c>
      <c r="P187" s="63">
        <v>278.64764826534878</v>
      </c>
      <c r="Q187" s="63">
        <v>240.93235399420709</v>
      </c>
      <c r="R187" s="63">
        <v>156.41146534695326</v>
      </c>
      <c r="S187" s="58">
        <v>93.78179401479143</v>
      </c>
      <c r="T187" s="58">
        <v>47.187396443934503</v>
      </c>
      <c r="U187" s="58">
        <v>40.581961164999996</v>
      </c>
      <c r="V187" s="58">
        <v>34.286130196621414</v>
      </c>
      <c r="W187" s="58">
        <v>34.424730656999998</v>
      </c>
      <c r="X187" s="58">
        <v>7.9864653600000004</v>
      </c>
      <c r="Y187" s="58">
        <v>5.2687300100000005</v>
      </c>
      <c r="Z187" s="58">
        <v>2.73782945</v>
      </c>
      <c r="AA187" s="58">
        <v>1.6856745599999998</v>
      </c>
      <c r="AB187" s="213"/>
      <c r="AC187" s="213"/>
      <c r="AE187" s="213"/>
      <c r="AF187" s="229"/>
      <c r="AG187" s="7"/>
    </row>
    <row r="188" spans="1:39" ht="12.75" customHeight="1" x14ac:dyDescent="0.15">
      <c r="A188" s="482" t="s">
        <v>262</v>
      </c>
      <c r="B188" s="517"/>
      <c r="C188" s="482" t="s">
        <v>263</v>
      </c>
      <c r="D188" s="517"/>
      <c r="E188" s="518">
        <v>14768</v>
      </c>
      <c r="F188" s="485">
        <v>15063</v>
      </c>
      <c r="G188" s="485">
        <v>14631</v>
      </c>
      <c r="H188" s="485">
        <v>14373</v>
      </c>
      <c r="I188" s="485">
        <v>14984.607994981587</v>
      </c>
      <c r="J188" s="485">
        <v>14523.778339999999</v>
      </c>
      <c r="K188" s="485">
        <v>13433.279270000001</v>
      </c>
      <c r="L188" s="485">
        <v>12567.448899999999</v>
      </c>
      <c r="M188" s="485">
        <v>11346.073899999999</v>
      </c>
      <c r="N188" s="485">
        <v>10241.862809999999</v>
      </c>
      <c r="O188" s="485">
        <v>9386.4775965358513</v>
      </c>
      <c r="P188" s="485">
        <v>8129.9332325516498</v>
      </c>
      <c r="Q188" s="485">
        <v>7331.7773511499508</v>
      </c>
      <c r="R188" s="485">
        <v>6260.4967507194033</v>
      </c>
      <c r="S188" s="485">
        <v>5271.8895177613822</v>
      </c>
      <c r="T188" s="485">
        <v>4571.0767732172144</v>
      </c>
      <c r="U188" s="485">
        <v>4117.5379273941908</v>
      </c>
      <c r="V188" s="485">
        <v>3702.5219434366113</v>
      </c>
      <c r="W188" s="485">
        <v>3385.6910983663511</v>
      </c>
      <c r="X188" s="485">
        <v>3024.5393597740449</v>
      </c>
      <c r="Y188" s="485">
        <v>2699.9271844733335</v>
      </c>
      <c r="Z188" s="485">
        <v>2368.4471215382468</v>
      </c>
      <c r="AA188" s="485">
        <v>2114.5103268150147</v>
      </c>
      <c r="AB188" s="485">
        <v>1771.5794686399788</v>
      </c>
      <c r="AC188" s="485">
        <v>1499.0344242975229</v>
      </c>
      <c r="AE188" s="519">
        <f>AC188/AB188-1</f>
        <v>-0.15384296847359924</v>
      </c>
      <c r="AF188" s="229"/>
      <c r="AG188" s="7"/>
    </row>
    <row r="189" spans="1:39" ht="12.75" customHeight="1" x14ac:dyDescent="0.2">
      <c r="A189" s="235"/>
      <c r="B189" s="236"/>
      <c r="C189" s="235"/>
      <c r="D189" s="236"/>
      <c r="E189" s="237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F189" s="229"/>
      <c r="AG189" s="7"/>
    </row>
    <row r="190" spans="1:39" ht="12.75" customHeight="1" x14ac:dyDescent="0.2">
      <c r="A190" s="437" t="s">
        <v>264</v>
      </c>
      <c r="B190" s="520"/>
      <c r="C190" s="437" t="s">
        <v>265</v>
      </c>
      <c r="D190" s="521"/>
      <c r="E190" s="20">
        <v>1998</v>
      </c>
      <c r="F190" s="20">
        <v>1999</v>
      </c>
      <c r="G190" s="20">
        <v>2000</v>
      </c>
      <c r="H190" s="143">
        <v>2001</v>
      </c>
      <c r="I190" s="143">
        <v>2002</v>
      </c>
      <c r="J190" s="143">
        <v>2003</v>
      </c>
      <c r="K190" s="143">
        <v>2004</v>
      </c>
      <c r="L190" s="20">
        <v>2005</v>
      </c>
      <c r="M190" s="143">
        <v>2006</v>
      </c>
      <c r="N190" s="20">
        <v>2007</v>
      </c>
      <c r="O190" s="143">
        <v>2008</v>
      </c>
      <c r="P190" s="20">
        <v>2009</v>
      </c>
      <c r="Q190" s="20">
        <v>2010</v>
      </c>
      <c r="R190" s="20">
        <v>2011</v>
      </c>
      <c r="S190" s="20">
        <v>2012</v>
      </c>
      <c r="T190" s="20">
        <v>2013</v>
      </c>
      <c r="U190" s="20">
        <v>2014</v>
      </c>
      <c r="V190" s="20">
        <v>2015</v>
      </c>
      <c r="W190" s="20">
        <v>2016</v>
      </c>
      <c r="X190" s="20">
        <v>2017</v>
      </c>
      <c r="Y190" s="20">
        <v>2018</v>
      </c>
      <c r="Z190" s="20">
        <v>2019</v>
      </c>
      <c r="AA190" s="20">
        <v>2020</v>
      </c>
      <c r="AB190" s="20">
        <v>2021</v>
      </c>
      <c r="AC190" s="20">
        <v>2022</v>
      </c>
      <c r="AE190" s="22" t="str">
        <f>AE$22</f>
        <v>Evolution annuelle</v>
      </c>
      <c r="AF190" s="229"/>
      <c r="AG190" s="7"/>
    </row>
    <row r="191" spans="1:39" s="32" customFormat="1" ht="16.5" customHeight="1" x14ac:dyDescent="0.15">
      <c r="A191" s="238" t="s">
        <v>266</v>
      </c>
      <c r="B191" s="60" t="s">
        <v>40</v>
      </c>
      <c r="C191" s="238" t="s">
        <v>267</v>
      </c>
      <c r="D191" s="60" t="s">
        <v>42</v>
      </c>
      <c r="E191" s="27"/>
      <c r="F191" s="27"/>
      <c r="G191" s="27"/>
      <c r="H191" s="27"/>
      <c r="I191" s="27"/>
      <c r="J191" s="27"/>
      <c r="K191" s="27"/>
      <c r="L191" s="239">
        <v>95.665710000000004</v>
      </c>
      <c r="M191" s="239">
        <v>225.63539</v>
      </c>
      <c r="N191" s="239">
        <v>418.10931000000005</v>
      </c>
      <c r="O191" s="239">
        <v>579.18173000000002</v>
      </c>
      <c r="P191" s="239">
        <v>715.52473143508905</v>
      </c>
      <c r="Q191" s="239">
        <v>803.34335296022596</v>
      </c>
      <c r="R191" s="239">
        <v>736.42076739989193</v>
      </c>
      <c r="S191" s="58">
        <v>644.65230046225997</v>
      </c>
      <c r="T191" s="58">
        <v>547.03189990338899</v>
      </c>
      <c r="U191" s="58">
        <v>529.42934022602799</v>
      </c>
      <c r="V191" s="58">
        <v>484.40638096999999</v>
      </c>
      <c r="W191" s="58">
        <v>456.36822437788999</v>
      </c>
      <c r="X191" s="58">
        <v>371.40336841904303</v>
      </c>
      <c r="Y191" s="58">
        <v>313.560533587355</v>
      </c>
      <c r="Z191" s="58">
        <v>268.89032103046503</v>
      </c>
      <c r="AA191" s="58">
        <v>267.35135287555596</v>
      </c>
      <c r="AB191" s="58">
        <v>221.4199233404</v>
      </c>
      <c r="AC191" s="58">
        <v>178.940453175248</v>
      </c>
      <c r="AD191" s="45"/>
      <c r="AE191" s="36">
        <f>AC191/AB191-1</f>
        <v>-0.19185026136896532</v>
      </c>
      <c r="AF191" s="229"/>
      <c r="AG191" s="198"/>
      <c r="AH191" s="31"/>
      <c r="AI191" s="31"/>
      <c r="AJ191" s="31"/>
      <c r="AK191" s="31"/>
      <c r="AL191" s="31"/>
      <c r="AM191" s="31"/>
    </row>
    <row r="192" spans="1:39" ht="12.6" customHeight="1" x14ac:dyDescent="0.15">
      <c r="A192" s="238" t="s">
        <v>268</v>
      </c>
      <c r="B192" s="60" t="s">
        <v>40</v>
      </c>
      <c r="C192" s="238" t="s">
        <v>269</v>
      </c>
      <c r="D192" s="60" t="s">
        <v>42</v>
      </c>
      <c r="E192" s="27"/>
      <c r="F192" s="27"/>
      <c r="G192" s="216">
        <v>193.9</v>
      </c>
      <c r="H192" s="215">
        <v>448.36216999999999</v>
      </c>
      <c r="I192" s="215">
        <v>652.54420934546249</v>
      </c>
      <c r="J192" s="240">
        <v>1313.5234799999998</v>
      </c>
      <c r="K192" s="240">
        <v>1732.37435</v>
      </c>
      <c r="L192" s="240">
        <v>2404</v>
      </c>
      <c r="M192" s="240">
        <v>3328.1411200000002</v>
      </c>
      <c r="N192" s="240">
        <v>4595.5648499999998</v>
      </c>
      <c r="O192" s="240">
        <v>5621.9313999999986</v>
      </c>
      <c r="P192" s="240">
        <v>6691.3182805303213</v>
      </c>
      <c r="Q192" s="240">
        <v>7310.5245508632715</v>
      </c>
      <c r="R192" s="240">
        <v>7747.011692348864</v>
      </c>
      <c r="S192" s="58">
        <v>8499.5085880093993</v>
      </c>
      <c r="T192" s="58">
        <v>8858.5199727372456</v>
      </c>
      <c r="U192" s="58">
        <v>9095.5105615303873</v>
      </c>
      <c r="V192" s="58">
        <v>9158.8088876296497</v>
      </c>
      <c r="W192" s="58">
        <v>8937.6909198772191</v>
      </c>
      <c r="X192" s="58">
        <v>8712.047157724779</v>
      </c>
      <c r="Y192" s="58">
        <v>8996.5675176935201</v>
      </c>
      <c r="Z192" s="58">
        <v>9256.8794334630511</v>
      </c>
      <c r="AA192" s="58">
        <v>9709.5516928885918</v>
      </c>
      <c r="AB192" s="58">
        <v>10168.736785999386</v>
      </c>
      <c r="AC192" s="58">
        <v>10495.279469307419</v>
      </c>
      <c r="AE192" s="36">
        <f>AC192/AB192-1</f>
        <v>3.211241378158447E-2</v>
      </c>
      <c r="AF192" s="229"/>
      <c r="AG192" s="7"/>
    </row>
    <row r="193" spans="1:39" ht="12.6" customHeight="1" x14ac:dyDescent="0.15">
      <c r="A193" s="238" t="s">
        <v>270</v>
      </c>
      <c r="B193" s="60" t="s">
        <v>40</v>
      </c>
      <c r="C193" s="238" t="s">
        <v>271</v>
      </c>
      <c r="D193" s="60" t="s">
        <v>42</v>
      </c>
      <c r="E193" s="27"/>
      <c r="F193" s="27"/>
      <c r="G193" s="63">
        <v>90.307029910401909</v>
      </c>
      <c r="H193" s="63">
        <v>153.63911261000698</v>
      </c>
      <c r="I193" s="63">
        <v>145.84811294241462</v>
      </c>
      <c r="J193" s="63">
        <v>149</v>
      </c>
      <c r="K193" s="63">
        <v>324.54149999999998</v>
      </c>
      <c r="L193" s="63">
        <v>315.21247</v>
      </c>
      <c r="M193" s="63">
        <v>428.76042999999999</v>
      </c>
      <c r="N193" s="63">
        <v>598.55014000000006</v>
      </c>
      <c r="O193" s="63">
        <v>616.12497000000008</v>
      </c>
      <c r="P193" s="63">
        <v>738.0949650167629</v>
      </c>
      <c r="Q193" s="63">
        <v>870.66610620574806</v>
      </c>
      <c r="R193" s="63">
        <v>1054.3289499301241</v>
      </c>
      <c r="S193" s="58">
        <v>1273.7313432800001</v>
      </c>
      <c r="T193" s="58">
        <v>1331.4200211799998</v>
      </c>
      <c r="U193" s="58">
        <v>1371.46896582</v>
      </c>
      <c r="V193" s="58">
        <v>1506.9499867999903</v>
      </c>
      <c r="W193" s="58">
        <v>2045.69959354313</v>
      </c>
      <c r="X193" s="58">
        <v>2687.0912709999998</v>
      </c>
      <c r="Y193" s="58">
        <v>2455.8061084375695</v>
      </c>
      <c r="Z193" s="58">
        <v>2252.9587248620901</v>
      </c>
      <c r="AA193" s="58">
        <v>2178.5324745586699</v>
      </c>
      <c r="AB193" s="58">
        <v>2162.8644823013101</v>
      </c>
      <c r="AC193" s="58">
        <v>2212.5685518659302</v>
      </c>
      <c r="AE193" s="36">
        <f>AC193/AB193-1</f>
        <v>2.2980667522791043E-2</v>
      </c>
      <c r="AF193" s="229"/>
      <c r="AG193" s="7"/>
    </row>
    <row r="194" spans="1:39" ht="12.75" customHeight="1" x14ac:dyDescent="0.15">
      <c r="A194" s="498" t="s">
        <v>272</v>
      </c>
      <c r="B194" s="522"/>
      <c r="C194" s="498" t="s">
        <v>273</v>
      </c>
      <c r="D194" s="522"/>
      <c r="E194" s="500"/>
      <c r="F194" s="500"/>
      <c r="G194" s="500">
        <v>284.2070299104019</v>
      </c>
      <c r="H194" s="500">
        <v>602.00128261000691</v>
      </c>
      <c r="I194" s="500">
        <v>798.39232228787705</v>
      </c>
      <c r="J194" s="500">
        <v>1462.5234799999998</v>
      </c>
      <c r="K194" s="500">
        <v>2075.5073699999998</v>
      </c>
      <c r="L194" s="500">
        <v>2882.6889999999999</v>
      </c>
      <c r="M194" s="500">
        <v>3982.53694</v>
      </c>
      <c r="N194" s="500">
        <v>5612.2242999999999</v>
      </c>
      <c r="O194" s="500">
        <v>6817.2380999999987</v>
      </c>
      <c r="P194" s="500">
        <v>8144.9379769821735</v>
      </c>
      <c r="Q194" s="500">
        <v>8984.5340100292451</v>
      </c>
      <c r="R194" s="500">
        <v>9537.7614096788802</v>
      </c>
      <c r="S194" s="500">
        <v>10417.892231751659</v>
      </c>
      <c r="T194" s="500">
        <v>10736.971893820635</v>
      </c>
      <c r="U194" s="500">
        <v>10996.408867576416</v>
      </c>
      <c r="V194" s="500">
        <v>11150.165255399639</v>
      </c>
      <c r="W194" s="500">
        <v>11439.758737798238</v>
      </c>
      <c r="X194" s="500">
        <v>11770.541797143822</v>
      </c>
      <c r="Y194" s="500">
        <v>11765.934159718445</v>
      </c>
      <c r="Z194" s="500">
        <v>11778.728479355606</v>
      </c>
      <c r="AA194" s="500">
        <v>12155.435520322817</v>
      </c>
      <c r="AB194" s="500">
        <v>12553.021191641095</v>
      </c>
      <c r="AC194" s="500">
        <v>12886.788474348597</v>
      </c>
      <c r="AE194" s="502">
        <f>AC194/AB194-1</f>
        <v>2.6588601868190453E-2</v>
      </c>
      <c r="AF194" s="229"/>
      <c r="AG194" s="7"/>
    </row>
    <row r="195" spans="1:39" ht="32.25" customHeight="1" x14ac:dyDescent="0.2">
      <c r="A195" s="438" t="s">
        <v>274</v>
      </c>
      <c r="B195" s="438"/>
      <c r="C195" s="438" t="s">
        <v>275</v>
      </c>
      <c r="D195" s="438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241"/>
      <c r="T195" s="241"/>
      <c r="U195" s="241"/>
      <c r="V195" s="241"/>
      <c r="W195" s="241"/>
      <c r="X195" s="241"/>
      <c r="Y195" s="241"/>
      <c r="Z195" s="241"/>
      <c r="AA195" s="241"/>
      <c r="AB195" s="241"/>
      <c r="AC195" s="241"/>
      <c r="AF195" s="229"/>
      <c r="AG195" s="7"/>
    </row>
    <row r="196" spans="1:39" ht="12.75" customHeight="1" x14ac:dyDescent="0.2">
      <c r="A196" s="439"/>
      <c r="B196" s="439"/>
      <c r="C196" s="439"/>
      <c r="D196" s="440"/>
      <c r="E196" s="135">
        <v>1998</v>
      </c>
      <c r="F196" s="135">
        <v>1999</v>
      </c>
      <c r="G196" s="135">
        <v>2000</v>
      </c>
      <c r="H196" s="242">
        <v>2001</v>
      </c>
      <c r="I196" s="242">
        <v>2002</v>
      </c>
      <c r="J196" s="242">
        <v>2003</v>
      </c>
      <c r="K196" s="242">
        <v>2004</v>
      </c>
      <c r="L196" s="243">
        <v>2005</v>
      </c>
      <c r="M196" s="244">
        <v>2006</v>
      </c>
      <c r="N196" s="243">
        <v>2007</v>
      </c>
      <c r="O196" s="244">
        <v>2008</v>
      </c>
      <c r="P196" s="243">
        <v>2009</v>
      </c>
      <c r="Q196" s="243">
        <v>2010</v>
      </c>
      <c r="R196" s="243">
        <v>2011</v>
      </c>
      <c r="S196" s="243">
        <v>2012</v>
      </c>
      <c r="T196" s="243">
        <v>2013</v>
      </c>
      <c r="U196" s="243">
        <v>2014</v>
      </c>
      <c r="V196" s="243">
        <v>2015</v>
      </c>
      <c r="W196" s="20">
        <v>2016</v>
      </c>
      <c r="X196" s="20">
        <v>2017</v>
      </c>
      <c r="Y196" s="20">
        <v>2018</v>
      </c>
      <c r="Z196" s="20">
        <v>2019</v>
      </c>
      <c r="AA196" s="20">
        <v>2020</v>
      </c>
      <c r="AB196" s="20">
        <v>2021</v>
      </c>
      <c r="AC196" s="20">
        <v>2022</v>
      </c>
      <c r="AE196" s="22" t="str">
        <f>AE$22</f>
        <v>Evolution annuelle</v>
      </c>
      <c r="AG196" s="7"/>
    </row>
    <row r="197" spans="1:39" s="246" customFormat="1" ht="21" customHeight="1" x14ac:dyDescent="0.15">
      <c r="A197" s="523" t="s">
        <v>276</v>
      </c>
      <c r="B197" s="524" t="s">
        <v>40</v>
      </c>
      <c r="C197" s="523" t="s">
        <v>277</v>
      </c>
      <c r="D197" s="524" t="s">
        <v>42</v>
      </c>
      <c r="E197" s="525"/>
      <c r="F197" s="525"/>
      <c r="G197" s="525"/>
      <c r="H197" s="525"/>
      <c r="I197" s="525"/>
      <c r="J197" s="525">
        <v>2087.1055900000001</v>
      </c>
      <c r="K197" s="525">
        <v>3487.9724300000003</v>
      </c>
      <c r="L197" s="525">
        <v>3706.8483800000004</v>
      </c>
      <c r="M197" s="525">
        <v>2569.3809399999991</v>
      </c>
      <c r="N197" s="525">
        <v>2607.51047591</v>
      </c>
      <c r="O197" s="525">
        <v>2641.3311927299992</v>
      </c>
      <c r="P197" s="525">
        <v>2786.7472764473359</v>
      </c>
      <c r="Q197" s="525">
        <v>2675.5976490190028</v>
      </c>
      <c r="R197" s="525">
        <v>2612.8727545644142</v>
      </c>
      <c r="S197" s="525">
        <v>2593.6785353085952</v>
      </c>
      <c r="T197" s="525">
        <v>2500.918736084202</v>
      </c>
      <c r="U197" s="525">
        <v>2488.8723590723698</v>
      </c>
      <c r="V197" s="525">
        <v>2478.6712348903102</v>
      </c>
      <c r="W197" s="525">
        <v>2498.5927818615601</v>
      </c>
      <c r="X197" s="525">
        <v>2458.8695449888301</v>
      </c>
      <c r="Y197" s="525">
        <v>2391.1882707770801</v>
      </c>
      <c r="Z197" s="525">
        <v>2363.8890209783503</v>
      </c>
      <c r="AA197" s="525">
        <v>2351.2087023823901</v>
      </c>
      <c r="AB197" s="525">
        <v>2326.4085476375303</v>
      </c>
      <c r="AC197" s="525">
        <v>2222.0854460254</v>
      </c>
      <c r="AD197" s="45"/>
      <c r="AE197" s="475">
        <f>AC197/AB197-1</f>
        <v>-4.4842984143120712E-2</v>
      </c>
      <c r="AF197" s="526"/>
      <c r="AG197" s="248"/>
      <c r="AH197" s="245"/>
      <c r="AI197" s="245"/>
      <c r="AJ197" s="245"/>
      <c r="AK197" s="245"/>
      <c r="AL197" s="245"/>
      <c r="AM197" s="245"/>
    </row>
    <row r="198" spans="1:39" s="248" customFormat="1" ht="18.600000000000001" customHeight="1" x14ac:dyDescent="0.2">
      <c r="A198" s="37" t="s">
        <v>278</v>
      </c>
      <c r="B198" s="247"/>
      <c r="C198" s="441" t="s">
        <v>279</v>
      </c>
      <c r="D198" s="441"/>
      <c r="E198" s="441"/>
      <c r="F198" s="441"/>
      <c r="G198" s="441"/>
      <c r="H198" s="441"/>
      <c r="I198" s="441"/>
      <c r="J198" s="441"/>
      <c r="K198" s="441"/>
      <c r="L198" s="441"/>
      <c r="M198" s="441"/>
      <c r="N198" s="441"/>
      <c r="O198" s="441"/>
      <c r="P198" s="441"/>
      <c r="Q198" s="441"/>
      <c r="R198" s="441"/>
      <c r="S198" s="441"/>
      <c r="T198" s="441"/>
      <c r="U198" s="441"/>
      <c r="V198" s="418"/>
      <c r="W198" s="418"/>
      <c r="X198" s="418"/>
      <c r="Y198" s="418"/>
      <c r="Z198" s="418"/>
      <c r="AA198" s="418"/>
      <c r="AB198" s="418"/>
      <c r="AC198" s="418"/>
      <c r="AD198" s="45"/>
      <c r="AE198" s="7"/>
      <c r="AF198" s="6"/>
      <c r="AH198" s="245"/>
      <c r="AI198" s="245"/>
      <c r="AJ198" s="245"/>
      <c r="AK198" s="245"/>
      <c r="AL198" s="245"/>
      <c r="AM198" s="245"/>
    </row>
    <row r="199" spans="1:39" ht="12.6" customHeight="1" x14ac:dyDescent="0.2">
      <c r="A199" s="249"/>
      <c r="B199" s="250"/>
      <c r="C199" s="249"/>
      <c r="D199" s="250"/>
      <c r="E199" s="135">
        <v>1998</v>
      </c>
      <c r="F199" s="135">
        <v>1999</v>
      </c>
      <c r="G199" s="135">
        <v>2000</v>
      </c>
      <c r="H199" s="242">
        <v>2001</v>
      </c>
      <c r="I199" s="242">
        <v>2002</v>
      </c>
      <c r="J199" s="242">
        <v>2003</v>
      </c>
      <c r="K199" s="242">
        <v>2004</v>
      </c>
      <c r="L199" s="243">
        <v>2005</v>
      </c>
      <c r="M199" s="244">
        <v>2006</v>
      </c>
      <c r="N199" s="243">
        <v>2007</v>
      </c>
      <c r="O199" s="244">
        <v>2008</v>
      </c>
      <c r="P199" s="243">
        <v>2009</v>
      </c>
      <c r="Q199" s="243">
        <v>2010</v>
      </c>
      <c r="R199" s="243">
        <v>2011</v>
      </c>
      <c r="S199" s="243">
        <v>2012</v>
      </c>
      <c r="T199" s="243">
        <v>2013</v>
      </c>
      <c r="U199" s="243">
        <v>2014</v>
      </c>
      <c r="V199" s="243">
        <v>2015</v>
      </c>
      <c r="W199" s="20">
        <v>2016</v>
      </c>
      <c r="X199" s="20">
        <v>2017</v>
      </c>
      <c r="Y199" s="20">
        <v>2018</v>
      </c>
      <c r="Z199" s="20">
        <v>2019</v>
      </c>
      <c r="AA199" s="20">
        <v>2020</v>
      </c>
      <c r="AB199" s="20">
        <v>2021</v>
      </c>
      <c r="AC199" s="20">
        <v>2022</v>
      </c>
      <c r="AE199" s="22" t="str">
        <f>AE$22</f>
        <v>Evolution annuelle</v>
      </c>
      <c r="AF199" s="229"/>
      <c r="AG199" s="7"/>
    </row>
    <row r="200" spans="1:39" ht="21.75" customHeight="1" x14ac:dyDescent="0.15">
      <c r="A200" s="251" t="s">
        <v>280</v>
      </c>
      <c r="B200" s="226" t="s">
        <v>40</v>
      </c>
      <c r="C200" s="251" t="s">
        <v>281</v>
      </c>
      <c r="D200" s="226" t="s">
        <v>42</v>
      </c>
      <c r="E200" s="252">
        <v>14768</v>
      </c>
      <c r="F200" s="252">
        <v>15063</v>
      </c>
      <c r="G200" s="252">
        <v>15552.829339910402</v>
      </c>
      <c r="H200" s="252">
        <v>15785.849312610007</v>
      </c>
      <c r="I200" s="252">
        <v>15783.000317269463</v>
      </c>
      <c r="J200" s="252">
        <v>18013.83497</v>
      </c>
      <c r="K200" s="252">
        <v>18942.625000000004</v>
      </c>
      <c r="L200" s="252">
        <v>19072.446790000002</v>
      </c>
      <c r="M200" s="252">
        <v>17897.991779999997</v>
      </c>
      <c r="N200" s="252">
        <v>18461.59758591</v>
      </c>
      <c r="O200" s="252">
        <v>18845.04688926585</v>
      </c>
      <c r="P200" s="252">
        <v>19061.618485575884</v>
      </c>
      <c r="Q200" s="252">
        <v>18980.310942198572</v>
      </c>
      <c r="R200" s="252">
        <v>18400.529664962705</v>
      </c>
      <c r="S200" s="227">
        <v>18283.460284821635</v>
      </c>
      <c r="T200" s="227">
        <v>17808.967403122049</v>
      </c>
      <c r="U200" s="227">
        <v>17602.819154042976</v>
      </c>
      <c r="V200" s="227">
        <v>17331.35843372656</v>
      </c>
      <c r="W200" s="227">
        <v>17324.042618026149</v>
      </c>
      <c r="X200" s="227">
        <v>17253.950701906695</v>
      </c>
      <c r="Y200" s="227">
        <v>16857.049614968859</v>
      </c>
      <c r="Z200" s="227">
        <v>16511.064621872203</v>
      </c>
      <c r="AA200" s="227">
        <v>16621.154549520223</v>
      </c>
      <c r="AB200" s="227">
        <v>16651.009207918603</v>
      </c>
      <c r="AC200" s="227">
        <v>16607.908344671519</v>
      </c>
      <c r="AE200" s="149">
        <f>AC200/AB200-1</f>
        <v>-2.5884835392792072E-3</v>
      </c>
      <c r="AF200" s="229"/>
      <c r="AG200" s="7"/>
      <c r="AH200" s="7"/>
    </row>
    <row r="201" spans="1:39" ht="10.5" customHeight="1" x14ac:dyDescent="0.2">
      <c r="A201" s="253"/>
      <c r="B201" s="254"/>
      <c r="C201" s="253"/>
      <c r="D201" s="254"/>
      <c r="E201" s="255"/>
      <c r="F201" s="255"/>
      <c r="G201" s="255"/>
      <c r="H201" s="255"/>
      <c r="I201" s="255"/>
      <c r="J201" s="255"/>
      <c r="K201" s="255"/>
      <c r="L201" s="256"/>
      <c r="M201" s="256"/>
      <c r="N201" s="256"/>
      <c r="O201" s="256"/>
      <c r="P201" s="256"/>
      <c r="Q201" s="256"/>
      <c r="R201" s="256"/>
      <c r="S201" s="256"/>
      <c r="T201" s="256"/>
      <c r="U201" s="256"/>
      <c r="V201" s="256"/>
      <c r="W201" s="256"/>
      <c r="X201" s="256"/>
      <c r="Y201" s="256"/>
      <c r="Z201" s="256"/>
      <c r="AA201" s="256"/>
      <c r="AB201" s="256"/>
      <c r="AC201" s="256"/>
      <c r="AE201" s="6"/>
      <c r="AG201" s="7"/>
    </row>
    <row r="202" spans="1:39" ht="12.75" customHeight="1" x14ac:dyDescent="0.2">
      <c r="A202" s="433"/>
      <c r="B202" s="433"/>
      <c r="C202" s="433"/>
      <c r="D202" s="434"/>
      <c r="E202" s="20">
        <v>1998</v>
      </c>
      <c r="F202" s="20">
        <v>1999</v>
      </c>
      <c r="G202" s="20">
        <v>2000</v>
      </c>
      <c r="H202" s="143">
        <v>2001</v>
      </c>
      <c r="I202" s="143">
        <v>2002</v>
      </c>
      <c r="J202" s="143">
        <v>2003</v>
      </c>
      <c r="K202" s="143">
        <v>2004</v>
      </c>
      <c r="L202" s="220">
        <v>2005</v>
      </c>
      <c r="M202" s="221">
        <v>2006</v>
      </c>
      <c r="N202" s="220">
        <v>2007</v>
      </c>
      <c r="O202" s="221">
        <v>2008</v>
      </c>
      <c r="P202" s="220">
        <v>2009</v>
      </c>
      <c r="Q202" s="220">
        <v>2010</v>
      </c>
      <c r="R202" s="220">
        <v>2011</v>
      </c>
      <c r="S202" s="220">
        <v>2012</v>
      </c>
      <c r="T202" s="220">
        <v>2013</v>
      </c>
      <c r="U202" s="220">
        <v>2014</v>
      </c>
      <c r="V202" s="220">
        <v>2015</v>
      </c>
      <c r="W202" s="20">
        <v>2016</v>
      </c>
      <c r="X202" s="20">
        <v>2017</v>
      </c>
      <c r="Y202" s="20">
        <v>2018</v>
      </c>
      <c r="Z202" s="20">
        <v>2019</v>
      </c>
      <c r="AA202" s="20">
        <v>2020</v>
      </c>
      <c r="AB202" s="20">
        <v>2021</v>
      </c>
      <c r="AC202" s="20">
        <v>2022</v>
      </c>
      <c r="AE202" s="22" t="str">
        <f>AE$22</f>
        <v>Evolution annuelle</v>
      </c>
      <c r="AG202" s="7"/>
    </row>
    <row r="203" spans="1:39" s="246" customFormat="1" ht="12.6" customHeight="1" x14ac:dyDescent="0.15">
      <c r="A203" s="257" t="s">
        <v>282</v>
      </c>
      <c r="B203" s="258" t="s">
        <v>40</v>
      </c>
      <c r="C203" s="257" t="s">
        <v>283</v>
      </c>
      <c r="D203" s="258" t="s">
        <v>42</v>
      </c>
      <c r="E203" s="259"/>
      <c r="F203" s="259"/>
      <c r="G203" s="260">
        <v>1602.6873000000001</v>
      </c>
      <c r="H203" s="260">
        <v>1451.4043999999999</v>
      </c>
      <c r="I203" s="260">
        <v>1450.2274500000001</v>
      </c>
      <c r="J203" s="260">
        <v>1257.6330500000001</v>
      </c>
      <c r="K203" s="260">
        <v>1259.9957600000002</v>
      </c>
      <c r="L203" s="260">
        <v>1317.1770500000002</v>
      </c>
      <c r="M203" s="260">
        <v>1282.85735</v>
      </c>
      <c r="N203" s="260">
        <v>1248.9295000000002</v>
      </c>
      <c r="O203" s="260">
        <v>1068.68957</v>
      </c>
      <c r="P203" s="260">
        <v>853.04952718849381</v>
      </c>
      <c r="Q203" s="260">
        <v>770.83007211419999</v>
      </c>
      <c r="R203" s="260">
        <v>734.602419373511</v>
      </c>
      <c r="S203" s="260">
        <v>683.28040039464202</v>
      </c>
      <c r="T203" s="260">
        <v>559.4623750404271</v>
      </c>
      <c r="U203" s="260">
        <v>535.0361151360421</v>
      </c>
      <c r="V203" s="260">
        <v>491.79860528374707</v>
      </c>
      <c r="W203" s="260">
        <v>480.68970844499768</v>
      </c>
      <c r="X203" s="260">
        <v>415.93463120881268</v>
      </c>
      <c r="Y203" s="260">
        <v>354.33139101907079</v>
      </c>
      <c r="Z203" s="260">
        <v>288.52094629656165</v>
      </c>
      <c r="AA203" s="260">
        <v>240.85828354825534</v>
      </c>
      <c r="AB203" s="260">
        <v>204.765090071587</v>
      </c>
      <c r="AC203" s="260">
        <v>178.14166274362501</v>
      </c>
      <c r="AD203" s="45"/>
      <c r="AE203" s="194">
        <f>AC203/AB203-1</f>
        <v>-0.13001936667355896</v>
      </c>
      <c r="AF203" s="6"/>
      <c r="AG203" s="248"/>
      <c r="AH203" s="245"/>
      <c r="AI203" s="245"/>
      <c r="AJ203" s="245"/>
      <c r="AK203" s="245"/>
      <c r="AL203" s="245"/>
      <c r="AM203" s="245"/>
    </row>
    <row r="204" spans="1:39" ht="12.6" customHeight="1" x14ac:dyDescent="0.2">
      <c r="A204" s="261"/>
      <c r="C204" s="261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F204" s="229"/>
      <c r="AG204" s="7"/>
    </row>
    <row r="205" spans="1:39" ht="12.75" customHeight="1" x14ac:dyDescent="0.2">
      <c r="A205" s="527" t="s">
        <v>170</v>
      </c>
      <c r="C205" s="527" t="s">
        <v>171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436" t="s">
        <v>34</v>
      </c>
      <c r="V205" s="436"/>
      <c r="W205" s="436"/>
      <c r="X205" s="428" t="s">
        <v>35</v>
      </c>
      <c r="Y205" s="429"/>
      <c r="Z205" s="429"/>
      <c r="AA205" s="421"/>
      <c r="AB205" s="421"/>
      <c r="AC205" s="421"/>
      <c r="AF205" s="229"/>
      <c r="AG205" s="7"/>
    </row>
    <row r="206" spans="1:39" ht="12.75" customHeight="1" x14ac:dyDescent="0.2">
      <c r="A206" s="433"/>
      <c r="B206" s="433"/>
      <c r="C206" s="433"/>
      <c r="D206" s="434"/>
      <c r="E206" s="20">
        <v>1998</v>
      </c>
      <c r="F206" s="20">
        <v>1999</v>
      </c>
      <c r="G206" s="20">
        <v>2000</v>
      </c>
      <c r="H206" s="20">
        <v>2001</v>
      </c>
      <c r="I206" s="20">
        <v>2002</v>
      </c>
      <c r="J206" s="20">
        <v>2003</v>
      </c>
      <c r="K206" s="20">
        <v>2004</v>
      </c>
      <c r="L206" s="20">
        <v>2005</v>
      </c>
      <c r="M206" s="20">
        <v>2006</v>
      </c>
      <c r="N206" s="20">
        <v>2007</v>
      </c>
      <c r="O206" s="20">
        <v>2008</v>
      </c>
      <c r="P206" s="20">
        <v>2009</v>
      </c>
      <c r="Q206" s="20">
        <v>2010</v>
      </c>
      <c r="R206" s="20">
        <v>2011</v>
      </c>
      <c r="S206" s="20">
        <v>2012</v>
      </c>
      <c r="T206" s="20">
        <v>2013</v>
      </c>
      <c r="U206" s="20">
        <v>2014</v>
      </c>
      <c r="V206" s="20">
        <v>2015</v>
      </c>
      <c r="W206" s="156">
        <v>2016</v>
      </c>
      <c r="X206" s="263">
        <v>2017</v>
      </c>
      <c r="Y206" s="20">
        <v>2018</v>
      </c>
      <c r="Z206" s="20">
        <v>2019</v>
      </c>
      <c r="AA206" s="20">
        <v>2020</v>
      </c>
      <c r="AB206" s="20">
        <v>2021</v>
      </c>
      <c r="AC206" s="20">
        <v>2022</v>
      </c>
      <c r="AE206" s="22" t="str">
        <f>AE$22</f>
        <v>Evolution annuelle</v>
      </c>
      <c r="AF206" s="229"/>
      <c r="AG206" s="7"/>
    </row>
    <row r="207" spans="1:39" ht="12.75" customHeight="1" x14ac:dyDescent="0.15">
      <c r="A207" s="264" t="s">
        <v>284</v>
      </c>
      <c r="B207" s="60" t="s">
        <v>40</v>
      </c>
      <c r="C207" s="264" t="s">
        <v>285</v>
      </c>
      <c r="D207" s="60" t="s">
        <v>42</v>
      </c>
      <c r="E207" s="27"/>
      <c r="F207" s="63">
        <v>5100</v>
      </c>
      <c r="G207" s="63">
        <v>6963.9162000000006</v>
      </c>
      <c r="H207" s="63">
        <v>8281.8074099999994</v>
      </c>
      <c r="I207" s="63">
        <v>9636</v>
      </c>
      <c r="J207" s="63">
        <v>10963</v>
      </c>
      <c r="K207" s="63">
        <v>12512</v>
      </c>
      <c r="L207" s="63">
        <v>13853.6</v>
      </c>
      <c r="M207" s="63">
        <v>14483.142099999997</v>
      </c>
      <c r="N207" s="63">
        <v>15250.509599999999</v>
      </c>
      <c r="O207" s="63">
        <v>16342.894409999901</v>
      </c>
      <c r="P207" s="63">
        <v>16694.523458790798</v>
      </c>
      <c r="Q207" s="63">
        <v>17356.459562760454</v>
      </c>
      <c r="R207" s="63">
        <v>16893.529638239481</v>
      </c>
      <c r="S207" s="265">
        <v>15727.567755693201</v>
      </c>
      <c r="T207" s="265">
        <v>14155.680842681804</v>
      </c>
      <c r="U207" s="265">
        <v>13400.903594691079</v>
      </c>
      <c r="V207" s="265">
        <v>13096.389067196162</v>
      </c>
      <c r="W207" s="265">
        <v>13251.930357958523</v>
      </c>
      <c r="X207" s="266">
        <v>12268.400154636989</v>
      </c>
      <c r="Y207" s="63">
        <v>12351.08081696611</v>
      </c>
      <c r="Z207" s="63">
        <v>12690.682224433327</v>
      </c>
      <c r="AA207" s="63">
        <v>12864.965016594411</v>
      </c>
      <c r="AB207" s="63">
        <v>13543.173100558439</v>
      </c>
      <c r="AC207" s="63">
        <v>14116.13172034419</v>
      </c>
      <c r="AE207" s="36">
        <f>AC207/AB207-1</f>
        <v>4.2306084071400241E-2</v>
      </c>
      <c r="AF207" s="229"/>
      <c r="AG207" s="7"/>
    </row>
    <row r="208" spans="1:39" ht="12.75" customHeight="1" x14ac:dyDescent="0.15">
      <c r="A208" s="264" t="s">
        <v>286</v>
      </c>
      <c r="B208" s="60" t="s">
        <v>40</v>
      </c>
      <c r="C208" s="264" t="s">
        <v>287</v>
      </c>
      <c r="D208" s="60" t="s">
        <v>42</v>
      </c>
      <c r="E208" s="27"/>
      <c r="F208" s="63">
        <v>438</v>
      </c>
      <c r="G208" s="63">
        <v>925.39172999999994</v>
      </c>
      <c r="H208" s="63">
        <v>1619.4412600000001</v>
      </c>
      <c r="I208" s="63">
        <v>2132</v>
      </c>
      <c r="J208" s="63">
        <v>2268.0632799999998</v>
      </c>
      <c r="K208" s="63">
        <v>2350.17445</v>
      </c>
      <c r="L208" s="63">
        <v>2345.8439900000003</v>
      </c>
      <c r="M208" s="63">
        <v>2287.6502300000002</v>
      </c>
      <c r="N208" s="63">
        <v>2302.2472299999999</v>
      </c>
      <c r="O208" s="63">
        <v>2286.17092</v>
      </c>
      <c r="P208" s="63">
        <v>2172.3056191762803</v>
      </c>
      <c r="Q208" s="63">
        <v>2048.0550773251998</v>
      </c>
      <c r="R208" s="63">
        <v>1990.09274847297</v>
      </c>
      <c r="S208" s="63">
        <v>1703.1179724057899</v>
      </c>
      <c r="T208" s="63">
        <v>1363.6904946596101</v>
      </c>
      <c r="U208" s="63">
        <v>1220.5317887096701</v>
      </c>
      <c r="V208" s="63">
        <v>1047.5779675660501</v>
      </c>
      <c r="W208" s="63">
        <v>797.73270896544295</v>
      </c>
      <c r="X208" s="63">
        <v>713.68606045109391</v>
      </c>
      <c r="Y208" s="63">
        <v>597.32215451129309</v>
      </c>
      <c r="Z208" s="63">
        <v>554.44527966914893</v>
      </c>
      <c r="AA208" s="63">
        <v>484.12931465821703</v>
      </c>
      <c r="AB208" s="63">
        <v>444.78662809116497</v>
      </c>
      <c r="AC208" s="63">
        <v>431.67095894453701</v>
      </c>
      <c r="AE208" s="36">
        <f>AC208/AB208-1</f>
        <v>-2.9487552723684196E-2</v>
      </c>
      <c r="AF208" s="229"/>
      <c r="AG208" s="7"/>
    </row>
    <row r="209" spans="1:39" ht="12.75" customHeight="1" x14ac:dyDescent="0.15">
      <c r="A209" s="186" t="s">
        <v>288</v>
      </c>
      <c r="B209" s="267" t="s">
        <v>40</v>
      </c>
      <c r="C209" s="186" t="s">
        <v>289</v>
      </c>
      <c r="D209" s="267" t="s">
        <v>42</v>
      </c>
      <c r="E209" s="219">
        <v>3782</v>
      </c>
      <c r="F209" s="219">
        <v>5537</v>
      </c>
      <c r="G209" s="219">
        <v>7889.3079300000009</v>
      </c>
      <c r="H209" s="219">
        <v>9901.248669999999</v>
      </c>
      <c r="I209" s="219">
        <v>11768</v>
      </c>
      <c r="J209" s="219">
        <v>13231</v>
      </c>
      <c r="K209" s="219">
        <v>14862</v>
      </c>
      <c r="L209" s="219">
        <v>16199.1</v>
      </c>
      <c r="M209" s="219">
        <v>16770.792329999997</v>
      </c>
      <c r="N209" s="219">
        <v>17552.756829999998</v>
      </c>
      <c r="O209" s="219">
        <v>18629.065360000001</v>
      </c>
      <c r="P209" s="219">
        <v>18866.829061421799</v>
      </c>
      <c r="Q209" s="219">
        <v>19404.514501032652</v>
      </c>
      <c r="R209" s="219">
        <v>18883.865297726483</v>
      </c>
      <c r="S209" s="268">
        <v>17430.715182759795</v>
      </c>
      <c r="T209" s="268">
        <v>15519.370780913905</v>
      </c>
      <c r="U209" s="268">
        <v>14621.435452825897</v>
      </c>
      <c r="V209" s="268">
        <v>14145.16777023543</v>
      </c>
      <c r="W209" s="268">
        <v>14049.11403606728</v>
      </c>
      <c r="X209" s="269">
        <v>12982.466764061612</v>
      </c>
      <c r="Y209" s="219">
        <v>12948.420453972602</v>
      </c>
      <c r="Z209" s="219">
        <v>13245.126956135395</v>
      </c>
      <c r="AA209" s="219">
        <v>13349.094570648138</v>
      </c>
      <c r="AB209" s="219">
        <v>13987.961480601663</v>
      </c>
      <c r="AC209" s="219">
        <v>14547.801144738663</v>
      </c>
      <c r="AE209" s="270">
        <f>AC209/AB209-1</f>
        <v>4.0022962953778496E-2</v>
      </c>
      <c r="AF209" s="229"/>
      <c r="AG209" s="7"/>
    </row>
    <row r="210" spans="1:39" ht="12.75" customHeight="1" x14ac:dyDescent="0.15">
      <c r="A210" s="271" t="s">
        <v>290</v>
      </c>
      <c r="B210" s="60" t="s">
        <v>40</v>
      </c>
      <c r="C210" s="271" t="s">
        <v>291</v>
      </c>
      <c r="D210" s="60" t="s">
        <v>42</v>
      </c>
      <c r="E210" s="63"/>
      <c r="F210" s="63">
        <v>204</v>
      </c>
      <c r="G210" s="216">
        <v>269</v>
      </c>
      <c r="H210" s="215">
        <v>323</v>
      </c>
      <c r="I210" s="215">
        <v>424</v>
      </c>
      <c r="J210" s="215">
        <v>437.38120000000004</v>
      </c>
      <c r="K210" s="215">
        <v>535.49630000000002</v>
      </c>
      <c r="L210" s="216">
        <v>608.42142000000001</v>
      </c>
      <c r="M210" s="216">
        <v>666.78194999999994</v>
      </c>
      <c r="N210" s="216">
        <v>735.69164000000001</v>
      </c>
      <c r="O210" s="215">
        <v>785.47356000000002</v>
      </c>
      <c r="P210" s="216">
        <v>794.81333122913202</v>
      </c>
      <c r="Q210" s="216">
        <v>848.5514110717711</v>
      </c>
      <c r="R210" s="63">
        <v>949.202935976449</v>
      </c>
      <c r="S210" s="63">
        <v>1020.73854055308</v>
      </c>
      <c r="T210" s="63">
        <v>991.74967909711597</v>
      </c>
      <c r="U210" s="63">
        <v>806.14762959735901</v>
      </c>
      <c r="V210" s="63">
        <v>807.14762959735901</v>
      </c>
      <c r="W210" s="63">
        <v>721.80782175415106</v>
      </c>
      <c r="X210" s="63">
        <v>645.79882237310494</v>
      </c>
      <c r="Y210" s="63">
        <v>578.8047817434491</v>
      </c>
      <c r="Z210" s="63">
        <v>473.87599192290202</v>
      </c>
      <c r="AA210" s="213"/>
      <c r="AB210" s="213"/>
      <c r="AC210" s="213"/>
      <c r="AE210" s="213"/>
      <c r="AF210" s="229"/>
      <c r="AG210" s="7"/>
    </row>
    <row r="211" spans="1:39" ht="12.75" customHeight="1" x14ac:dyDescent="0.15">
      <c r="A211" s="271" t="s">
        <v>292</v>
      </c>
      <c r="B211" s="60" t="s">
        <v>40</v>
      </c>
      <c r="C211" s="271" t="s">
        <v>293</v>
      </c>
      <c r="D211" s="60" t="s">
        <v>42</v>
      </c>
      <c r="E211" s="272"/>
      <c r="F211" s="272"/>
      <c r="G211" s="272"/>
      <c r="H211" s="272"/>
      <c r="I211" s="272" t="s">
        <v>6</v>
      </c>
      <c r="J211" s="273">
        <v>745.42975000000001</v>
      </c>
      <c r="K211" s="273">
        <v>881.40481000000011</v>
      </c>
      <c r="L211" s="273">
        <v>1013.1815</v>
      </c>
      <c r="M211" s="273">
        <v>1041.9020600000001</v>
      </c>
      <c r="N211" s="273">
        <v>1061.6259399999999</v>
      </c>
      <c r="O211" s="273">
        <v>971.28958999999998</v>
      </c>
      <c r="P211" s="273">
        <v>920.43520005610003</v>
      </c>
      <c r="Q211" s="273">
        <v>862.77407275891801</v>
      </c>
      <c r="R211" s="273">
        <v>806.21971857833307</v>
      </c>
      <c r="S211" s="63">
        <v>781.12772591294504</v>
      </c>
      <c r="T211" s="63">
        <v>1179.83345896216</v>
      </c>
      <c r="U211" s="63">
        <v>1122.5504676563</v>
      </c>
      <c r="V211" s="63">
        <v>981.27482019861407</v>
      </c>
      <c r="W211" s="63">
        <v>864.12871080720595</v>
      </c>
      <c r="X211" s="63">
        <v>719.48729209925591</v>
      </c>
      <c r="Y211" s="63">
        <v>676.10369569611601</v>
      </c>
      <c r="Z211" s="63">
        <v>601.591028553873</v>
      </c>
      <c r="AA211" s="63">
        <v>258.628715311451</v>
      </c>
      <c r="AB211" s="63">
        <v>276.580652484138</v>
      </c>
      <c r="AC211" s="63">
        <v>452.84159574259604</v>
      </c>
      <c r="AE211" s="36">
        <f>AC211/AB211-1</f>
        <v>0.63728587547737692</v>
      </c>
      <c r="AF211" s="229"/>
      <c r="AG211" s="7"/>
    </row>
    <row r="212" spans="1:39" x14ac:dyDescent="0.2">
      <c r="A212" s="37" t="str">
        <f>$A$8</f>
        <v>Source ARCEP - 1998 to 2021 annual surveys.</v>
      </c>
      <c r="B212" s="38"/>
      <c r="C212" s="37" t="s">
        <v>6</v>
      </c>
      <c r="D212" s="38"/>
      <c r="AG212" s="7"/>
    </row>
    <row r="213" spans="1:39" ht="12.75" customHeight="1" x14ac:dyDescent="0.2">
      <c r="A213" s="433"/>
      <c r="B213" s="433"/>
      <c r="C213" s="433"/>
      <c r="D213" s="434"/>
      <c r="E213" s="20">
        <v>1998</v>
      </c>
      <c r="F213" s="20">
        <v>1999</v>
      </c>
      <c r="G213" s="20">
        <v>2000</v>
      </c>
      <c r="H213" s="20">
        <v>2001</v>
      </c>
      <c r="I213" s="20">
        <v>2002</v>
      </c>
      <c r="J213" s="20">
        <v>2003</v>
      </c>
      <c r="K213" s="20">
        <v>2004</v>
      </c>
      <c r="L213" s="220">
        <v>2005</v>
      </c>
      <c r="M213" s="220">
        <v>2006</v>
      </c>
      <c r="N213" s="220">
        <v>2007</v>
      </c>
      <c r="O213" s="220">
        <v>2008</v>
      </c>
      <c r="P213" s="220">
        <v>2009</v>
      </c>
      <c r="Q213" s="220">
        <v>2010</v>
      </c>
      <c r="R213" s="220">
        <v>2011</v>
      </c>
      <c r="S213" s="220">
        <v>2012</v>
      </c>
      <c r="T213" s="220">
        <v>2013</v>
      </c>
      <c r="U213" s="220">
        <v>2014</v>
      </c>
      <c r="V213" s="220">
        <v>2015</v>
      </c>
      <c r="W213" s="220">
        <v>2016</v>
      </c>
      <c r="X213" s="220">
        <v>2017</v>
      </c>
      <c r="Y213" s="220">
        <v>2018</v>
      </c>
      <c r="Z213" s="220">
        <v>2019</v>
      </c>
      <c r="AA213" s="220">
        <v>2020</v>
      </c>
      <c r="AB213" s="220">
        <v>2021</v>
      </c>
      <c r="AC213" s="220">
        <v>2022</v>
      </c>
      <c r="AE213" s="22" t="str">
        <f>AE$22</f>
        <v>Evolution annuelle</v>
      </c>
      <c r="AG213" s="7"/>
    </row>
    <row r="214" spans="1:39" s="246" customFormat="1" ht="21.6" customHeight="1" x14ac:dyDescent="0.15">
      <c r="A214" s="257" t="s">
        <v>294</v>
      </c>
      <c r="B214" s="258" t="s">
        <v>40</v>
      </c>
      <c r="C214" s="257" t="s">
        <v>295</v>
      </c>
      <c r="D214" s="258" t="s">
        <v>42</v>
      </c>
      <c r="E214" s="260"/>
      <c r="F214" s="260"/>
      <c r="G214" s="260">
        <v>239.46616</v>
      </c>
      <c r="H214" s="260">
        <v>358.59559999999999</v>
      </c>
      <c r="I214" s="260">
        <v>367.52927</v>
      </c>
      <c r="J214" s="260">
        <v>546.84854999999993</v>
      </c>
      <c r="K214" s="260">
        <v>829.25163999999995</v>
      </c>
      <c r="L214" s="260">
        <v>1014.3109589879175</v>
      </c>
      <c r="M214" s="260">
        <v>1179.81295</v>
      </c>
      <c r="N214" s="260">
        <v>1274.9799399999999</v>
      </c>
      <c r="O214" s="260">
        <v>1248.17391</v>
      </c>
      <c r="P214" s="260">
        <v>1240.7478192926519</v>
      </c>
      <c r="Q214" s="260">
        <v>1163.20841553931</v>
      </c>
      <c r="R214" s="260">
        <v>1244.0220699498614</v>
      </c>
      <c r="S214" s="260">
        <v>1203.108355353932</v>
      </c>
      <c r="T214" s="260">
        <v>1056.9940562985792</v>
      </c>
      <c r="U214" s="260">
        <v>866.14444472509206</v>
      </c>
      <c r="V214" s="260">
        <v>788.11513047115614</v>
      </c>
      <c r="W214" s="260">
        <v>633.77071095070369</v>
      </c>
      <c r="X214" s="260">
        <v>630.71321093161441</v>
      </c>
      <c r="Y214" s="260">
        <v>575.29703203119493</v>
      </c>
      <c r="Z214" s="260">
        <v>564.14108321979108</v>
      </c>
      <c r="AA214" s="260">
        <v>574.87286339414902</v>
      </c>
      <c r="AB214" s="260">
        <v>555.62354073707752</v>
      </c>
      <c r="AC214" s="260">
        <v>550.05742640646224</v>
      </c>
      <c r="AD214" s="45"/>
      <c r="AE214" s="36">
        <f>AC214/AB214-1</f>
        <v>-1.0017779886056344E-2</v>
      </c>
      <c r="AF214" s="6"/>
      <c r="AG214" s="248"/>
      <c r="AH214" s="245"/>
      <c r="AI214" s="245"/>
      <c r="AJ214" s="245"/>
      <c r="AK214" s="245"/>
      <c r="AL214" s="245"/>
      <c r="AM214" s="245"/>
    </row>
    <row r="215" spans="1:39" ht="12.75" customHeight="1" x14ac:dyDescent="0.15">
      <c r="A215" s="271" t="s">
        <v>296</v>
      </c>
      <c r="B215" s="60" t="s">
        <v>40</v>
      </c>
      <c r="C215" s="271" t="s">
        <v>297</v>
      </c>
      <c r="D215" s="60" t="s">
        <v>42</v>
      </c>
      <c r="E215" s="27"/>
      <c r="F215" s="27"/>
      <c r="G215" s="35">
        <v>239.46616</v>
      </c>
      <c r="H215" s="35">
        <v>358.59559999999999</v>
      </c>
      <c r="I215" s="35">
        <v>367.52927</v>
      </c>
      <c r="J215" s="35">
        <v>462.63554999999997</v>
      </c>
      <c r="K215" s="35">
        <v>635.04319999999996</v>
      </c>
      <c r="L215" s="35">
        <v>726.01774898791746</v>
      </c>
      <c r="M215" s="35">
        <v>786.9691499999999</v>
      </c>
      <c r="N215" s="35">
        <v>777.0867199999999</v>
      </c>
      <c r="O215" s="35">
        <v>674.76311999999996</v>
      </c>
      <c r="P215" s="35">
        <v>601.74429788996895</v>
      </c>
      <c r="Q215" s="35">
        <v>481.86219407630506</v>
      </c>
      <c r="R215" s="35">
        <v>430.15174303327831</v>
      </c>
      <c r="S215" s="63">
        <v>406.22833195482599</v>
      </c>
      <c r="T215" s="63">
        <v>505.32345278439016</v>
      </c>
      <c r="U215" s="63">
        <v>483.34636709509203</v>
      </c>
      <c r="V215" s="63">
        <v>432.13887028448517</v>
      </c>
      <c r="W215" s="63">
        <v>308.74244844946168</v>
      </c>
      <c r="X215" s="63">
        <v>308.01350473187745</v>
      </c>
      <c r="Y215" s="63">
        <v>272.69297960419493</v>
      </c>
      <c r="Z215" s="63">
        <v>270.72681752125811</v>
      </c>
      <c r="AA215" s="63">
        <v>255.63288078104102</v>
      </c>
      <c r="AB215" s="63">
        <v>224.73072120197247</v>
      </c>
      <c r="AC215" s="63">
        <v>194.24323019756724</v>
      </c>
      <c r="AE215" s="36">
        <f>AC215/AB215-1</f>
        <v>-0.13566231995938449</v>
      </c>
      <c r="AG215" s="7"/>
    </row>
    <row r="216" spans="1:39" ht="12.75" customHeight="1" x14ac:dyDescent="0.15">
      <c r="A216" s="271" t="s">
        <v>298</v>
      </c>
      <c r="B216" s="60" t="s">
        <v>40</v>
      </c>
      <c r="C216" s="271" t="s">
        <v>299</v>
      </c>
      <c r="D216" s="60" t="s">
        <v>42</v>
      </c>
      <c r="E216" s="27"/>
      <c r="F216" s="27"/>
      <c r="G216" s="27"/>
      <c r="H216" s="27"/>
      <c r="I216" s="27"/>
      <c r="J216" s="35">
        <v>84.212999999999994</v>
      </c>
      <c r="K216" s="35">
        <v>194.20844</v>
      </c>
      <c r="L216" s="35">
        <v>288.29321000000004</v>
      </c>
      <c r="M216" s="35">
        <v>392.5</v>
      </c>
      <c r="N216" s="35">
        <v>497.89321999999999</v>
      </c>
      <c r="O216" s="35">
        <v>573.41079000000002</v>
      </c>
      <c r="P216" s="35">
        <v>639.00352140268296</v>
      </c>
      <c r="Q216" s="35">
        <v>681.34622146300489</v>
      </c>
      <c r="R216" s="35">
        <v>813.87032691658305</v>
      </c>
      <c r="S216" s="63">
        <v>796.88002339910599</v>
      </c>
      <c r="T216" s="63">
        <v>551.670603514189</v>
      </c>
      <c r="U216" s="63">
        <v>382.79807763000002</v>
      </c>
      <c r="V216" s="63">
        <v>355.97626018667097</v>
      </c>
      <c r="W216" s="63">
        <v>325.02826250124201</v>
      </c>
      <c r="X216" s="63">
        <v>322.69970619973697</v>
      </c>
      <c r="Y216" s="63">
        <v>302.604052427</v>
      </c>
      <c r="Z216" s="63">
        <v>293.41426569853297</v>
      </c>
      <c r="AA216" s="63">
        <v>319.239982613108</v>
      </c>
      <c r="AB216" s="63">
        <v>330.89281953510505</v>
      </c>
      <c r="AC216" s="63">
        <v>355.814196208895</v>
      </c>
      <c r="AE216" s="36">
        <f>AC216/AB216-1</f>
        <v>7.5315555982157001E-2</v>
      </c>
      <c r="AG216" s="7"/>
    </row>
    <row r="217" spans="1:39" ht="12" customHeight="1" x14ac:dyDescent="0.2">
      <c r="A217" s="198"/>
      <c r="B217" s="44"/>
      <c r="C217" s="198"/>
      <c r="D217" s="44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E217" s="229"/>
      <c r="AG217" s="7"/>
    </row>
    <row r="218" spans="1:39" ht="12.75" customHeight="1" x14ac:dyDescent="0.2">
      <c r="A218" s="433"/>
      <c r="B218" s="433"/>
      <c r="C218" s="433"/>
      <c r="D218" s="434"/>
      <c r="E218" s="20">
        <v>1998</v>
      </c>
      <c r="F218" s="20">
        <v>1999</v>
      </c>
      <c r="G218" s="20">
        <v>2000</v>
      </c>
      <c r="H218" s="20">
        <v>2001</v>
      </c>
      <c r="I218" s="20">
        <v>2002</v>
      </c>
      <c r="J218" s="20">
        <v>2003</v>
      </c>
      <c r="K218" s="20">
        <v>2004</v>
      </c>
      <c r="L218" s="220">
        <v>2005</v>
      </c>
      <c r="M218" s="220">
        <v>2006</v>
      </c>
      <c r="N218" s="220">
        <v>2007</v>
      </c>
      <c r="O218" s="220">
        <v>2008</v>
      </c>
      <c r="P218" s="220">
        <v>2009</v>
      </c>
      <c r="Q218" s="220">
        <v>2010</v>
      </c>
      <c r="R218" s="220">
        <v>2011</v>
      </c>
      <c r="S218" s="220">
        <v>2012</v>
      </c>
      <c r="T218" s="220">
        <v>2013</v>
      </c>
      <c r="U218" s="220">
        <v>2014</v>
      </c>
      <c r="V218" s="220">
        <v>2015</v>
      </c>
      <c r="W218" s="20">
        <v>2016</v>
      </c>
      <c r="X218" s="20">
        <v>2017</v>
      </c>
      <c r="Y218" s="20">
        <v>2018</v>
      </c>
      <c r="Z218" s="20">
        <v>2019</v>
      </c>
      <c r="AA218" s="20">
        <v>2020</v>
      </c>
      <c r="AB218" s="20">
        <v>2021</v>
      </c>
      <c r="AC218" s="20">
        <v>2022</v>
      </c>
      <c r="AE218" s="22" t="str">
        <f>AE$22</f>
        <v>Evolution annuelle</v>
      </c>
      <c r="AG218" s="7"/>
    </row>
    <row r="219" spans="1:39" s="246" customFormat="1" ht="18.95" customHeight="1" x14ac:dyDescent="0.15">
      <c r="A219" s="257" t="s">
        <v>300</v>
      </c>
      <c r="B219" s="258" t="s">
        <v>40</v>
      </c>
      <c r="C219" s="257" t="s">
        <v>301</v>
      </c>
      <c r="D219" s="258" t="s">
        <v>42</v>
      </c>
      <c r="E219" s="260"/>
      <c r="F219" s="260"/>
      <c r="G219" s="260"/>
      <c r="H219" s="260"/>
      <c r="I219" s="260"/>
      <c r="J219" s="260"/>
      <c r="K219" s="260"/>
      <c r="L219" s="260">
        <v>223</v>
      </c>
      <c r="M219" s="260">
        <v>152.51631</v>
      </c>
      <c r="N219" s="260">
        <v>163.31798999999998</v>
      </c>
      <c r="O219" s="260">
        <v>152.51631</v>
      </c>
      <c r="P219" s="260">
        <v>163.31798999999998</v>
      </c>
      <c r="Q219" s="260">
        <v>154.46953999999999</v>
      </c>
      <c r="R219" s="260">
        <v>156.50268359999998</v>
      </c>
      <c r="S219" s="260">
        <v>118.24057957999901</v>
      </c>
      <c r="T219" s="260">
        <v>127.47354135</v>
      </c>
      <c r="U219" s="260">
        <v>120.29022271999901</v>
      </c>
      <c r="V219" s="260">
        <v>102.30399507999999</v>
      </c>
      <c r="W219" s="260">
        <v>99.226123680000001</v>
      </c>
      <c r="X219" s="260">
        <v>104.12238766991601</v>
      </c>
      <c r="Y219" s="260">
        <v>92.143875519999995</v>
      </c>
      <c r="Z219" s="260">
        <v>91.300680839999998</v>
      </c>
      <c r="AA219" s="260">
        <v>80.483738000000002</v>
      </c>
      <c r="AB219" s="260">
        <v>42.962599239999903</v>
      </c>
      <c r="AC219" s="260">
        <v>33.758572190000002</v>
      </c>
      <c r="AD219" s="45"/>
      <c r="AE219" s="274">
        <f>AC219/AB219-1</f>
        <v>-0.21423347778806134</v>
      </c>
      <c r="AF219" s="6"/>
      <c r="AG219" s="248"/>
      <c r="AH219" s="245"/>
      <c r="AI219" s="245"/>
      <c r="AJ219" s="245"/>
      <c r="AK219" s="245"/>
      <c r="AL219" s="245"/>
      <c r="AM219" s="245"/>
    </row>
    <row r="220" spans="1:39" s="246" customFormat="1" ht="12.6" customHeight="1" x14ac:dyDescent="0.2">
      <c r="A220" s="17"/>
      <c r="B220" s="53"/>
      <c r="C220" s="17"/>
      <c r="D220" s="53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45"/>
      <c r="AE220" s="17"/>
      <c r="AF220" s="6"/>
      <c r="AG220" s="248"/>
      <c r="AH220" s="245"/>
      <c r="AI220" s="245"/>
      <c r="AJ220" s="245"/>
      <c r="AK220" s="245"/>
      <c r="AL220" s="245"/>
      <c r="AM220" s="245"/>
    </row>
    <row r="221" spans="1:39" s="168" customFormat="1" ht="12.75" customHeight="1" x14ac:dyDescent="0.15">
      <c r="A221" s="508" t="s">
        <v>302</v>
      </c>
      <c r="B221" s="509" t="s">
        <v>40</v>
      </c>
      <c r="C221" s="508" t="s">
        <v>303</v>
      </c>
      <c r="D221" s="509" t="s">
        <v>42</v>
      </c>
      <c r="E221" s="510"/>
      <c r="F221" s="510"/>
      <c r="G221" s="510"/>
      <c r="H221" s="510"/>
      <c r="I221" s="510"/>
      <c r="J221" s="510"/>
      <c r="K221" s="510"/>
      <c r="L221" s="510"/>
      <c r="M221" s="510"/>
      <c r="N221" s="511">
        <v>16.704689999999999</v>
      </c>
      <c r="O221" s="511">
        <v>39.765720000000002</v>
      </c>
      <c r="P221" s="511">
        <v>44.051737471999999</v>
      </c>
      <c r="Q221" s="511">
        <v>53.201779165648901</v>
      </c>
      <c r="R221" s="511">
        <v>73.466544842416297</v>
      </c>
      <c r="S221" s="511">
        <v>80.997464470000011</v>
      </c>
      <c r="T221" s="511">
        <v>102.21900188039599</v>
      </c>
      <c r="U221" s="511">
        <v>87.818733025702898</v>
      </c>
      <c r="V221" s="511">
        <v>97.0148653665685</v>
      </c>
      <c r="W221" s="511">
        <v>103.953378517319</v>
      </c>
      <c r="X221" s="511">
        <v>114.28141658699001</v>
      </c>
      <c r="Y221" s="511">
        <v>127.103706894927</v>
      </c>
      <c r="Z221" s="511">
        <v>131.56518123361499</v>
      </c>
      <c r="AA221" s="511">
        <v>141.94837522795601</v>
      </c>
      <c r="AB221" s="511">
        <v>136.177814065371</v>
      </c>
      <c r="AC221" s="511">
        <v>152.066109930582</v>
      </c>
      <c r="AD221" s="45"/>
      <c r="AE221" s="513">
        <f>AC221/AB221-1</f>
        <v>0.11667315982604887</v>
      </c>
      <c r="AF221" s="6"/>
      <c r="AH221" s="48"/>
      <c r="AI221" s="48"/>
      <c r="AJ221" s="48"/>
      <c r="AK221" s="48"/>
      <c r="AL221" s="48"/>
      <c r="AM221" s="48"/>
    </row>
    <row r="222" spans="1:39" s="32" customFormat="1" ht="16.5" customHeight="1" x14ac:dyDescent="0.2">
      <c r="A222" s="10"/>
      <c r="B222" s="11"/>
      <c r="C222" s="10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45"/>
      <c r="AE222" s="17"/>
      <c r="AF222" s="229"/>
      <c r="AG222" s="198"/>
      <c r="AH222" s="31"/>
      <c r="AI222" s="31"/>
      <c r="AJ222" s="31"/>
      <c r="AK222" s="31"/>
      <c r="AL222" s="31"/>
      <c r="AM222" s="31"/>
    </row>
    <row r="223" spans="1:39" ht="15.75" x14ac:dyDescent="0.2">
      <c r="A223" s="1" t="s">
        <v>304</v>
      </c>
      <c r="B223" s="2"/>
      <c r="C223" s="1" t="s">
        <v>305</v>
      </c>
      <c r="D223" s="2"/>
      <c r="E223" s="102"/>
      <c r="F223" s="102"/>
      <c r="G223" s="102"/>
      <c r="H223" s="102"/>
      <c r="I223" s="102"/>
      <c r="J223" s="102"/>
      <c r="K223" s="103"/>
      <c r="L223" s="103"/>
      <c r="M223" s="102"/>
      <c r="N223" s="4"/>
      <c r="O223" s="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E223" s="4"/>
      <c r="AF223" s="229"/>
      <c r="AG223" s="7"/>
    </row>
    <row r="224" spans="1:39" s="8" customFormat="1" ht="15.75" x14ac:dyDescent="0.2">
      <c r="A224" s="275"/>
      <c r="B224" s="236"/>
      <c r="C224" s="275"/>
      <c r="D224" s="236"/>
      <c r="E224" s="276"/>
      <c r="F224" s="276"/>
      <c r="G224" s="276"/>
      <c r="H224" s="276"/>
      <c r="I224" s="276"/>
      <c r="J224" s="276"/>
      <c r="K224" s="16"/>
      <c r="L224" s="16"/>
      <c r="M224" s="276"/>
      <c r="N224" s="277"/>
      <c r="O224" s="278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  <c r="AA224" s="277"/>
      <c r="AB224" s="277"/>
      <c r="AC224" s="277"/>
      <c r="AD224" s="45"/>
      <c r="AE224" s="177"/>
      <c r="AF224" s="229"/>
      <c r="AG224" s="7"/>
    </row>
    <row r="225" spans="1:33" ht="15" x14ac:dyDescent="0.2">
      <c r="A225" s="109" t="s">
        <v>89</v>
      </c>
      <c r="C225" s="109" t="s">
        <v>90</v>
      </c>
      <c r="AG225" s="7"/>
    </row>
    <row r="226" spans="1:33" x14ac:dyDescent="0.2">
      <c r="A226" s="426"/>
      <c r="B226" s="426"/>
      <c r="C226" s="426"/>
      <c r="D226" s="426"/>
      <c r="E226" s="20">
        <v>1998</v>
      </c>
      <c r="F226" s="20">
        <v>1999</v>
      </c>
      <c r="G226" s="20">
        <v>2000</v>
      </c>
      <c r="H226" s="20">
        <v>2001</v>
      </c>
      <c r="I226" s="20">
        <v>2002</v>
      </c>
      <c r="J226" s="20">
        <v>2003</v>
      </c>
      <c r="K226" s="20">
        <v>2004</v>
      </c>
      <c r="L226" s="20">
        <v>2005</v>
      </c>
      <c r="M226" s="20">
        <v>2006</v>
      </c>
      <c r="N226" s="20">
        <v>2007</v>
      </c>
      <c r="O226" s="20">
        <v>2008</v>
      </c>
      <c r="P226" s="20">
        <v>2009</v>
      </c>
      <c r="Q226" s="20">
        <v>2010</v>
      </c>
      <c r="R226" s="20">
        <v>2011</v>
      </c>
      <c r="S226" s="20">
        <v>2012</v>
      </c>
      <c r="T226" s="20">
        <v>2013</v>
      </c>
      <c r="U226" s="20">
        <v>2014</v>
      </c>
      <c r="V226" s="20">
        <v>2015</v>
      </c>
      <c r="W226" s="20">
        <v>2016</v>
      </c>
      <c r="X226" s="20">
        <v>2017</v>
      </c>
      <c r="Y226" s="20">
        <v>2018</v>
      </c>
      <c r="Z226" s="20">
        <v>2019</v>
      </c>
      <c r="AA226" s="20">
        <v>2020</v>
      </c>
      <c r="AB226" s="20">
        <v>2021</v>
      </c>
      <c r="AC226" s="20">
        <v>2022</v>
      </c>
      <c r="AE226" s="22" t="str">
        <f>AE$22</f>
        <v>Evolution annuelle</v>
      </c>
      <c r="AF226" s="229"/>
      <c r="AG226" s="7"/>
    </row>
    <row r="227" spans="1:33" x14ac:dyDescent="0.2">
      <c r="A227" s="279" t="s">
        <v>306</v>
      </c>
      <c r="B227" s="137" t="s">
        <v>307</v>
      </c>
      <c r="C227" s="279" t="s">
        <v>308</v>
      </c>
      <c r="D227" s="137" t="s">
        <v>309</v>
      </c>
      <c r="E227" s="280">
        <v>34</v>
      </c>
      <c r="F227" s="281">
        <v>34.681533479097617</v>
      </c>
      <c r="G227" s="280">
        <v>33.830992809376248</v>
      </c>
      <c r="H227" s="280">
        <v>33.415728938538173</v>
      </c>
      <c r="I227" s="281">
        <v>32.712426696563774</v>
      </c>
      <c r="J227" s="281">
        <v>31.682121525013681</v>
      </c>
      <c r="K227" s="281">
        <v>29.834369194827513</v>
      </c>
      <c r="L227" s="281">
        <v>28.770095900855939</v>
      </c>
      <c r="M227" s="281">
        <v>27.378165677510083</v>
      </c>
      <c r="N227" s="281">
        <v>26.94528085853938</v>
      </c>
      <c r="O227" s="281">
        <v>27.309215484193391</v>
      </c>
      <c r="P227" s="281">
        <v>25.993831360948235</v>
      </c>
      <c r="Q227" s="281">
        <v>25.891722776525427</v>
      </c>
      <c r="R227" s="281">
        <v>24.716224877496654</v>
      </c>
      <c r="S227" s="281">
        <v>23.396953757161242</v>
      </c>
      <c r="T227" s="281">
        <v>22.875197539914002</v>
      </c>
      <c r="U227" s="281">
        <v>22.934060631291555</v>
      </c>
      <c r="V227" s="281">
        <v>22.881417809557036</v>
      </c>
      <c r="W227" s="281">
        <v>23.117783057704511</v>
      </c>
      <c r="X227" s="281">
        <v>23.037674450420386</v>
      </c>
      <c r="Y227" s="281">
        <v>22.962712779382844</v>
      </c>
      <c r="Z227" s="281">
        <v>22.89039515833079</v>
      </c>
      <c r="AA227" s="281">
        <v>23.612342950343479</v>
      </c>
      <c r="AB227" s="281">
        <v>23.102250036860436</v>
      </c>
      <c r="AC227" s="281">
        <v>23.068354627148988</v>
      </c>
      <c r="AE227" s="282">
        <f>AC227/AB227-1</f>
        <v>-1.4671908432021263E-3</v>
      </c>
      <c r="AF227" s="229"/>
      <c r="AG227" s="7"/>
    </row>
    <row r="228" spans="1:33" x14ac:dyDescent="0.2">
      <c r="A228" s="528" t="s">
        <v>310</v>
      </c>
      <c r="B228" s="529" t="s">
        <v>307</v>
      </c>
      <c r="C228" s="528" t="s">
        <v>311</v>
      </c>
      <c r="D228" s="529" t="s">
        <v>309</v>
      </c>
      <c r="E228" s="530"/>
      <c r="F228" s="530"/>
      <c r="G228" s="531">
        <v>12.8</v>
      </c>
      <c r="H228" s="531">
        <v>11.602106656364471</v>
      </c>
      <c r="I228" s="531">
        <v>11.484144109782806</v>
      </c>
      <c r="J228" s="531">
        <v>10.965189399285839</v>
      </c>
      <c r="K228" s="531">
        <v>9.3859945703996974</v>
      </c>
      <c r="L228" s="531">
        <v>8.5536323534929934</v>
      </c>
      <c r="M228" s="531">
        <v>7.8884283487005966</v>
      </c>
      <c r="N228" s="531">
        <v>8.1037756702601698</v>
      </c>
      <c r="O228" s="531">
        <v>7.8969576277525642</v>
      </c>
      <c r="P228" s="531">
        <v>5.9824072597798947</v>
      </c>
      <c r="Q228" s="531">
        <v>5.7945034045456794</v>
      </c>
      <c r="R228" s="531">
        <v>5.4125213213798284</v>
      </c>
      <c r="S228" s="531">
        <v>5.1741969435528858</v>
      </c>
      <c r="T228" s="531">
        <v>4.8441673933405651</v>
      </c>
      <c r="U228" s="272" t="s">
        <v>6</v>
      </c>
      <c r="V228" s="272" t="s">
        <v>6</v>
      </c>
      <c r="W228" s="272" t="s">
        <v>6</v>
      </c>
      <c r="X228" s="272" t="s">
        <v>6</v>
      </c>
      <c r="Y228" s="272" t="s">
        <v>6</v>
      </c>
      <c r="Z228" s="272" t="s">
        <v>6</v>
      </c>
      <c r="AA228" s="272" t="s">
        <v>6</v>
      </c>
      <c r="AB228" s="272" t="s">
        <v>6</v>
      </c>
      <c r="AC228" s="272" t="s">
        <v>6</v>
      </c>
      <c r="AE228" s="272"/>
      <c r="AF228" s="229"/>
      <c r="AG228" s="7"/>
    </row>
    <row r="229" spans="1:33" ht="13.5" customHeight="1" x14ac:dyDescent="0.2">
      <c r="A229" s="532" t="s">
        <v>312</v>
      </c>
      <c r="B229" s="533" t="s">
        <v>307</v>
      </c>
      <c r="C229" s="532" t="s">
        <v>313</v>
      </c>
      <c r="D229" s="533" t="s">
        <v>309</v>
      </c>
      <c r="E229" s="534"/>
      <c r="F229" s="534"/>
      <c r="G229" s="534"/>
      <c r="H229" s="534"/>
      <c r="I229" s="535">
        <v>48.189042542721957</v>
      </c>
      <c r="J229" s="535">
        <v>41.905075646002963</v>
      </c>
      <c r="K229" s="535">
        <v>28.707453155190404</v>
      </c>
      <c r="L229" s="535">
        <v>26.301700357710047</v>
      </c>
      <c r="M229" s="536">
        <v>27.097738605112482</v>
      </c>
      <c r="N229" s="536">
        <v>30.454132323835623</v>
      </c>
      <c r="O229" s="536">
        <v>31.499413063012597</v>
      </c>
      <c r="P229" s="536">
        <v>33.951012684322706</v>
      </c>
      <c r="Q229" s="536">
        <v>34.324781660215109</v>
      </c>
      <c r="R229" s="536">
        <v>34.137759842492002</v>
      </c>
      <c r="S229" s="536">
        <v>35.29647029170625</v>
      </c>
      <c r="T229" s="536">
        <v>35.100177631997305</v>
      </c>
      <c r="U229" s="536">
        <v>34.384333406531987</v>
      </c>
      <c r="V229" s="536">
        <v>33.698707045355498</v>
      </c>
      <c r="W229" s="536">
        <v>33.819099323343323</v>
      </c>
      <c r="X229" s="536">
        <v>33.954325322110144</v>
      </c>
      <c r="Y229" s="536">
        <v>33.175761364232656</v>
      </c>
      <c r="Z229" s="536">
        <v>32.536275936279871</v>
      </c>
      <c r="AA229" s="536">
        <v>32.867478968982006</v>
      </c>
      <c r="AB229" s="536">
        <v>33.073777158806941</v>
      </c>
      <c r="AC229" s="536">
        <v>33.337988097791758</v>
      </c>
      <c r="AE229" s="537">
        <f>AC229/AB229-1</f>
        <v>7.9885323565005439E-3</v>
      </c>
      <c r="AF229" s="229"/>
      <c r="AG229" s="7"/>
    </row>
    <row r="230" spans="1:33" x14ac:dyDescent="0.2">
      <c r="AF230" s="229"/>
      <c r="AG230" s="7"/>
    </row>
    <row r="231" spans="1:33" ht="13.5" thickBot="1" x14ac:dyDescent="0.25">
      <c r="A231" s="426"/>
      <c r="B231" s="426"/>
      <c r="C231" s="426"/>
      <c r="D231" s="426"/>
      <c r="E231" s="20">
        <v>1998</v>
      </c>
      <c r="F231" s="20">
        <v>1999</v>
      </c>
      <c r="G231" s="20">
        <v>2000</v>
      </c>
      <c r="H231" s="20">
        <v>2001</v>
      </c>
      <c r="I231" s="20">
        <v>2002</v>
      </c>
      <c r="J231" s="20">
        <v>2003</v>
      </c>
      <c r="K231" s="20">
        <v>2004</v>
      </c>
      <c r="L231" s="20">
        <v>2005</v>
      </c>
      <c r="M231" s="20">
        <v>2006</v>
      </c>
      <c r="N231" s="20">
        <v>2007</v>
      </c>
      <c r="O231" s="20">
        <v>2008</v>
      </c>
      <c r="P231" s="20">
        <v>2009</v>
      </c>
      <c r="Q231" s="20">
        <v>2010</v>
      </c>
      <c r="R231" s="20">
        <v>2011</v>
      </c>
      <c r="S231" s="20">
        <v>2012</v>
      </c>
      <c r="T231" s="20">
        <v>2013</v>
      </c>
      <c r="U231" s="20">
        <v>2014</v>
      </c>
      <c r="V231" s="20">
        <v>2015</v>
      </c>
      <c r="W231" s="20">
        <v>2016</v>
      </c>
      <c r="X231" s="20">
        <v>2017</v>
      </c>
      <c r="Y231" s="20">
        <v>2018</v>
      </c>
      <c r="Z231" s="20">
        <v>2019</v>
      </c>
      <c r="AA231" s="20">
        <v>2020</v>
      </c>
      <c r="AB231" s="20">
        <v>2021</v>
      </c>
      <c r="AC231" s="20">
        <v>2022</v>
      </c>
      <c r="AE231" s="22" t="str">
        <f>AE$22</f>
        <v>Evolution annuelle</v>
      </c>
      <c r="AF231" s="229"/>
      <c r="AG231" s="7"/>
    </row>
    <row r="232" spans="1:33" ht="13.5" thickBot="1" x14ac:dyDescent="0.25">
      <c r="A232" s="283" t="s">
        <v>314</v>
      </c>
      <c r="B232" s="137" t="s">
        <v>315</v>
      </c>
      <c r="C232" s="283" t="s">
        <v>316</v>
      </c>
      <c r="D232" s="137" t="s">
        <v>315</v>
      </c>
      <c r="E232" s="284">
        <v>0.2038888888888889</v>
      </c>
      <c r="F232" s="284">
        <v>0.20296021667252295</v>
      </c>
      <c r="G232" s="284">
        <v>0.19933265820093135</v>
      </c>
      <c r="H232" s="284">
        <v>0.19480909942989444</v>
      </c>
      <c r="I232" s="284">
        <v>0.18572850835175056</v>
      </c>
      <c r="J232" s="284">
        <v>0.18001185552892476</v>
      </c>
      <c r="K232" s="284">
        <v>0.17247682188605032</v>
      </c>
      <c r="L232" s="284">
        <v>0.16436083270618804</v>
      </c>
      <c r="M232" s="284">
        <v>0.15071305730615889</v>
      </c>
      <c r="N232" s="284">
        <v>0.13537923227304544</v>
      </c>
      <c r="O232" s="284">
        <v>0.12715176280057541</v>
      </c>
      <c r="P232" s="284">
        <v>0.1218920929832865</v>
      </c>
      <c r="Q232" s="285">
        <v>0.11494420664497407</v>
      </c>
      <c r="R232" s="285">
        <v>0.10144816152451264</v>
      </c>
      <c r="S232" s="285">
        <v>9.850654829505591E-2</v>
      </c>
      <c r="T232" s="285">
        <v>9.5177572772602706E-2</v>
      </c>
      <c r="U232" s="285">
        <v>9.2839099121830637E-2</v>
      </c>
      <c r="V232" s="285">
        <v>8.6129666347085243E-2</v>
      </c>
      <c r="W232" s="285">
        <v>8.2647561656721269E-2</v>
      </c>
      <c r="X232" s="285">
        <v>7.8704430951600374E-2</v>
      </c>
      <c r="Y232" s="285">
        <v>7.174403471953382E-2</v>
      </c>
      <c r="Z232" s="285">
        <v>6.6510918110724654E-2</v>
      </c>
      <c r="AA232" s="285">
        <v>7.0873984862236075E-2</v>
      </c>
      <c r="AB232" s="285">
        <v>6.3568415400540604E-2</v>
      </c>
      <c r="AC232" s="285">
        <v>5.1965117790669695E-2</v>
      </c>
      <c r="AE232" s="282">
        <f>AC232/AB232-1</f>
        <v>-0.18253243433486988</v>
      </c>
      <c r="AF232" s="229"/>
      <c r="AG232" s="7"/>
    </row>
    <row r="233" spans="1:33" x14ac:dyDescent="0.2">
      <c r="A233" s="538" t="s">
        <v>317</v>
      </c>
      <c r="B233" s="533" t="s">
        <v>315</v>
      </c>
      <c r="C233" s="538" t="s">
        <v>318</v>
      </c>
      <c r="D233" s="533" t="s">
        <v>315</v>
      </c>
      <c r="E233" s="539"/>
      <c r="F233" s="539"/>
      <c r="G233" s="539"/>
      <c r="H233" s="539"/>
      <c r="I233" s="539"/>
      <c r="J233" s="539"/>
      <c r="K233" s="539"/>
      <c r="L233" s="539">
        <v>0.22596885233096484</v>
      </c>
      <c r="M233" s="539">
        <v>0.21508104981039275</v>
      </c>
      <c r="N233" s="539">
        <v>0.21917196674526371</v>
      </c>
      <c r="O233" s="539">
        <v>0.21646729238107887</v>
      </c>
      <c r="P233" s="539">
        <v>0.20691449190107036</v>
      </c>
      <c r="Q233" s="540">
        <v>0.20896439906964212</v>
      </c>
      <c r="R233" s="540">
        <v>0.21304504999571608</v>
      </c>
      <c r="S233" s="540">
        <v>0.21550833233944286</v>
      </c>
      <c r="T233" s="540">
        <v>0.18591279439694441</v>
      </c>
      <c r="U233" s="540">
        <v>0.15595919550197904</v>
      </c>
      <c r="V233" s="540">
        <v>0.13906233224741713</v>
      </c>
      <c r="W233" s="540">
        <v>0.12220731356476296</v>
      </c>
      <c r="X233" s="540">
        <v>0.10360933123890687</v>
      </c>
      <c r="Y233" s="540">
        <v>8.8878054715541444E-2</v>
      </c>
      <c r="Z233" s="540">
        <v>7.4558745154384348E-2</v>
      </c>
      <c r="AA233" s="540">
        <v>8.1604051341109693E-2</v>
      </c>
      <c r="AB233" s="540">
        <v>6.4975304982422058E-2</v>
      </c>
      <c r="AC233" s="540">
        <v>5.129533643707021E-2</v>
      </c>
      <c r="AE233" s="537">
        <f>AC233/AB233-1</f>
        <v>-0.21054104400206708</v>
      </c>
      <c r="AF233" s="229"/>
      <c r="AG233" s="7"/>
    </row>
    <row r="234" spans="1:33" ht="12.75" customHeight="1" x14ac:dyDescent="0.2">
      <c r="A234" s="286"/>
      <c r="B234" s="287"/>
      <c r="C234" s="286"/>
      <c r="D234" s="287"/>
      <c r="E234" s="288"/>
      <c r="F234" s="288"/>
      <c r="G234" s="288"/>
      <c r="H234" s="288"/>
      <c r="I234" s="288"/>
      <c r="J234" s="288"/>
      <c r="K234" s="288"/>
      <c r="L234" s="289"/>
      <c r="M234" s="289"/>
      <c r="N234" s="289"/>
      <c r="O234" s="289"/>
      <c r="P234" s="289"/>
      <c r="Q234" s="289"/>
      <c r="R234" s="289"/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  <c r="AC234" s="289"/>
      <c r="AE234" s="290"/>
      <c r="AF234" s="229"/>
      <c r="AG234" s="7"/>
    </row>
    <row r="235" spans="1:33" ht="15" x14ac:dyDescent="0.2">
      <c r="A235" s="527" t="s">
        <v>170</v>
      </c>
      <c r="C235" s="527" t="s">
        <v>171</v>
      </c>
      <c r="M235" s="13"/>
      <c r="AF235" s="229"/>
      <c r="AG235" s="7"/>
    </row>
    <row r="236" spans="1:33" x14ac:dyDescent="0.2">
      <c r="A236" s="435" t="s">
        <v>319</v>
      </c>
      <c r="B236" s="435"/>
      <c r="C236" s="435" t="s">
        <v>320</v>
      </c>
      <c r="D236" s="435"/>
      <c r="M236" s="13"/>
      <c r="U236" s="436" t="s">
        <v>34</v>
      </c>
      <c r="V236" s="436"/>
      <c r="W236" s="436"/>
      <c r="X236" s="431" t="s">
        <v>35</v>
      </c>
      <c r="Y236" s="432"/>
      <c r="Z236" s="432"/>
      <c r="AA236" s="421"/>
      <c r="AB236" s="421"/>
      <c r="AC236" s="421"/>
      <c r="AF236" s="229"/>
      <c r="AG236" s="7"/>
    </row>
    <row r="237" spans="1:33" ht="12.6" customHeight="1" x14ac:dyDescent="0.2">
      <c r="A237" s="430"/>
      <c r="B237" s="430"/>
      <c r="C237" s="430" t="s">
        <v>321</v>
      </c>
      <c r="D237" s="430"/>
      <c r="E237" s="20">
        <v>1998</v>
      </c>
      <c r="F237" s="20">
        <v>1999</v>
      </c>
      <c r="G237" s="20">
        <v>2000</v>
      </c>
      <c r="H237" s="20">
        <v>2001</v>
      </c>
      <c r="I237" s="20">
        <v>2002</v>
      </c>
      <c r="J237" s="20">
        <v>2003</v>
      </c>
      <c r="K237" s="20">
        <v>2004</v>
      </c>
      <c r="L237" s="20">
        <v>2005</v>
      </c>
      <c r="M237" s="20">
        <v>2006</v>
      </c>
      <c r="N237" s="20">
        <v>2007</v>
      </c>
      <c r="O237" s="20">
        <v>2008</v>
      </c>
      <c r="P237" s="20">
        <v>2009</v>
      </c>
      <c r="Q237" s="20">
        <v>2010</v>
      </c>
      <c r="R237" s="20">
        <v>2011</v>
      </c>
      <c r="S237" s="20">
        <v>2012</v>
      </c>
      <c r="T237" s="20">
        <v>2013</v>
      </c>
      <c r="U237" s="20">
        <v>2014</v>
      </c>
      <c r="V237" s="20">
        <v>2015</v>
      </c>
      <c r="W237" s="20">
        <v>2016</v>
      </c>
      <c r="X237" s="20">
        <v>2017</v>
      </c>
      <c r="Y237" s="20">
        <v>2018</v>
      </c>
      <c r="Z237" s="20">
        <v>2019</v>
      </c>
      <c r="AA237" s="20">
        <v>2020</v>
      </c>
      <c r="AB237" s="20">
        <v>2021</v>
      </c>
      <c r="AC237" s="20">
        <v>2022</v>
      </c>
      <c r="AE237" s="22" t="str">
        <f>AE$22</f>
        <v>Evolution annuelle</v>
      </c>
      <c r="AG237" s="7"/>
    </row>
    <row r="238" spans="1:33" ht="13.5" customHeight="1" x14ac:dyDescent="0.2">
      <c r="A238" s="264" t="s">
        <v>322</v>
      </c>
      <c r="B238" s="161" t="s">
        <v>307</v>
      </c>
      <c r="C238" s="264" t="s">
        <v>323</v>
      </c>
      <c r="D238" s="161" t="s">
        <v>309</v>
      </c>
      <c r="E238" s="291">
        <v>37</v>
      </c>
      <c r="F238" s="291">
        <v>28.152375348743089</v>
      </c>
      <c r="G238" s="291">
        <v>25.732903904917283</v>
      </c>
      <c r="H238" s="291">
        <v>25.062916361629529</v>
      </c>
      <c r="I238" s="291">
        <v>25.996263845589578</v>
      </c>
      <c r="J238" s="291">
        <v>27.463610519726632</v>
      </c>
      <c r="K238" s="291">
        <v>28.719361781781931</v>
      </c>
      <c r="L238" s="291">
        <v>29.146521798015314</v>
      </c>
      <c r="M238" s="291">
        <v>28.02111048820413</v>
      </c>
      <c r="N238" s="291">
        <v>27.34070227870065</v>
      </c>
      <c r="O238" s="291">
        <v>27.615366706857568</v>
      </c>
      <c r="P238" s="291">
        <v>26.861420574638718</v>
      </c>
      <c r="Q238" s="291">
        <v>26.428411372725407</v>
      </c>
      <c r="R238" s="291">
        <v>24.662566954361285</v>
      </c>
      <c r="S238" s="292">
        <v>21.734672117693041</v>
      </c>
      <c r="T238" s="292">
        <v>18.694373889089857</v>
      </c>
      <c r="U238" s="292">
        <v>17.211681384265283</v>
      </c>
      <c r="V238" s="292">
        <v>16.396723543711094</v>
      </c>
      <c r="W238" s="292">
        <v>16.139923905313555</v>
      </c>
      <c r="X238" s="293">
        <v>14.660612180333622</v>
      </c>
      <c r="Y238" s="291">
        <v>14.357088091415264</v>
      </c>
      <c r="Z238" s="291">
        <v>14.422419926080556</v>
      </c>
      <c r="AA238" s="291">
        <v>14.282677625374076</v>
      </c>
      <c r="AB238" s="291">
        <v>14.647968963035611</v>
      </c>
      <c r="AC238" s="291">
        <v>14.831957814320283</v>
      </c>
      <c r="AD238" s="294"/>
      <c r="AE238" s="295">
        <f t="shared" ref="AE238:AE243" si="12">AC238/AB238-1</f>
        <v>1.2560707340995236E-2</v>
      </c>
      <c r="AG238" s="7"/>
    </row>
    <row r="239" spans="1:33" x14ac:dyDescent="0.2">
      <c r="A239" s="296" t="s">
        <v>324</v>
      </c>
      <c r="B239" s="161" t="s">
        <v>315</v>
      </c>
      <c r="C239" s="296" t="s">
        <v>325</v>
      </c>
      <c r="D239" s="161" t="s">
        <v>315</v>
      </c>
      <c r="E239" s="297">
        <v>6.7777777777777784E-2</v>
      </c>
      <c r="F239" s="297">
        <v>7.4801029182304871E-2</v>
      </c>
      <c r="G239" s="297">
        <v>8.1598423118836805E-2</v>
      </c>
      <c r="H239" s="297">
        <v>7.7311125584124299E-2</v>
      </c>
      <c r="I239" s="297">
        <v>7.9532436292083647E-2</v>
      </c>
      <c r="J239" s="297">
        <v>9.1487505715973957E-2</v>
      </c>
      <c r="K239" s="297">
        <v>9.9639542258844513E-2</v>
      </c>
      <c r="L239" s="297">
        <v>0.10209457538792539</v>
      </c>
      <c r="M239" s="297">
        <v>0.10909791473543541</v>
      </c>
      <c r="N239" s="297">
        <v>0.10815187490161464</v>
      </c>
      <c r="O239" s="297">
        <v>0.10617338190250424</v>
      </c>
      <c r="P239" s="297">
        <v>0.1023820054220118</v>
      </c>
      <c r="Q239" s="297">
        <v>0.10136607057251447</v>
      </c>
      <c r="R239" s="297">
        <v>0.10034462965007775</v>
      </c>
      <c r="S239" s="297">
        <v>0.10889878425220834</v>
      </c>
      <c r="T239" s="297">
        <v>0.12099596643605583</v>
      </c>
      <c r="U239" s="297">
        <v>0.12687098413569312</v>
      </c>
      <c r="V239" s="297">
        <v>0.1308941182298354</v>
      </c>
      <c r="W239" s="297">
        <v>0.13579547490414015</v>
      </c>
      <c r="X239" s="297">
        <v>0.13565199401711317</v>
      </c>
      <c r="Y239" s="297">
        <v>0.13771335493339346</v>
      </c>
      <c r="Z239" s="297">
        <v>0.14001813157582788</v>
      </c>
      <c r="AA239" s="297">
        <v>0.16825611065129517</v>
      </c>
      <c r="AB239" s="297">
        <v>0.1607748963748685</v>
      </c>
      <c r="AC239" s="297">
        <v>0.14982946330189034</v>
      </c>
      <c r="AD239" s="294"/>
      <c r="AE239" s="295">
        <f t="shared" si="12"/>
        <v>-6.8079241969824622E-2</v>
      </c>
      <c r="AG239" s="7"/>
    </row>
    <row r="240" spans="1:33" x14ac:dyDescent="0.2">
      <c r="A240" s="296" t="s">
        <v>326</v>
      </c>
      <c r="B240" s="161" t="s">
        <v>327</v>
      </c>
      <c r="C240" s="296" t="s">
        <v>328</v>
      </c>
      <c r="D240" s="161" t="s">
        <v>329</v>
      </c>
      <c r="E240" s="233"/>
      <c r="F240" s="233"/>
      <c r="G240" s="233"/>
      <c r="H240" s="234">
        <v>8.792147463421097</v>
      </c>
      <c r="I240" s="234">
        <v>12.200659858870774</v>
      </c>
      <c r="J240" s="234">
        <v>17</v>
      </c>
      <c r="K240" s="234">
        <v>19.955156332459833</v>
      </c>
      <c r="L240" s="234">
        <v>22.664896785981615</v>
      </c>
      <c r="M240" s="234">
        <v>25.145962370131631</v>
      </c>
      <c r="N240" s="234">
        <v>30.100785334747162</v>
      </c>
      <c r="O240" s="234">
        <v>52.054592184829694</v>
      </c>
      <c r="P240" s="234">
        <v>92.133419419780751</v>
      </c>
      <c r="Q240" s="234">
        <v>145.71608489785794</v>
      </c>
      <c r="R240" s="234">
        <v>200.4483744243195</v>
      </c>
      <c r="S240" s="234">
        <v>239.8485375231588</v>
      </c>
      <c r="T240" s="234">
        <v>245.11585550133057</v>
      </c>
      <c r="U240" s="234">
        <v>244.11868574703237</v>
      </c>
      <c r="V240" s="234">
        <v>247.4771155147092</v>
      </c>
      <c r="W240" s="234">
        <v>243.03768807163033</v>
      </c>
      <c r="X240" s="234">
        <v>218.81712334524136</v>
      </c>
      <c r="Y240" s="234">
        <v>199.14467730245292</v>
      </c>
      <c r="Z240" s="234">
        <v>182.03972834726594</v>
      </c>
      <c r="AA240" s="234">
        <v>152.75436551280657</v>
      </c>
      <c r="AB240" s="234">
        <v>131.0687661566067</v>
      </c>
      <c r="AC240" s="234">
        <v>118.12045486767892</v>
      </c>
      <c r="AD240" s="294"/>
      <c r="AE240" s="295">
        <f t="shared" si="12"/>
        <v>-9.8790212715183179E-2</v>
      </c>
      <c r="AG240" s="7"/>
    </row>
    <row r="241" spans="1:39" x14ac:dyDescent="0.2">
      <c r="A241" s="296" t="s">
        <v>330</v>
      </c>
      <c r="B241" s="298" t="s">
        <v>331</v>
      </c>
      <c r="C241" s="296" t="s">
        <v>332</v>
      </c>
      <c r="D241" s="298" t="s">
        <v>331</v>
      </c>
      <c r="E241" s="233"/>
      <c r="F241" s="233"/>
      <c r="G241" s="233"/>
      <c r="H241" s="233"/>
      <c r="I241" s="233"/>
      <c r="J241" s="233"/>
      <c r="K241" s="233"/>
      <c r="L241" s="233"/>
      <c r="M241" s="233"/>
      <c r="N241" s="233"/>
      <c r="O241" s="299">
        <v>3.9150850508391779E-3</v>
      </c>
      <c r="P241" s="299">
        <v>1.8904521581016645E-2</v>
      </c>
      <c r="Q241" s="299">
        <v>4.2301530690205681E-2</v>
      </c>
      <c r="R241" s="299">
        <v>7.4631091565804261E-2</v>
      </c>
      <c r="S241" s="299">
        <v>0.12129918174372652</v>
      </c>
      <c r="T241" s="299">
        <v>0.19153393814872108</v>
      </c>
      <c r="U241" s="299">
        <v>0.36701109952287303</v>
      </c>
      <c r="V241" s="299">
        <v>0.66182294584185641</v>
      </c>
      <c r="W241" s="299">
        <v>1.2433239273378758</v>
      </c>
      <c r="X241" s="299">
        <v>2.6707736089576355</v>
      </c>
      <c r="Y241" s="299">
        <v>4.3407710063013587</v>
      </c>
      <c r="Z241" s="299">
        <v>6.1218180790431314</v>
      </c>
      <c r="AA241" s="299">
        <v>8.1914862316438697</v>
      </c>
      <c r="AB241" s="299">
        <v>9.7449434051132062</v>
      </c>
      <c r="AC241" s="299">
        <v>12.141340385387347</v>
      </c>
      <c r="AD241" s="294"/>
      <c r="AE241" s="295">
        <f t="shared" si="12"/>
        <v>0.24591184172673008</v>
      </c>
      <c r="AG241" s="7"/>
    </row>
    <row r="242" spans="1:39" s="305" customFormat="1" x14ac:dyDescent="0.2">
      <c r="A242" s="300" t="s">
        <v>333</v>
      </c>
      <c r="B242" s="301" t="s">
        <v>331</v>
      </c>
      <c r="C242" s="300" t="s">
        <v>334</v>
      </c>
      <c r="D242" s="301" t="s">
        <v>331</v>
      </c>
      <c r="E242" s="302"/>
      <c r="F242" s="302"/>
      <c r="G242" s="302"/>
      <c r="H242" s="302"/>
      <c r="I242" s="302"/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3">
        <v>1.8020805457050912</v>
      </c>
      <c r="W242" s="303">
        <v>2.7557867427808165</v>
      </c>
      <c r="X242" s="303">
        <v>4.7883840031417728</v>
      </c>
      <c r="Y242" s="303">
        <v>6.6664868642635291</v>
      </c>
      <c r="Z242" s="303">
        <v>8.6937055989617367</v>
      </c>
      <c r="AA242" s="303">
        <v>10.778305538721936</v>
      </c>
      <c r="AB242" s="303">
        <v>11.991044712028469</v>
      </c>
      <c r="AC242" s="303">
        <v>14.070159264379731</v>
      </c>
      <c r="AD242" s="45"/>
      <c r="AE242" s="304">
        <f t="shared" si="12"/>
        <v>0.17338894168792973</v>
      </c>
      <c r="AF242" s="541"/>
      <c r="AH242" s="75"/>
      <c r="AI242" s="75"/>
      <c r="AJ242" s="75"/>
      <c r="AK242" s="75"/>
      <c r="AL242" s="75"/>
      <c r="AM242" s="75"/>
    </row>
    <row r="243" spans="1:39" s="305" customFormat="1" x14ac:dyDescent="0.2">
      <c r="A243" s="422" t="s">
        <v>435</v>
      </c>
      <c r="B243" s="301" t="s">
        <v>331</v>
      </c>
      <c r="C243" s="300" t="s">
        <v>335</v>
      </c>
      <c r="D243" s="301" t="s">
        <v>331</v>
      </c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3">
        <v>0.73605476581927487</v>
      </c>
      <c r="V243" s="303">
        <v>1.1386837944275832</v>
      </c>
      <c r="W243" s="303">
        <v>1.9432801534169013</v>
      </c>
      <c r="X243" s="303">
        <v>3.8856753247375528</v>
      </c>
      <c r="Y243" s="303">
        <v>5.9390727801200462</v>
      </c>
      <c r="Z243" s="303">
        <v>7.9225936846314555</v>
      </c>
      <c r="AA243" s="303">
        <v>10.103551374671012</v>
      </c>
      <c r="AB243" s="303">
        <v>11.509354669177542</v>
      </c>
      <c r="AC243" s="303">
        <v>13.911464891190732</v>
      </c>
      <c r="AD243" s="45"/>
      <c r="AE243" s="304">
        <f t="shared" si="12"/>
        <v>0.20870937520468691</v>
      </c>
      <c r="AF243" s="541"/>
      <c r="AH243" s="75"/>
      <c r="AI243" s="75"/>
      <c r="AJ243" s="75"/>
      <c r="AK243" s="75"/>
      <c r="AL243" s="75"/>
      <c r="AM243" s="75"/>
    </row>
    <row r="244" spans="1:39" ht="12.6" customHeight="1" x14ac:dyDescent="0.2">
      <c r="B244" s="306"/>
      <c r="D244" s="306"/>
      <c r="E244" s="307"/>
      <c r="F244" s="307"/>
      <c r="G244" s="307"/>
      <c r="H244" s="307"/>
      <c r="I244" s="307"/>
      <c r="J244" s="307"/>
      <c r="K244" s="307"/>
      <c r="L244" s="307"/>
      <c r="M244" s="307"/>
      <c r="AF244" s="229"/>
      <c r="AG244" s="7"/>
    </row>
    <row r="245" spans="1:39" x14ac:dyDescent="0.2">
      <c r="A245" s="430" t="s">
        <v>216</v>
      </c>
      <c r="B245" s="430"/>
      <c r="C245" s="430" t="s">
        <v>336</v>
      </c>
      <c r="D245" s="430"/>
      <c r="E245" s="20">
        <v>1998</v>
      </c>
      <c r="F245" s="20">
        <v>1999</v>
      </c>
      <c r="G245" s="20">
        <v>2000</v>
      </c>
      <c r="H245" s="20">
        <v>2001</v>
      </c>
      <c r="I245" s="20">
        <v>2002</v>
      </c>
      <c r="J245" s="20">
        <v>2003</v>
      </c>
      <c r="K245" s="20">
        <v>2004</v>
      </c>
      <c r="L245" s="20">
        <v>2005</v>
      </c>
      <c r="M245" s="20">
        <v>2006</v>
      </c>
      <c r="N245" s="20">
        <v>2007</v>
      </c>
      <c r="O245" s="20">
        <v>2008</v>
      </c>
      <c r="P245" s="20">
        <v>2009</v>
      </c>
      <c r="Q245" s="20">
        <v>2010</v>
      </c>
      <c r="R245" s="20">
        <v>2011</v>
      </c>
      <c r="S245" s="20">
        <v>2012</v>
      </c>
      <c r="T245" s="20">
        <v>2013</v>
      </c>
      <c r="U245" s="20">
        <v>2014</v>
      </c>
      <c r="V245" s="20">
        <v>2015</v>
      </c>
      <c r="W245" s="20">
        <v>2016</v>
      </c>
      <c r="X245" s="20">
        <v>2017</v>
      </c>
      <c r="Y245" s="20">
        <v>2018</v>
      </c>
      <c r="Z245" s="20">
        <v>2019</v>
      </c>
      <c r="AA245" s="20">
        <v>2020</v>
      </c>
      <c r="AB245" s="20">
        <v>2021</v>
      </c>
      <c r="AC245" s="20">
        <v>2022</v>
      </c>
      <c r="AE245" s="22" t="str">
        <f>AE$22</f>
        <v>Evolution annuelle</v>
      </c>
      <c r="AF245" s="229"/>
      <c r="AG245" s="7"/>
    </row>
    <row r="246" spans="1:39" x14ac:dyDescent="0.2">
      <c r="A246" s="118" t="s">
        <v>322</v>
      </c>
      <c r="B246" s="84" t="s">
        <v>307</v>
      </c>
      <c r="C246" s="118" t="s">
        <v>323</v>
      </c>
      <c r="D246" s="84" t="s">
        <v>309</v>
      </c>
      <c r="E246" s="308"/>
      <c r="F246" s="309">
        <v>41.5</v>
      </c>
      <c r="G246" s="309">
        <v>39.237297017071782</v>
      </c>
      <c r="H246" s="309">
        <v>40.188775708035877</v>
      </c>
      <c r="I246" s="309">
        <v>39.835162104966933</v>
      </c>
      <c r="J246" s="309">
        <v>39.687991666543397</v>
      </c>
      <c r="K246" s="309">
        <v>40.121453677820085</v>
      </c>
      <c r="L246" s="309">
        <v>39.845300092502775</v>
      </c>
      <c r="M246" s="309">
        <v>37.664458307471286</v>
      </c>
      <c r="N246" s="309">
        <v>36.338324423412253</v>
      </c>
      <c r="O246" s="303">
        <v>36.390137664390927</v>
      </c>
      <c r="P246" s="303">
        <v>34.989420696145274</v>
      </c>
      <c r="Q246" s="303">
        <v>34.05646763494147</v>
      </c>
      <c r="R246" s="303">
        <v>31.483330555428903</v>
      </c>
      <c r="S246" s="303">
        <v>27.34342522566708</v>
      </c>
      <c r="T246" s="303">
        <v>22.586700760974853</v>
      </c>
      <c r="U246" s="303">
        <v>20.048862777850314</v>
      </c>
      <c r="V246" s="303">
        <v>18.704261405408165</v>
      </c>
      <c r="W246" s="303">
        <v>18.233427957174342</v>
      </c>
      <c r="X246" s="303">
        <v>16.234159074126115</v>
      </c>
      <c r="Y246" s="303">
        <v>15.718230347060276</v>
      </c>
      <c r="Z246" s="303">
        <v>15.655379175335433</v>
      </c>
      <c r="AA246" s="303">
        <v>15.422975576833664</v>
      </c>
      <c r="AB246" s="303">
        <v>15.728171591262806</v>
      </c>
      <c r="AC246" s="303">
        <v>15.894746475826848</v>
      </c>
      <c r="AE246" s="304">
        <f>AC246/AB246-1</f>
        <v>1.059086134694609E-2</v>
      </c>
      <c r="AF246" s="229"/>
      <c r="AG246" s="7"/>
    </row>
    <row r="247" spans="1:39" x14ac:dyDescent="0.2">
      <c r="A247" s="118" t="s">
        <v>324</v>
      </c>
      <c r="B247" s="84" t="s">
        <v>315</v>
      </c>
      <c r="C247" s="118" t="s">
        <v>325</v>
      </c>
      <c r="D247" s="84" t="s">
        <v>315</v>
      </c>
      <c r="E247" s="308"/>
      <c r="F247" s="308"/>
      <c r="G247" s="310">
        <v>0.12755577431478241</v>
      </c>
      <c r="H247" s="310">
        <v>0.13284283436394723</v>
      </c>
      <c r="I247" s="310">
        <v>0.13390998552377192</v>
      </c>
      <c r="J247" s="310">
        <v>0.14424981499706621</v>
      </c>
      <c r="K247" s="310">
        <v>0.15157818231922404</v>
      </c>
      <c r="L247" s="310">
        <v>0.14895447874133658</v>
      </c>
      <c r="M247" s="310">
        <v>0.15721484949873885</v>
      </c>
      <c r="N247" s="310">
        <v>0.15336142406101722</v>
      </c>
      <c r="O247" s="310">
        <v>0.14796562639264071</v>
      </c>
      <c r="P247" s="310">
        <v>0.14088721068435972</v>
      </c>
      <c r="Q247" s="310">
        <v>0.13792117675877838</v>
      </c>
      <c r="R247" s="310">
        <v>0.13488350222057793</v>
      </c>
      <c r="S247" s="310">
        <v>0.14251301235530975</v>
      </c>
      <c r="T247" s="310">
        <v>0.14920489623627969</v>
      </c>
      <c r="U247" s="310">
        <v>0.14988827597382945</v>
      </c>
      <c r="V247" s="310">
        <v>0.15031837134250967</v>
      </c>
      <c r="W247" s="310">
        <v>0.1524340430772281</v>
      </c>
      <c r="X247" s="310">
        <v>0.15014722588010193</v>
      </c>
      <c r="Y247" s="310">
        <v>0.15044591158519183</v>
      </c>
      <c r="Z247" s="310">
        <v>0.15151870720701124</v>
      </c>
      <c r="AA247" s="310" t="s">
        <v>437</v>
      </c>
      <c r="AB247" s="310">
        <v>0.17220117765197065</v>
      </c>
      <c r="AC247" s="310">
        <v>0.1601185959059086</v>
      </c>
      <c r="AE247" s="304">
        <f>AC247/AB247-1</f>
        <v>-7.0165500090142885E-2</v>
      </c>
      <c r="AF247" s="229"/>
      <c r="AG247" s="7"/>
    </row>
    <row r="248" spans="1:39" x14ac:dyDescent="0.2">
      <c r="A248" s="118" t="s">
        <v>337</v>
      </c>
      <c r="B248" s="84" t="s">
        <v>327</v>
      </c>
      <c r="C248" s="118" t="s">
        <v>338</v>
      </c>
      <c r="D248" s="84" t="s">
        <v>329</v>
      </c>
      <c r="E248" s="302"/>
      <c r="F248" s="302"/>
      <c r="G248" s="302"/>
      <c r="H248" s="302"/>
      <c r="I248" s="302"/>
      <c r="J248" s="302"/>
      <c r="K248" s="302"/>
      <c r="L248" s="302"/>
      <c r="M248" s="58">
        <v>29.043122676189356</v>
      </c>
      <c r="N248" s="58">
        <v>36.828460968832729</v>
      </c>
      <c r="O248" s="63">
        <v>63.276084760996376</v>
      </c>
      <c r="P248" s="63">
        <v>112.13321793660147</v>
      </c>
      <c r="Q248" s="63">
        <v>183.30489871592098</v>
      </c>
      <c r="R248" s="63">
        <v>257.18051974974264</v>
      </c>
      <c r="S248" s="63">
        <v>308.72050764732336</v>
      </c>
      <c r="T248" s="63">
        <v>307.0333631558928</v>
      </c>
      <c r="U248" s="63">
        <v>295.38558018887062</v>
      </c>
      <c r="V248" s="63">
        <v>291.32987230496673</v>
      </c>
      <c r="W248" s="63">
        <v>278.99227420458584</v>
      </c>
      <c r="X248" s="63">
        <v>246.7543393907952</v>
      </c>
      <c r="Y248" s="63">
        <v>220.96498904870393</v>
      </c>
      <c r="Z248" s="63">
        <v>199.76958905577899</v>
      </c>
      <c r="AA248" s="63">
        <v>165.87884570522758</v>
      </c>
      <c r="AB248" s="63">
        <v>140.60792068829349</v>
      </c>
      <c r="AC248" s="63">
        <v>126.00271670472993</v>
      </c>
      <c r="AE248" s="304">
        <f>AC248/AB248-1</f>
        <v>-0.10387184386248827</v>
      </c>
      <c r="AF248" s="229"/>
      <c r="AG248" s="7"/>
    </row>
    <row r="249" spans="1:39" x14ac:dyDescent="0.2">
      <c r="A249" s="118" t="s">
        <v>330</v>
      </c>
      <c r="B249" s="311" t="s">
        <v>331</v>
      </c>
      <c r="C249" s="118" t="s">
        <v>332</v>
      </c>
      <c r="D249" s="311" t="s">
        <v>331</v>
      </c>
      <c r="E249" s="302"/>
      <c r="F249" s="302"/>
      <c r="G249" s="302"/>
      <c r="H249" s="302"/>
      <c r="I249" s="302"/>
      <c r="J249" s="302"/>
      <c r="K249" s="302"/>
      <c r="L249" s="302"/>
      <c r="M249" s="302"/>
      <c r="N249" s="302"/>
      <c r="O249" s="302"/>
      <c r="P249" s="302"/>
      <c r="Q249" s="302"/>
      <c r="R249" s="302"/>
      <c r="S249" s="302"/>
      <c r="T249" s="302"/>
      <c r="U249" s="303">
        <v>0.45869544012246838</v>
      </c>
      <c r="V249" s="303">
        <v>0.80179789347691444</v>
      </c>
      <c r="W249" s="303">
        <v>1.4667774685500612</v>
      </c>
      <c r="X249" s="303">
        <v>3.0932081160714624</v>
      </c>
      <c r="Y249" s="303">
        <v>4.9122045068347271</v>
      </c>
      <c r="Z249" s="303">
        <v>6.7660903976325883</v>
      </c>
      <c r="AA249" s="303">
        <v>8.9211251981135806</v>
      </c>
      <c r="AB249" s="303">
        <v>10.459476324899214</v>
      </c>
      <c r="AC249" s="303">
        <v>12.881884363926419</v>
      </c>
      <c r="AE249" s="304">
        <f>AC249/AB249-1</f>
        <v>0.23159936155317484</v>
      </c>
      <c r="AF249" s="229"/>
      <c r="AG249" s="7"/>
    </row>
    <row r="250" spans="1:39" x14ac:dyDescent="0.2">
      <c r="A250" s="37"/>
      <c r="B250" s="38"/>
      <c r="C250" s="37"/>
      <c r="D250" s="3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E250" s="290"/>
      <c r="AF250" s="229"/>
      <c r="AG250" s="7"/>
    </row>
    <row r="251" spans="1:39" x14ac:dyDescent="0.2">
      <c r="A251" s="430" t="s">
        <v>176</v>
      </c>
      <c r="B251" s="430"/>
      <c r="C251" s="430" t="s">
        <v>177</v>
      </c>
      <c r="D251" s="430"/>
      <c r="E251" s="20">
        <v>1998</v>
      </c>
      <c r="F251" s="20">
        <v>1999</v>
      </c>
      <c r="G251" s="20">
        <v>2000</v>
      </c>
      <c r="H251" s="20">
        <v>2001</v>
      </c>
      <c r="I251" s="20">
        <v>2002</v>
      </c>
      <c r="J251" s="20">
        <v>2003</v>
      </c>
      <c r="K251" s="20">
        <v>2004</v>
      </c>
      <c r="L251" s="20">
        <v>2005</v>
      </c>
      <c r="M251" s="20">
        <v>2006</v>
      </c>
      <c r="N251" s="20">
        <v>2007</v>
      </c>
      <c r="O251" s="20">
        <v>2008</v>
      </c>
      <c r="P251" s="20">
        <v>2009</v>
      </c>
      <c r="Q251" s="20">
        <v>2010</v>
      </c>
      <c r="R251" s="20">
        <v>2011</v>
      </c>
      <c r="S251" s="20">
        <v>2012</v>
      </c>
      <c r="T251" s="20">
        <v>2013</v>
      </c>
      <c r="U251" s="20">
        <v>2014</v>
      </c>
      <c r="V251" s="20">
        <v>2015</v>
      </c>
      <c r="W251" s="20">
        <v>2016</v>
      </c>
      <c r="X251" s="20">
        <v>2017</v>
      </c>
      <c r="Y251" s="20">
        <f>Y237</f>
        <v>2018</v>
      </c>
      <c r="Z251" s="20">
        <f>Z237</f>
        <v>2019</v>
      </c>
      <c r="AA251" s="20">
        <f>AA237</f>
        <v>2020</v>
      </c>
      <c r="AB251" s="20">
        <f t="shared" ref="AB251:AC251" si="13">AB237</f>
        <v>2021</v>
      </c>
      <c r="AC251" s="20">
        <f t="shared" si="13"/>
        <v>2022</v>
      </c>
      <c r="AE251" s="22" t="str">
        <f>AE$22</f>
        <v>Evolution annuelle</v>
      </c>
      <c r="AF251" s="229"/>
      <c r="AG251" s="7"/>
    </row>
    <row r="252" spans="1:39" x14ac:dyDescent="0.2">
      <c r="A252" s="118" t="s">
        <v>339</v>
      </c>
      <c r="B252" s="84" t="s">
        <v>307</v>
      </c>
      <c r="C252" s="118" t="s">
        <v>323</v>
      </c>
      <c r="D252" s="84" t="s">
        <v>309</v>
      </c>
      <c r="E252" s="308"/>
      <c r="F252" s="309">
        <v>6.5</v>
      </c>
      <c r="G252" s="309">
        <v>7.1925951981543976</v>
      </c>
      <c r="H252" s="309">
        <v>8.5867350163952896</v>
      </c>
      <c r="I252" s="309">
        <v>10.115315438205821</v>
      </c>
      <c r="J252" s="309">
        <v>11.034782581196191</v>
      </c>
      <c r="K252" s="309">
        <v>11.428719282296244</v>
      </c>
      <c r="L252" s="309">
        <v>11.272205077976942</v>
      </c>
      <c r="M252" s="309">
        <v>10.69125458220447</v>
      </c>
      <c r="N252" s="309">
        <v>10.334238608787032</v>
      </c>
      <c r="O252" s="303">
        <v>10.089861016244379</v>
      </c>
      <c r="P252" s="303">
        <v>9.644154262466996</v>
      </c>
      <c r="Q252" s="303">
        <v>9.119017920912837</v>
      </c>
      <c r="R252" s="303">
        <v>8.6864701114009577</v>
      </c>
      <c r="S252" s="303">
        <v>7.5096491708468074</v>
      </c>
      <c r="T252" s="303">
        <v>6.7032808576362752</v>
      </c>
      <c r="U252" s="303">
        <v>6.7397560155334615</v>
      </c>
      <c r="V252" s="303">
        <v>6.4466146835952705</v>
      </c>
      <c r="W252" s="303">
        <v>5.5527620650783964</v>
      </c>
      <c r="X252" s="303">
        <v>5.4975648358739848</v>
      </c>
      <c r="Y252" s="303">
        <v>5.1447673723021703</v>
      </c>
      <c r="Z252" s="303">
        <v>5.1459957711346478</v>
      </c>
      <c r="AA252" s="303">
        <v>4.8175700825759433</v>
      </c>
      <c r="AB252" s="303">
        <v>4.7385958139550581</v>
      </c>
      <c r="AC252" s="303">
        <v>4.654579461610366</v>
      </c>
      <c r="AE252" s="304">
        <f>AC252/AB252-1</f>
        <v>-1.7730221281432312E-2</v>
      </c>
      <c r="AF252" s="229"/>
      <c r="AG252" s="7"/>
    </row>
    <row r="253" spans="1:39" x14ac:dyDescent="0.2">
      <c r="A253" s="118" t="s">
        <v>324</v>
      </c>
      <c r="B253" s="84" t="s">
        <v>315</v>
      </c>
      <c r="C253" s="118" t="s">
        <v>325</v>
      </c>
      <c r="D253" s="84" t="s">
        <v>315</v>
      </c>
      <c r="E253" s="308"/>
      <c r="F253" s="308"/>
      <c r="G253" s="310">
        <v>1.9595725287971138E-2</v>
      </c>
      <c r="H253" s="310">
        <v>1.6821843393785358E-2</v>
      </c>
      <c r="I253" s="310">
        <v>1.7122353937186797E-2</v>
      </c>
      <c r="J253" s="310">
        <v>2.0578157389223389E-2</v>
      </c>
      <c r="K253" s="310">
        <v>2.0877463961633525E-2</v>
      </c>
      <c r="L253" s="310">
        <v>2.3806301783086934E-2</v>
      </c>
      <c r="M253" s="310">
        <v>2.2627187204863838E-2</v>
      </c>
      <c r="N253" s="310">
        <v>2.367590367688106E-2</v>
      </c>
      <c r="O253" s="310">
        <v>2.4855876057780876E-2</v>
      </c>
      <c r="P253" s="310">
        <v>2.260418022264421E-2</v>
      </c>
      <c r="Q253" s="310">
        <v>2.1118908454886551E-2</v>
      </c>
      <c r="R253" s="312">
        <v>2.252349609043899E-2</v>
      </c>
      <c r="S253" s="310">
        <v>2.6062290818712062E-2</v>
      </c>
      <c r="T253" s="310">
        <v>3.5433384527550633E-2</v>
      </c>
      <c r="U253" s="310">
        <v>4.2148236615359359E-2</v>
      </c>
      <c r="V253" s="310">
        <v>4.6219424694938747E-2</v>
      </c>
      <c r="W253" s="310">
        <v>4.9552453394870771E-2</v>
      </c>
      <c r="X253" s="310">
        <v>4.8903000366412964E-2</v>
      </c>
      <c r="Y253" s="310">
        <v>4.9930016627593103E-2</v>
      </c>
      <c r="Z253" s="310">
        <v>5.2589996717039005E-2</v>
      </c>
      <c r="AA253" s="310">
        <v>5.3993371420403065E-2</v>
      </c>
      <c r="AB253" s="310">
        <v>5.2441523922617084E-2</v>
      </c>
      <c r="AC253" s="310">
        <v>4.7366606359035966E-2</v>
      </c>
      <c r="AE253" s="304">
        <f>AC253/AB253-1</f>
        <v>-9.6772884996051745E-2</v>
      </c>
      <c r="AF253" s="229"/>
      <c r="AG253" s="7"/>
    </row>
    <row r="254" spans="1:39" x14ac:dyDescent="0.2">
      <c r="A254" s="118" t="s">
        <v>337</v>
      </c>
      <c r="B254" s="84" t="s">
        <v>327</v>
      </c>
      <c r="C254" s="118" t="s">
        <v>328</v>
      </c>
      <c r="D254" s="84" t="s">
        <v>329</v>
      </c>
      <c r="E254" s="302"/>
      <c r="F254" s="302"/>
      <c r="G254" s="302"/>
      <c r="H254" s="302"/>
      <c r="I254" s="302"/>
      <c r="J254" s="302"/>
      <c r="K254" s="302"/>
      <c r="L254" s="302"/>
      <c r="M254" s="58">
        <v>18.13771987054837</v>
      </c>
      <c r="N254" s="58">
        <v>18.013399689077858</v>
      </c>
      <c r="O254" s="63">
        <v>32.541577374242159</v>
      </c>
      <c r="P254" s="63">
        <v>50.691161489390424</v>
      </c>
      <c r="Q254" s="63">
        <v>63.199037730599549</v>
      </c>
      <c r="R254" s="63">
        <v>72.622591352219544</v>
      </c>
      <c r="S254" s="63">
        <v>70.124896812042991</v>
      </c>
      <c r="T254" s="63">
        <v>57.308228365662522</v>
      </c>
      <c r="U254" s="63">
        <v>55.417901980202025</v>
      </c>
      <c r="V254" s="63">
        <v>56.313328770637611</v>
      </c>
      <c r="W254" s="63">
        <v>56.681708051892095</v>
      </c>
      <c r="X254" s="63">
        <v>51.619677123376341</v>
      </c>
      <c r="Y254" s="63">
        <v>48.718797002007271</v>
      </c>
      <c r="Z254" s="63">
        <v>47.258882588230101</v>
      </c>
      <c r="AA254" s="63">
        <v>42.039308879845443</v>
      </c>
      <c r="AB254" s="63">
        <v>40.628745067462546</v>
      </c>
      <c r="AC254" s="63">
        <v>39.63030483331432</v>
      </c>
      <c r="AE254" s="304">
        <f>AC254/AB254-1</f>
        <v>-2.4574724926658575E-2</v>
      </c>
      <c r="AF254" s="229"/>
      <c r="AG254" s="7"/>
    </row>
    <row r="255" spans="1:39" x14ac:dyDescent="0.2">
      <c r="A255" s="118" t="s">
        <v>330</v>
      </c>
      <c r="B255" s="311" t="s">
        <v>331</v>
      </c>
      <c r="C255" s="118" t="s">
        <v>332</v>
      </c>
      <c r="D255" s="311" t="s">
        <v>331</v>
      </c>
      <c r="E255" s="302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3">
        <v>2.8607798107762646E-2</v>
      </c>
      <c r="V255" s="303">
        <v>5.8702844435164304E-2</v>
      </c>
      <c r="W255" s="303">
        <v>0.11287817534494726</v>
      </c>
      <c r="X255" s="303">
        <v>0.21164824912655025</v>
      </c>
      <c r="Y255" s="303">
        <v>0.47331752499431484</v>
      </c>
      <c r="Z255" s="303">
        <v>1.2744992628922238</v>
      </c>
      <c r="AA255" s="303">
        <v>2.1350783136310034</v>
      </c>
      <c r="AB255" s="303">
        <v>3.1900991206870342</v>
      </c>
      <c r="AC255" s="303">
        <v>5.0498001922401956</v>
      </c>
      <c r="AE255" s="304">
        <f>AC255/AB255-1</f>
        <v>0.58296027841061182</v>
      </c>
      <c r="AF255" s="229"/>
      <c r="AG255" s="7"/>
    </row>
    <row r="256" spans="1:39" ht="12.6" customHeight="1" x14ac:dyDescent="0.2">
      <c r="A256" s="37"/>
      <c r="B256" s="38"/>
      <c r="C256" s="37"/>
      <c r="D256" s="38"/>
      <c r="K256" s="313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G256" s="7"/>
    </row>
    <row r="257" spans="1:33" ht="15.75" customHeight="1" x14ac:dyDescent="0.2">
      <c r="AG257" s="7"/>
    </row>
    <row r="258" spans="1:33" ht="15.75" x14ac:dyDescent="0.2">
      <c r="A258" s="1" t="s">
        <v>340</v>
      </c>
      <c r="B258" s="2"/>
      <c r="C258" s="1" t="s">
        <v>340</v>
      </c>
      <c r="D258" s="2"/>
      <c r="E258" s="102"/>
      <c r="F258" s="102"/>
      <c r="G258" s="102"/>
      <c r="H258" s="102"/>
      <c r="I258" s="102"/>
      <c r="J258" s="102"/>
      <c r="K258" s="103"/>
      <c r="L258" s="103"/>
      <c r="M258" s="102"/>
      <c r="N258" s="4"/>
      <c r="O258" s="3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E258" s="4"/>
      <c r="AF258" s="229"/>
      <c r="AG258" s="7"/>
    </row>
    <row r="259" spans="1:33" ht="6.75" customHeight="1" x14ac:dyDescent="0.2">
      <c r="AG259" s="7"/>
    </row>
    <row r="260" spans="1:33" x14ac:dyDescent="0.2">
      <c r="A260" s="426"/>
      <c r="B260" s="426"/>
      <c r="C260" s="426"/>
      <c r="D260" s="426"/>
      <c r="E260" s="20">
        <v>1998</v>
      </c>
      <c r="F260" s="20">
        <v>1999</v>
      </c>
      <c r="G260" s="20">
        <v>2000</v>
      </c>
      <c r="H260" s="20">
        <v>2001</v>
      </c>
      <c r="I260" s="20">
        <v>2002</v>
      </c>
      <c r="J260" s="20">
        <v>2003</v>
      </c>
      <c r="K260" s="20">
        <v>2004</v>
      </c>
      <c r="L260" s="20">
        <v>2005</v>
      </c>
      <c r="M260" s="20">
        <v>2006</v>
      </c>
      <c r="N260" s="20">
        <v>2007</v>
      </c>
      <c r="O260" s="20">
        <v>2008</v>
      </c>
      <c r="P260" s="20">
        <v>2009</v>
      </c>
      <c r="Q260" s="20">
        <v>2010</v>
      </c>
      <c r="R260" s="20">
        <v>2011</v>
      </c>
      <c r="S260" s="20">
        <v>2012</v>
      </c>
      <c r="T260" s="20">
        <v>2013</v>
      </c>
      <c r="U260" s="20">
        <v>2014</v>
      </c>
      <c r="V260" s="20">
        <v>2015</v>
      </c>
      <c r="W260" s="20">
        <v>2016</v>
      </c>
      <c r="X260" s="20">
        <v>2017</v>
      </c>
      <c r="Y260" s="20">
        <v>2018</v>
      </c>
      <c r="Z260" s="20">
        <v>2019</v>
      </c>
      <c r="AA260" s="20">
        <v>2020</v>
      </c>
      <c r="AB260" s="20">
        <v>2021</v>
      </c>
      <c r="AC260" s="20">
        <v>2022</v>
      </c>
      <c r="AE260" s="22" t="str">
        <f>AE$22</f>
        <v>Evolution annuelle</v>
      </c>
      <c r="AF260" s="229"/>
      <c r="AG260" s="7"/>
    </row>
    <row r="261" spans="1:33" ht="12.75" customHeight="1" x14ac:dyDescent="0.2">
      <c r="A261" s="314" t="s">
        <v>341</v>
      </c>
      <c r="B261" s="315" t="s">
        <v>342</v>
      </c>
      <c r="C261" s="314" t="s">
        <v>343</v>
      </c>
      <c r="D261" s="315" t="s">
        <v>344</v>
      </c>
      <c r="E261" s="52"/>
      <c r="F261" s="52"/>
      <c r="G261" s="52"/>
      <c r="H261" s="52"/>
      <c r="I261" s="52"/>
      <c r="J261" s="63">
        <v>775.73304000000007</v>
      </c>
      <c r="K261" s="63">
        <v>874.11023999999998</v>
      </c>
      <c r="L261" s="63">
        <v>838.71618999999998</v>
      </c>
      <c r="M261" s="63">
        <v>798.68352000000004</v>
      </c>
      <c r="N261" s="63">
        <v>694.66141000000005</v>
      </c>
      <c r="O261" s="63">
        <v>657.82050000000004</v>
      </c>
      <c r="P261" s="63">
        <v>559.713279961279</v>
      </c>
      <c r="Q261" s="63">
        <v>501.09852082684199</v>
      </c>
      <c r="R261" s="63">
        <v>495.96180787245498</v>
      </c>
      <c r="S261" s="63">
        <v>406.64360508435095</v>
      </c>
      <c r="T261" s="63">
        <v>343.95381537876301</v>
      </c>
      <c r="U261" s="63">
        <v>325.621848491234</v>
      </c>
      <c r="V261" s="63">
        <v>333.02214287999999</v>
      </c>
      <c r="W261" s="63">
        <v>334.68526263000001</v>
      </c>
      <c r="X261" s="63">
        <v>419.77632493024697</v>
      </c>
      <c r="Y261" s="63">
        <v>452.20064358776597</v>
      </c>
      <c r="Z261" s="63">
        <v>474.00544254356601</v>
      </c>
      <c r="AA261" s="63">
        <v>407.48297499464201</v>
      </c>
      <c r="AB261" s="63">
        <v>425.07103455139105</v>
      </c>
      <c r="AC261" s="63">
        <v>488.76708092710902</v>
      </c>
      <c r="AE261" s="36">
        <f>AC261/AB261-1</f>
        <v>0.14984800468218484</v>
      </c>
      <c r="AG261" s="7"/>
    </row>
    <row r="262" spans="1:33" ht="12.75" customHeight="1" x14ac:dyDescent="0.2">
      <c r="A262" s="314" t="s">
        <v>246</v>
      </c>
      <c r="B262" s="84" t="s">
        <v>345</v>
      </c>
      <c r="C262" s="314" t="s">
        <v>346</v>
      </c>
      <c r="D262" s="84" t="s">
        <v>347</v>
      </c>
      <c r="E262" s="52"/>
      <c r="F262" s="52"/>
      <c r="G262" s="52"/>
      <c r="H262" s="52"/>
      <c r="I262" s="52"/>
      <c r="J262" s="63">
        <v>1293.6110000000001</v>
      </c>
      <c r="K262" s="63">
        <v>1350.3489999999999</v>
      </c>
      <c r="L262" s="63">
        <v>1392.7760000000001</v>
      </c>
      <c r="M262" s="63">
        <v>1521.376</v>
      </c>
      <c r="N262" s="63">
        <v>1641.1110000000001</v>
      </c>
      <c r="O262" s="63">
        <v>1899.162</v>
      </c>
      <c r="P262" s="63">
        <v>1865.06179750156</v>
      </c>
      <c r="Q262" s="63">
        <v>1945.10888038402</v>
      </c>
      <c r="R262" s="63">
        <v>1973.2435901382601</v>
      </c>
      <c r="S262" s="63">
        <v>1998.193762396</v>
      </c>
      <c r="T262" s="63">
        <v>2136.6912620248299</v>
      </c>
      <c r="U262" s="63">
        <v>2359.9511056833298</v>
      </c>
      <c r="V262" s="63">
        <v>2753.3603950766601</v>
      </c>
      <c r="W262" s="63">
        <v>3366.4969391733302</v>
      </c>
      <c r="X262" s="63">
        <v>4693.4927622989198</v>
      </c>
      <c r="Y262" s="63">
        <v>5908.3342070695899</v>
      </c>
      <c r="Z262" s="63">
        <v>6069.4988155233304</v>
      </c>
      <c r="AA262" s="63">
        <v>5334.5564178999903</v>
      </c>
      <c r="AB262" s="63">
        <v>5553.6285078999999</v>
      </c>
      <c r="AC262" s="63">
        <v>6033.5574660000002</v>
      </c>
      <c r="AE262" s="36">
        <f>AC262/AB262-1</f>
        <v>8.6417187865069467E-2</v>
      </c>
      <c r="AG262" s="7"/>
    </row>
    <row r="263" spans="1:33" ht="12.75" customHeight="1" x14ac:dyDescent="0.2">
      <c r="A263" s="178" t="s">
        <v>248</v>
      </c>
      <c r="B263" s="84" t="s">
        <v>70</v>
      </c>
      <c r="C263" s="178" t="s">
        <v>348</v>
      </c>
      <c r="D263" s="84" t="s">
        <v>72</v>
      </c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63">
        <v>914.82644499999901</v>
      </c>
      <c r="U263" s="63">
        <v>874.90180201391001</v>
      </c>
      <c r="V263" s="63">
        <v>868.72094600132903</v>
      </c>
      <c r="W263" s="63">
        <v>875.77213400141102</v>
      </c>
      <c r="X263" s="63">
        <v>973.43981000102997</v>
      </c>
      <c r="Y263" s="63">
        <v>1020.78687600148</v>
      </c>
      <c r="Z263" s="63">
        <v>890.44357500000001</v>
      </c>
      <c r="AA263" s="63">
        <v>525.79427699999997</v>
      </c>
      <c r="AB263" s="63">
        <v>536.11314499999696</v>
      </c>
      <c r="AC263" s="63">
        <v>618.487223099998</v>
      </c>
      <c r="AE263" s="36">
        <f>AC263/AB263-1</f>
        <v>0.15365054721797855</v>
      </c>
      <c r="AG263" s="7"/>
    </row>
    <row r="264" spans="1:33" ht="12.75" customHeight="1" x14ac:dyDescent="0.2">
      <c r="A264" s="178" t="s">
        <v>249</v>
      </c>
      <c r="B264" s="315" t="s">
        <v>349</v>
      </c>
      <c r="C264" s="178" t="s">
        <v>350</v>
      </c>
      <c r="D264" s="315" t="s">
        <v>351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63">
        <v>749.44247078403805</v>
      </c>
      <c r="U264" s="63">
        <v>1792.8044526292383</v>
      </c>
      <c r="V264" s="63">
        <v>4131.994843970625</v>
      </c>
      <c r="W264" s="63">
        <v>9392.2011042208014</v>
      </c>
      <c r="X264" s="63">
        <v>29992.62756625254</v>
      </c>
      <c r="Y264" s="63">
        <v>64759.483438430179</v>
      </c>
      <c r="Z264" s="63">
        <v>99141.733273320307</v>
      </c>
      <c r="AA264" s="63">
        <v>88911.655511864359</v>
      </c>
      <c r="AB264" s="63">
        <v>132474.64458012109</v>
      </c>
      <c r="AC264" s="63">
        <v>271651.68691248732</v>
      </c>
      <c r="AE264" s="36">
        <f>AC264/AB264-1</f>
        <v>1.0505938156957386</v>
      </c>
      <c r="AG264" s="7"/>
    </row>
    <row r="265" spans="1:33" ht="19.5" customHeight="1" x14ac:dyDescent="0.2">
      <c r="A265" s="316"/>
      <c r="B265" s="317"/>
      <c r="C265" s="316"/>
      <c r="D265" s="317"/>
      <c r="E265" s="45"/>
      <c r="F265" s="45"/>
      <c r="G265" s="45"/>
      <c r="H265" s="45"/>
      <c r="I265" s="45"/>
      <c r="J265" s="45"/>
      <c r="K265" s="155"/>
      <c r="L265" s="155"/>
      <c r="M265" s="4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E265" s="6"/>
      <c r="AG265" s="7"/>
    </row>
    <row r="266" spans="1:33" ht="15.75" x14ac:dyDescent="0.2">
      <c r="A266" s="318" t="s">
        <v>352</v>
      </c>
      <c r="B266" s="319"/>
      <c r="C266" s="318" t="s">
        <v>353</v>
      </c>
      <c r="D266" s="319"/>
      <c r="E266" s="320"/>
      <c r="F266" s="320"/>
      <c r="G266" s="320"/>
      <c r="H266" s="320"/>
      <c r="I266" s="320"/>
      <c r="J266" s="320"/>
      <c r="K266" s="321"/>
      <c r="L266" s="321"/>
      <c r="M266" s="320"/>
      <c r="N266" s="321"/>
      <c r="O266" s="321"/>
      <c r="P266" s="321"/>
      <c r="Q266" s="321"/>
      <c r="R266" s="321"/>
      <c r="S266" s="321"/>
      <c r="T266" s="321"/>
      <c r="U266" s="321"/>
      <c r="V266" s="321"/>
      <c r="W266" s="321"/>
      <c r="X266" s="321"/>
      <c r="Y266" s="321"/>
      <c r="Z266" s="321"/>
      <c r="AA266" s="321"/>
      <c r="AB266" s="321"/>
      <c r="AC266" s="321"/>
      <c r="AE266" s="321"/>
      <c r="AG266" s="7"/>
    </row>
    <row r="267" spans="1:33" x14ac:dyDescent="0.2">
      <c r="B267" s="317"/>
      <c r="D267" s="317"/>
      <c r="E267" s="45"/>
      <c r="F267" s="45"/>
      <c r="G267" s="45"/>
      <c r="H267" s="45"/>
      <c r="I267" s="45"/>
      <c r="J267" s="45"/>
      <c r="K267" s="155"/>
      <c r="L267" s="155"/>
      <c r="M267" s="4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E267" s="6"/>
      <c r="AG267" s="7"/>
    </row>
    <row r="268" spans="1:33" ht="15" x14ac:dyDescent="0.2">
      <c r="A268" s="322" t="s">
        <v>354</v>
      </c>
      <c r="B268" s="317"/>
      <c r="C268" s="322" t="s">
        <v>355</v>
      </c>
      <c r="D268" s="317"/>
      <c r="E268" s="45"/>
      <c r="F268" s="45"/>
      <c r="G268" s="45"/>
      <c r="H268" s="45"/>
      <c r="I268" s="45"/>
      <c r="J268" s="45"/>
      <c r="K268" s="155"/>
      <c r="L268" s="155"/>
      <c r="M268" s="4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E268" s="6"/>
      <c r="AG268" s="7"/>
    </row>
    <row r="269" spans="1:33" ht="9" customHeight="1" x14ac:dyDescent="0.2">
      <c r="A269" s="323"/>
      <c r="B269" s="317"/>
      <c r="C269" s="323"/>
      <c r="D269" s="317"/>
      <c r="E269" s="45"/>
      <c r="F269" s="45"/>
      <c r="G269" s="45"/>
      <c r="H269" s="45"/>
      <c r="I269" s="45"/>
      <c r="J269" s="45"/>
      <c r="K269" s="155"/>
      <c r="L269" s="155"/>
      <c r="M269" s="4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E269" s="6"/>
      <c r="AG269" s="7"/>
    </row>
    <row r="270" spans="1:33" x14ac:dyDescent="0.2">
      <c r="A270" s="324" t="s">
        <v>356</v>
      </c>
      <c r="B270" s="325"/>
      <c r="C270" s="324" t="s">
        <v>357</v>
      </c>
      <c r="D270" s="325"/>
      <c r="E270" s="326">
        <v>1998</v>
      </c>
      <c r="F270" s="326">
        <v>1999</v>
      </c>
      <c r="G270" s="326">
        <v>2000</v>
      </c>
      <c r="H270" s="326">
        <v>2001</v>
      </c>
      <c r="I270" s="326">
        <v>2002</v>
      </c>
      <c r="J270" s="326">
        <v>2003</v>
      </c>
      <c r="K270" s="326">
        <v>2004</v>
      </c>
      <c r="L270" s="326">
        <v>2005</v>
      </c>
      <c r="M270" s="326">
        <v>2006</v>
      </c>
      <c r="N270" s="326">
        <v>2007</v>
      </c>
      <c r="O270" s="326">
        <v>2008</v>
      </c>
      <c r="P270" s="326">
        <v>2009</v>
      </c>
      <c r="Q270" s="326">
        <v>2010</v>
      </c>
      <c r="R270" s="326">
        <v>2011</v>
      </c>
      <c r="S270" s="326">
        <v>2012</v>
      </c>
      <c r="T270" s="326">
        <v>2013</v>
      </c>
      <c r="U270" s="326">
        <v>2014</v>
      </c>
      <c r="V270" s="326">
        <v>2015</v>
      </c>
      <c r="W270" s="326">
        <v>2016</v>
      </c>
      <c r="X270" s="326">
        <v>2017</v>
      </c>
      <c r="Y270" s="326">
        <v>2018</v>
      </c>
      <c r="Z270" s="326">
        <v>2019</v>
      </c>
      <c r="AA270" s="326">
        <v>2020</v>
      </c>
      <c r="AB270" s="326">
        <v>2021</v>
      </c>
      <c r="AC270" s="326">
        <v>2022</v>
      </c>
      <c r="AE270" s="327" t="str">
        <f>AE$22</f>
        <v>Evolution annuelle</v>
      </c>
      <c r="AG270" s="7"/>
    </row>
    <row r="271" spans="1:33" ht="24" x14ac:dyDescent="0.2">
      <c r="A271" s="118" t="s">
        <v>358</v>
      </c>
      <c r="B271" s="84" t="s">
        <v>70</v>
      </c>
      <c r="C271" s="118" t="s">
        <v>94</v>
      </c>
      <c r="D271" s="84" t="s">
        <v>72</v>
      </c>
      <c r="E271" s="52"/>
      <c r="F271" s="52"/>
      <c r="G271" s="52"/>
      <c r="H271" s="52"/>
      <c r="I271" s="52"/>
      <c r="J271" s="328">
        <v>10.702999999999999</v>
      </c>
      <c r="K271" s="329">
        <v>10.359</v>
      </c>
      <c r="L271" s="329">
        <v>10.433999999999999</v>
      </c>
      <c r="M271" s="329">
        <v>10.3</v>
      </c>
      <c r="N271" s="329">
        <v>10.074</v>
      </c>
      <c r="O271" s="329">
        <v>9.923</v>
      </c>
      <c r="P271" s="329">
        <v>9.2609999999999992</v>
      </c>
      <c r="Q271" s="329">
        <v>8.7008410000000005</v>
      </c>
      <c r="R271" s="329">
        <v>8.2822891199999997</v>
      </c>
      <c r="S271" s="330">
        <v>7.7725479999999694</v>
      </c>
      <c r="T271" s="330">
        <v>7.3808129966666698</v>
      </c>
      <c r="U271" s="330">
        <v>6.9953688359523696</v>
      </c>
      <c r="V271" s="330">
        <v>6.5648324177192903</v>
      </c>
      <c r="W271" s="330">
        <v>6.1725228966666705</v>
      </c>
      <c r="X271" s="330">
        <v>5.6982140000000001</v>
      </c>
      <c r="Y271" s="330">
        <v>5.2000010000000003</v>
      </c>
      <c r="Z271" s="330">
        <v>4.5796865978407801</v>
      </c>
      <c r="AA271" s="330">
        <v>3.9811753130524998</v>
      </c>
      <c r="AB271" s="330">
        <v>3.4023509999999999</v>
      </c>
      <c r="AC271" s="330">
        <v>2.8683146059985001</v>
      </c>
      <c r="AE271" s="36">
        <f>AC271/AB271-1</f>
        <v>-0.1569609937368307</v>
      </c>
      <c r="AG271" s="7"/>
    </row>
    <row r="272" spans="1:33" ht="13.5" customHeight="1" x14ac:dyDescent="0.2">
      <c r="A272" s="212" t="s">
        <v>95</v>
      </c>
      <c r="B272" s="84" t="s">
        <v>70</v>
      </c>
      <c r="C272" s="212" t="s">
        <v>96</v>
      </c>
      <c r="D272" s="84" t="s">
        <v>72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329">
        <v>3.5000000000000003E-2</v>
      </c>
      <c r="O272" s="329">
        <v>0.26600000000000001</v>
      </c>
      <c r="P272" s="329">
        <v>0.41599999999999998</v>
      </c>
      <c r="Q272" s="329">
        <v>0.52318699999999996</v>
      </c>
      <c r="R272" s="329">
        <v>0.95011699999999999</v>
      </c>
      <c r="S272" s="330">
        <v>1.170299</v>
      </c>
      <c r="T272" s="330">
        <v>1.1305129999999999</v>
      </c>
      <c r="U272" s="330">
        <v>1.2307919999999999</v>
      </c>
      <c r="V272" s="330">
        <v>1.241967</v>
      </c>
      <c r="W272" s="330">
        <v>1.303606</v>
      </c>
      <c r="X272" s="330">
        <v>1.261164</v>
      </c>
      <c r="Y272" s="330">
        <v>1.196053</v>
      </c>
      <c r="Z272" s="330">
        <v>1.122061</v>
      </c>
      <c r="AA272" s="330">
        <v>0.95404899999999992</v>
      </c>
      <c r="AB272" s="330">
        <v>0.84362999999999999</v>
      </c>
      <c r="AC272" s="330">
        <v>0.70737800000000006</v>
      </c>
      <c r="AE272" s="36">
        <f>AC272/AB272-1</f>
        <v>-0.16150682171093955</v>
      </c>
      <c r="AG272" s="7"/>
    </row>
    <row r="273" spans="1:39" ht="13.5" customHeight="1" x14ac:dyDescent="0.2">
      <c r="A273" s="118" t="s">
        <v>359</v>
      </c>
      <c r="B273" s="84" t="s">
        <v>70</v>
      </c>
      <c r="C273" s="118" t="s">
        <v>98</v>
      </c>
      <c r="D273" s="84" t="s">
        <v>72</v>
      </c>
      <c r="E273" s="52"/>
      <c r="F273" s="52"/>
      <c r="G273" s="52"/>
      <c r="H273" s="52"/>
      <c r="I273" s="52"/>
      <c r="J273" s="328">
        <v>0</v>
      </c>
      <c r="K273" s="329">
        <v>1E-3</v>
      </c>
      <c r="L273" s="329">
        <v>0.02</v>
      </c>
      <c r="M273" s="329">
        <v>6.6000000000000003E-2</v>
      </c>
      <c r="N273" s="329">
        <v>0.11600000000000001</v>
      </c>
      <c r="O273" s="329">
        <v>0.23</v>
      </c>
      <c r="P273" s="329">
        <v>1.05</v>
      </c>
      <c r="Q273" s="329">
        <v>1.3534619999999999</v>
      </c>
      <c r="R273" s="329">
        <v>1.82722851978979</v>
      </c>
      <c r="S273" s="330">
        <v>1.9839409999999997</v>
      </c>
      <c r="T273" s="330">
        <v>2.3201849999999999</v>
      </c>
      <c r="U273" s="330">
        <v>2.5999875037040723</v>
      </c>
      <c r="V273" s="330">
        <v>2.8490504483524752</v>
      </c>
      <c r="W273" s="330">
        <v>2.9828935788159079</v>
      </c>
      <c r="X273" s="330">
        <v>3.1892799999999997</v>
      </c>
      <c r="Y273" s="330">
        <v>3.4190139999999998</v>
      </c>
      <c r="Z273" s="330">
        <v>3.6292430000000002</v>
      </c>
      <c r="AA273" s="330">
        <v>3.8145609624759995</v>
      </c>
      <c r="AB273" s="330">
        <v>4.0373030000000005</v>
      </c>
      <c r="AC273" s="330">
        <v>4.1558039999999998</v>
      </c>
      <c r="AE273" s="36">
        <f>AC273/AB273-1</f>
        <v>2.93515250155858E-2</v>
      </c>
      <c r="AG273" s="7"/>
    </row>
    <row r="274" spans="1:39" s="7" customFormat="1" ht="14.25" customHeight="1" x14ac:dyDescent="0.2">
      <c r="A274" s="331" t="s">
        <v>360</v>
      </c>
      <c r="B274" s="332" t="s">
        <v>70</v>
      </c>
      <c r="C274" s="331" t="s">
        <v>361</v>
      </c>
      <c r="D274" s="332" t="s">
        <v>72</v>
      </c>
      <c r="E274" s="333"/>
      <c r="F274" s="333"/>
      <c r="G274" s="333"/>
      <c r="H274" s="333"/>
      <c r="I274" s="333"/>
      <c r="J274" s="334">
        <v>10.704000000000001</v>
      </c>
      <c r="K274" s="335">
        <v>10.361000000000001</v>
      </c>
      <c r="L274" s="335">
        <v>10.454000000000001</v>
      </c>
      <c r="M274" s="335">
        <v>10.366</v>
      </c>
      <c r="N274" s="335">
        <v>10.19</v>
      </c>
      <c r="O274" s="335">
        <v>10.153</v>
      </c>
      <c r="P274" s="335">
        <v>10.311</v>
      </c>
      <c r="Q274" s="335">
        <v>10.054302999999999</v>
      </c>
      <c r="R274" s="335">
        <v>10.1095125197897</v>
      </c>
      <c r="S274" s="336">
        <v>9.8022270000000002</v>
      </c>
      <c r="T274" s="336">
        <v>9.7009980000000002</v>
      </c>
      <c r="U274" s="336">
        <v>9.5966710000000006</v>
      </c>
      <c r="V274" s="336">
        <v>9.4138870000000008</v>
      </c>
      <c r="W274" s="336">
        <v>9.1559150000000002</v>
      </c>
      <c r="X274" s="336">
        <v>8.8885509999999996</v>
      </c>
      <c r="Y274" s="336">
        <v>8.6202649999999998</v>
      </c>
      <c r="Z274" s="336">
        <v>8.2090350000000001</v>
      </c>
      <c r="AA274" s="336">
        <v>7.793855962476</v>
      </c>
      <c r="AB274" s="336">
        <v>7.4398040000000005</v>
      </c>
      <c r="AC274" s="336">
        <v>7.0241419999999994</v>
      </c>
      <c r="AD274" s="45"/>
      <c r="AE274" s="337">
        <f>AC274/AB274-1</f>
        <v>-5.5870020231715944E-2</v>
      </c>
      <c r="AF274" s="6"/>
      <c r="AH274" s="8"/>
      <c r="AI274" s="8"/>
      <c r="AJ274" s="8"/>
      <c r="AK274" s="8"/>
      <c r="AL274" s="8"/>
      <c r="AM274" s="8"/>
    </row>
    <row r="275" spans="1:39" s="7" customFormat="1" ht="14.25" customHeight="1" x14ac:dyDescent="0.2">
      <c r="A275" s="207"/>
      <c r="B275" s="338"/>
      <c r="C275" s="207"/>
      <c r="D275" s="338"/>
      <c r="E275" s="339"/>
      <c r="F275" s="339"/>
      <c r="G275" s="339"/>
      <c r="H275" s="339"/>
      <c r="I275" s="339"/>
      <c r="J275" s="340"/>
      <c r="K275" s="340"/>
      <c r="L275" s="340"/>
      <c r="M275" s="340"/>
      <c r="N275" s="340"/>
      <c r="O275" s="340"/>
      <c r="P275" s="340"/>
      <c r="Q275" s="340"/>
      <c r="R275" s="340"/>
      <c r="S275" s="340"/>
      <c r="T275" s="340"/>
      <c r="U275" s="340"/>
      <c r="V275" s="340"/>
      <c r="W275" s="341"/>
      <c r="X275" s="341"/>
      <c r="Y275" s="341"/>
      <c r="Z275" s="341"/>
      <c r="AA275" s="341"/>
      <c r="AB275" s="341"/>
      <c r="AC275" s="341"/>
      <c r="AD275" s="45"/>
      <c r="AE275" s="342"/>
      <c r="AF275" s="6"/>
      <c r="AH275" s="8"/>
      <c r="AI275" s="8"/>
      <c r="AJ275" s="8"/>
      <c r="AK275" s="8"/>
      <c r="AL275" s="8"/>
      <c r="AM275" s="8"/>
    </row>
    <row r="276" spans="1:39" x14ac:dyDescent="0.2">
      <c r="A276" s="324" t="s">
        <v>362</v>
      </c>
      <c r="B276" s="325"/>
      <c r="C276" s="324" t="s">
        <v>363</v>
      </c>
      <c r="D276" s="325"/>
      <c r="E276" s="326">
        <v>1998</v>
      </c>
      <c r="F276" s="326">
        <v>1999</v>
      </c>
      <c r="G276" s="326">
        <v>2000</v>
      </c>
      <c r="H276" s="326">
        <v>2001</v>
      </c>
      <c r="I276" s="326">
        <v>2002</v>
      </c>
      <c r="J276" s="326">
        <v>2003</v>
      </c>
      <c r="K276" s="326">
        <v>2004</v>
      </c>
      <c r="L276" s="326">
        <v>2005</v>
      </c>
      <c r="M276" s="326">
        <v>2006</v>
      </c>
      <c r="N276" s="326">
        <v>2007</v>
      </c>
      <c r="O276" s="326">
        <v>2008</v>
      </c>
      <c r="P276" s="326">
        <v>2009</v>
      </c>
      <c r="Q276" s="326">
        <v>2010</v>
      </c>
      <c r="R276" s="326">
        <v>2011</v>
      </c>
      <c r="S276" s="326">
        <v>2012</v>
      </c>
      <c r="T276" s="326">
        <v>2013</v>
      </c>
      <c r="U276" s="326">
        <v>2014</v>
      </c>
      <c r="V276" s="326">
        <v>2015</v>
      </c>
      <c r="W276" s="326">
        <v>2016</v>
      </c>
      <c r="X276" s="326">
        <v>2017</v>
      </c>
      <c r="Y276" s="326">
        <v>2018</v>
      </c>
      <c r="Z276" s="326">
        <v>2019</v>
      </c>
      <c r="AA276" s="326">
        <v>2020</v>
      </c>
      <c r="AB276" s="326">
        <v>2021</v>
      </c>
      <c r="AC276" s="326">
        <v>2022</v>
      </c>
      <c r="AE276" s="327" t="str">
        <f>AE$22</f>
        <v>Evolution annuelle</v>
      </c>
      <c r="AG276" s="7"/>
    </row>
    <row r="277" spans="1:39" x14ac:dyDescent="0.15">
      <c r="A277" s="118" t="s">
        <v>364</v>
      </c>
      <c r="B277" s="34" t="s">
        <v>342</v>
      </c>
      <c r="C277" s="118" t="s">
        <v>365</v>
      </c>
      <c r="D277" s="34" t="s">
        <v>42</v>
      </c>
      <c r="E277" s="343"/>
      <c r="F277" s="343"/>
      <c r="G277" s="343"/>
      <c r="H277" s="343"/>
      <c r="I277" s="343"/>
      <c r="J277" s="344">
        <v>3221</v>
      </c>
      <c r="K277" s="344">
        <v>2734</v>
      </c>
      <c r="L277" s="344">
        <v>2474</v>
      </c>
      <c r="M277" s="345">
        <v>2173</v>
      </c>
      <c r="N277" s="345">
        <v>2063</v>
      </c>
      <c r="O277" s="345">
        <v>4112</v>
      </c>
      <c r="P277" s="345">
        <v>3862</v>
      </c>
      <c r="Q277" s="345">
        <v>3551</v>
      </c>
      <c r="R277" s="345">
        <v>3097</v>
      </c>
      <c r="S277" s="345">
        <v>2664.7807246183906</v>
      </c>
      <c r="T277" s="345">
        <v>2382.8030240586118</v>
      </c>
      <c r="U277" s="345">
        <v>2247.6533168873366</v>
      </c>
      <c r="V277" s="345">
        <v>2058.4263517884415</v>
      </c>
      <c r="W277" s="345">
        <v>1950.5383194963511</v>
      </c>
      <c r="X277" s="345">
        <v>1799.2999418189511</v>
      </c>
      <c r="Y277" s="345">
        <v>1639.177416118333</v>
      </c>
      <c r="Z277" s="345">
        <v>1449.9467354762469</v>
      </c>
      <c r="AA277" s="345">
        <v>1305.235889905015</v>
      </c>
      <c r="AB277" s="345">
        <v>1095.51956876998</v>
      </c>
      <c r="AC277" s="345">
        <v>931.82849125752296</v>
      </c>
      <c r="AE277" s="36">
        <f>AC277/AB277-1</f>
        <v>-0.14941867053661573</v>
      </c>
      <c r="AF277" s="542"/>
      <c r="AG277" s="7"/>
    </row>
    <row r="278" spans="1:39" s="7" customFormat="1" ht="23.25" x14ac:dyDescent="0.15">
      <c r="A278" s="118" t="s">
        <v>366</v>
      </c>
      <c r="B278" s="34" t="s">
        <v>342</v>
      </c>
      <c r="C278" s="118" t="s">
        <v>367</v>
      </c>
      <c r="D278" s="34" t="s">
        <v>42</v>
      </c>
      <c r="E278" s="52"/>
      <c r="F278" s="52"/>
      <c r="G278" s="52"/>
      <c r="H278" s="52"/>
      <c r="I278" s="52"/>
      <c r="J278" s="52"/>
      <c r="K278" s="52"/>
      <c r="L278" s="52"/>
      <c r="M278" s="345">
        <v>530</v>
      </c>
      <c r="N278" s="345">
        <v>944</v>
      </c>
      <c r="O278" s="345">
        <v>1040</v>
      </c>
      <c r="P278" s="345">
        <v>1389</v>
      </c>
      <c r="Q278" s="345">
        <v>1522</v>
      </c>
      <c r="R278" s="345">
        <v>1749</v>
      </c>
      <c r="S278" s="345">
        <v>2006.358621260099</v>
      </c>
      <c r="T278" s="345">
        <v>2018.3752802635768</v>
      </c>
      <c r="U278" s="345">
        <v>2119.1718260060511</v>
      </c>
      <c r="V278" s="345">
        <v>2132.1610624202331</v>
      </c>
      <c r="W278" s="345">
        <v>2103.7165439586697</v>
      </c>
      <c r="X278" s="345">
        <v>2140.2293728566274</v>
      </c>
      <c r="Y278" s="345">
        <v>2171.8361357344761</v>
      </c>
      <c r="Z278" s="345">
        <v>2214.1802227272346</v>
      </c>
      <c r="AA278" s="345">
        <v>2289.1405161959419</v>
      </c>
      <c r="AB278" s="345">
        <v>2303.6480127647865</v>
      </c>
      <c r="AC278" s="345">
        <v>2310.92681486643</v>
      </c>
      <c r="AD278" s="45"/>
      <c r="AE278" s="36">
        <f>AC278/AB278-1</f>
        <v>3.1596850132098453E-3</v>
      </c>
      <c r="AF278" s="542"/>
      <c r="AH278" s="8"/>
      <c r="AI278" s="8"/>
      <c r="AJ278" s="8"/>
      <c r="AK278" s="8"/>
      <c r="AL278" s="8"/>
      <c r="AM278" s="8"/>
    </row>
    <row r="279" spans="1:39" s="7" customFormat="1" ht="24" x14ac:dyDescent="0.15">
      <c r="A279" s="118" t="s">
        <v>368</v>
      </c>
      <c r="B279" s="34" t="s">
        <v>342</v>
      </c>
      <c r="C279" s="118" t="s">
        <v>369</v>
      </c>
      <c r="D279" s="34" t="s">
        <v>42</v>
      </c>
      <c r="E279" s="52"/>
      <c r="F279" s="52"/>
      <c r="G279" s="52"/>
      <c r="H279" s="52"/>
      <c r="I279" s="52"/>
      <c r="J279" s="52"/>
      <c r="K279" s="52"/>
      <c r="L279" s="52"/>
      <c r="M279" s="345">
        <v>2569</v>
      </c>
      <c r="N279" s="345">
        <v>2608</v>
      </c>
      <c r="O279" s="345">
        <v>2641</v>
      </c>
      <c r="P279" s="345">
        <v>2787</v>
      </c>
      <c r="Q279" s="345">
        <v>2676</v>
      </c>
      <c r="R279" s="345">
        <v>2613</v>
      </c>
      <c r="S279" s="345">
        <v>2593.6785353085952</v>
      </c>
      <c r="T279" s="345">
        <v>2500.918736084202</v>
      </c>
      <c r="U279" s="345">
        <v>2488.8723590723698</v>
      </c>
      <c r="V279" s="345">
        <v>2478.6712348903102</v>
      </c>
      <c r="W279" s="345">
        <v>2498.5927818615601</v>
      </c>
      <c r="X279" s="345">
        <v>2458.8695449888301</v>
      </c>
      <c r="Y279" s="345">
        <v>2391.1882707770801</v>
      </c>
      <c r="Z279" s="345">
        <v>2363.8890209783503</v>
      </c>
      <c r="AA279" s="345">
        <v>2351.2087023823901</v>
      </c>
      <c r="AB279" s="345">
        <v>2326.4085476375303</v>
      </c>
      <c r="AC279" s="345">
        <v>2222.0854460254</v>
      </c>
      <c r="AD279" s="45"/>
      <c r="AE279" s="36">
        <f>AC279/AB279-1</f>
        <v>-4.4842984143120712E-2</v>
      </c>
      <c r="AF279" s="542"/>
      <c r="AH279" s="8"/>
      <c r="AI279" s="8"/>
      <c r="AJ279" s="8"/>
      <c r="AK279" s="8"/>
      <c r="AL279" s="8"/>
      <c r="AM279" s="8"/>
    </row>
    <row r="280" spans="1:39" s="168" customFormat="1" ht="14.25" customHeight="1" x14ac:dyDescent="0.2">
      <c r="A280" s="331" t="s">
        <v>362</v>
      </c>
      <c r="B280" s="346" t="s">
        <v>342</v>
      </c>
      <c r="C280" s="331" t="s">
        <v>370</v>
      </c>
      <c r="D280" s="346" t="s">
        <v>42</v>
      </c>
      <c r="E280" s="347"/>
      <c r="F280" s="347"/>
      <c r="G280" s="347"/>
      <c r="H280" s="347"/>
      <c r="I280" s="347"/>
      <c r="J280" s="347"/>
      <c r="K280" s="347"/>
      <c r="L280" s="347"/>
      <c r="M280" s="348">
        <v>5272</v>
      </c>
      <c r="N280" s="348">
        <v>5615</v>
      </c>
      <c r="O280" s="348">
        <v>7793</v>
      </c>
      <c r="P280" s="348">
        <v>8038</v>
      </c>
      <c r="Q280" s="348">
        <v>7749</v>
      </c>
      <c r="R280" s="348">
        <v>7459</v>
      </c>
      <c r="S280" s="348">
        <v>7264.8178811870848</v>
      </c>
      <c r="T280" s="348">
        <v>6902.0970404063901</v>
      </c>
      <c r="U280" s="348">
        <v>6855.6975019657566</v>
      </c>
      <c r="V280" s="348">
        <v>6669.2586490989843</v>
      </c>
      <c r="W280" s="348">
        <v>6552.8476453165804</v>
      </c>
      <c r="X280" s="348">
        <v>6398.3988596644085</v>
      </c>
      <c r="Y280" s="348">
        <v>6202.2018226298896</v>
      </c>
      <c r="Z280" s="348">
        <v>6028.0159791818314</v>
      </c>
      <c r="AA280" s="348">
        <v>5945.5851084833466</v>
      </c>
      <c r="AB280" s="348">
        <v>5725.5761291722965</v>
      </c>
      <c r="AC280" s="348">
        <v>5464.8407521493536</v>
      </c>
      <c r="AD280" s="45"/>
      <c r="AE280" s="337">
        <f>AC280/AB280-1</f>
        <v>-4.5538714557383009E-2</v>
      </c>
      <c r="AF280" s="543"/>
      <c r="AH280" s="48"/>
      <c r="AI280" s="48"/>
      <c r="AJ280" s="48"/>
      <c r="AK280" s="48"/>
      <c r="AL280" s="48"/>
      <c r="AM280" s="48"/>
    </row>
    <row r="281" spans="1:39" ht="14.25" customHeight="1" x14ac:dyDescent="0.2">
      <c r="A281" s="6"/>
      <c r="B281" s="44"/>
      <c r="C281" s="6"/>
      <c r="D281" s="44"/>
      <c r="E281" s="6"/>
      <c r="F281" s="6"/>
      <c r="G281" s="6"/>
      <c r="H281" s="6"/>
      <c r="I281" s="6"/>
      <c r="J281" s="349" t="s">
        <v>6</v>
      </c>
      <c r="K281" s="349" t="s">
        <v>6</v>
      </c>
      <c r="L281" s="349" t="s">
        <v>6</v>
      </c>
      <c r="M281" s="349" t="s">
        <v>6</v>
      </c>
      <c r="N281" s="349" t="s">
        <v>6</v>
      </c>
      <c r="O281" s="349" t="s">
        <v>6</v>
      </c>
      <c r="P281" s="349" t="s">
        <v>6</v>
      </c>
      <c r="Q281" s="349" t="s">
        <v>6</v>
      </c>
      <c r="R281" s="349" t="s">
        <v>6</v>
      </c>
      <c r="S281" s="349" t="s">
        <v>6</v>
      </c>
      <c r="T281" s="349" t="s">
        <v>6</v>
      </c>
      <c r="U281" s="349" t="s">
        <v>6</v>
      </c>
      <c r="V281" s="349" t="s">
        <v>6</v>
      </c>
      <c r="W281" s="349" t="s">
        <v>6</v>
      </c>
      <c r="X281" s="349" t="s">
        <v>6</v>
      </c>
      <c r="Y281" s="349"/>
      <c r="Z281" s="349"/>
      <c r="AA281" s="349"/>
      <c r="AB281" s="349"/>
      <c r="AC281" s="349"/>
      <c r="AE281" s="6"/>
      <c r="AG281" s="7"/>
    </row>
    <row r="282" spans="1:39" x14ac:dyDescent="0.2">
      <c r="A282" s="324" t="s">
        <v>371</v>
      </c>
      <c r="B282" s="325"/>
      <c r="C282" s="324" t="s">
        <v>372</v>
      </c>
      <c r="D282" s="325"/>
      <c r="E282" s="326">
        <v>1998</v>
      </c>
      <c r="F282" s="326">
        <v>1999</v>
      </c>
      <c r="G282" s="326">
        <v>2000</v>
      </c>
      <c r="H282" s="326">
        <v>2001</v>
      </c>
      <c r="I282" s="326">
        <v>2002</v>
      </c>
      <c r="J282" s="326">
        <v>2003</v>
      </c>
      <c r="K282" s="326">
        <v>2004</v>
      </c>
      <c r="L282" s="326">
        <v>2005</v>
      </c>
      <c r="M282" s="326">
        <v>2006</v>
      </c>
      <c r="N282" s="326">
        <v>2007</v>
      </c>
      <c r="O282" s="326">
        <v>2008</v>
      </c>
      <c r="P282" s="326">
        <v>2009</v>
      </c>
      <c r="Q282" s="326">
        <v>2010</v>
      </c>
      <c r="R282" s="326">
        <v>2011</v>
      </c>
      <c r="S282" s="326">
        <v>2012</v>
      </c>
      <c r="T282" s="326">
        <v>2013</v>
      </c>
      <c r="U282" s="326">
        <v>2014</v>
      </c>
      <c r="V282" s="326">
        <v>2015</v>
      </c>
      <c r="W282" s="326">
        <v>2016</v>
      </c>
      <c r="X282" s="326">
        <v>2017</v>
      </c>
      <c r="Y282" s="326">
        <v>2018</v>
      </c>
      <c r="Z282" s="326">
        <v>2019</v>
      </c>
      <c r="AA282" s="326">
        <v>2020</v>
      </c>
      <c r="AB282" s="326">
        <v>2021</v>
      </c>
      <c r="AC282" s="326">
        <v>2022</v>
      </c>
      <c r="AE282" s="327" t="str">
        <f>AE$22</f>
        <v>Evolution annuelle</v>
      </c>
      <c r="AG282" s="7"/>
    </row>
    <row r="283" spans="1:39" ht="13.5" customHeight="1" x14ac:dyDescent="0.2">
      <c r="A283" s="118" t="s">
        <v>202</v>
      </c>
      <c r="B283" s="161" t="s">
        <v>62</v>
      </c>
      <c r="C283" s="118" t="s">
        <v>373</v>
      </c>
      <c r="D283" s="161" t="s">
        <v>64</v>
      </c>
      <c r="E283" s="52"/>
      <c r="F283" s="350">
        <v>38807.870999999999</v>
      </c>
      <c r="G283" s="345">
        <v>41164.857000000004</v>
      </c>
      <c r="H283" s="345">
        <v>39094.122999999992</v>
      </c>
      <c r="I283" s="345">
        <v>35247.286</v>
      </c>
      <c r="J283" s="345">
        <v>33459.390999999996</v>
      </c>
      <c r="K283" s="345">
        <v>30471.72</v>
      </c>
      <c r="L283" s="345">
        <v>27975.276999999995</v>
      </c>
      <c r="M283" s="345">
        <v>26391.733</v>
      </c>
      <c r="N283" s="345">
        <v>24481.234999999993</v>
      </c>
      <c r="O283" s="345">
        <v>22198.994999999999</v>
      </c>
      <c r="P283" s="345">
        <v>21221.329658365903</v>
      </c>
      <c r="Q283" s="345">
        <v>20097.968429929599</v>
      </c>
      <c r="R283" s="345">
        <v>17771.265574233101</v>
      </c>
      <c r="S283" s="345">
        <v>17902.134687467602</v>
      </c>
      <c r="T283" s="345">
        <v>16806.0897895657</v>
      </c>
      <c r="U283" s="345">
        <v>15331.553653166</v>
      </c>
      <c r="V283" s="345">
        <v>13774.343537131199</v>
      </c>
      <c r="W283" s="345">
        <v>12692.7834209146</v>
      </c>
      <c r="X283" s="345">
        <v>11618.910859325999</v>
      </c>
      <c r="Y283" s="345">
        <v>10105.330626107501</v>
      </c>
      <c r="Z283" s="345">
        <v>8805.1278603833307</v>
      </c>
      <c r="AA283" s="345">
        <v>7219.7289430522796</v>
      </c>
      <c r="AB283" s="423">
        <v>6666.14089223664</v>
      </c>
      <c r="AC283" s="544"/>
      <c r="AE283" s="545"/>
      <c r="AF283" s="542"/>
      <c r="AG283" s="7"/>
    </row>
    <row r="284" spans="1:39" ht="13.5" customHeight="1" x14ac:dyDescent="0.2">
      <c r="A284" s="118" t="s">
        <v>210</v>
      </c>
      <c r="B284" s="161" t="s">
        <v>62</v>
      </c>
      <c r="C284" s="118" t="s">
        <v>211</v>
      </c>
      <c r="D284" s="161" t="s">
        <v>64</v>
      </c>
      <c r="E284" s="52"/>
      <c r="F284" s="350">
        <v>2063.1840000000002</v>
      </c>
      <c r="G284" s="345">
        <v>2281.355</v>
      </c>
      <c r="H284" s="345">
        <v>2231.0120000000002</v>
      </c>
      <c r="I284" s="345">
        <v>2381.7019999999998</v>
      </c>
      <c r="J284" s="345">
        <v>2521.9349999999999</v>
      </c>
      <c r="K284" s="345">
        <v>1868.45</v>
      </c>
      <c r="L284" s="345">
        <v>1634.9409999999998</v>
      </c>
      <c r="M284" s="345">
        <v>1689.7560000000003</v>
      </c>
      <c r="N284" s="345">
        <v>1683.558</v>
      </c>
      <c r="O284" s="345">
        <v>1516.239</v>
      </c>
      <c r="P284" s="345">
        <v>1447.09787952444</v>
      </c>
      <c r="Q284" s="345">
        <v>1190.30796314181</v>
      </c>
      <c r="R284" s="345">
        <v>1200.2566060163799</v>
      </c>
      <c r="S284" s="345">
        <v>1072.7680045561499</v>
      </c>
      <c r="T284" s="345">
        <v>1025.7153413153899</v>
      </c>
      <c r="U284" s="345">
        <v>945.60695872011195</v>
      </c>
      <c r="V284" s="345">
        <v>768.22809680958892</v>
      </c>
      <c r="W284" s="345">
        <v>659.23564238695997</v>
      </c>
      <c r="X284" s="345">
        <v>615.22506243180908</v>
      </c>
      <c r="Y284" s="345">
        <v>495.37356486190197</v>
      </c>
      <c r="Z284" s="345">
        <v>407.85410468333299</v>
      </c>
      <c r="AA284" s="345">
        <v>303.11961783530199</v>
      </c>
      <c r="AB284" s="546"/>
      <c r="AC284" s="547"/>
      <c r="AE284" s="548"/>
      <c r="AF284" s="542"/>
      <c r="AG284" s="7"/>
    </row>
    <row r="285" spans="1:39" ht="13.5" customHeight="1" x14ac:dyDescent="0.2">
      <c r="A285" s="118" t="s">
        <v>374</v>
      </c>
      <c r="B285" s="161" t="s">
        <v>62</v>
      </c>
      <c r="C285" s="118" t="s">
        <v>253</v>
      </c>
      <c r="D285" s="161" t="s">
        <v>64</v>
      </c>
      <c r="E285" s="52"/>
      <c r="F285" s="350">
        <v>3400.74</v>
      </c>
      <c r="G285" s="345">
        <v>4098.2280000000001</v>
      </c>
      <c r="H285" s="345">
        <v>4640.6029999999992</v>
      </c>
      <c r="I285" s="345">
        <v>5108.2110000000011</v>
      </c>
      <c r="J285" s="345">
        <v>5536.1720000000005</v>
      </c>
      <c r="K285" s="345">
        <v>5467.9120000000003</v>
      </c>
      <c r="L285" s="345">
        <v>5557.8030000000008</v>
      </c>
      <c r="M285" s="345">
        <v>5732.7479999999996</v>
      </c>
      <c r="N285" s="345">
        <v>6017.9209999999994</v>
      </c>
      <c r="O285" s="345">
        <v>6061.4549999999999</v>
      </c>
      <c r="P285" s="345">
        <v>6035.4322604583804</v>
      </c>
      <c r="Q285" s="345">
        <v>5963.2032464046097</v>
      </c>
      <c r="R285" s="345">
        <v>5591.2636541172606</v>
      </c>
      <c r="S285" s="345">
        <v>5610.1476778173501</v>
      </c>
      <c r="T285" s="345">
        <v>5431.7092646718302</v>
      </c>
      <c r="U285" s="345">
        <v>5320.1550228571505</v>
      </c>
      <c r="V285" s="345">
        <v>5169.0699397272201</v>
      </c>
      <c r="W285" s="345">
        <v>5093.6292605459903</v>
      </c>
      <c r="X285" s="345">
        <v>5307.9555303795496</v>
      </c>
      <c r="Y285" s="345">
        <v>4933.1309450042099</v>
      </c>
      <c r="Z285" s="345">
        <v>4797.0033486166594</v>
      </c>
      <c r="AA285" s="345">
        <v>5636.8903910670506</v>
      </c>
      <c r="AB285" s="345">
        <v>5705.6551643666598</v>
      </c>
      <c r="AC285" s="549"/>
      <c r="AE285" s="550"/>
      <c r="AF285" s="542"/>
      <c r="AG285" s="7"/>
    </row>
    <row r="286" spans="1:39" s="356" customFormat="1" ht="14.25" customHeight="1" x14ac:dyDescent="0.2">
      <c r="A286" s="351" t="s">
        <v>375</v>
      </c>
      <c r="B286" s="346" t="s">
        <v>62</v>
      </c>
      <c r="C286" s="351" t="s">
        <v>376</v>
      </c>
      <c r="D286" s="346" t="s">
        <v>64</v>
      </c>
      <c r="E286" s="333"/>
      <c r="F286" s="352">
        <v>44271.794999999998</v>
      </c>
      <c r="G286" s="353">
        <v>47544.44000000001</v>
      </c>
      <c r="H286" s="353">
        <v>45965.737999999998</v>
      </c>
      <c r="I286" s="353">
        <v>42737.199000000001</v>
      </c>
      <c r="J286" s="354">
        <v>41517.497999999992</v>
      </c>
      <c r="K286" s="354">
        <v>37808.082000000002</v>
      </c>
      <c r="L286" s="354">
        <v>35168.020999999993</v>
      </c>
      <c r="M286" s="354">
        <v>33814.237000000001</v>
      </c>
      <c r="N286" s="354">
        <v>32182.713999999993</v>
      </c>
      <c r="O286" s="354">
        <v>29776.688999999998</v>
      </c>
      <c r="P286" s="354">
        <v>28703.859798348723</v>
      </c>
      <c r="Q286" s="354">
        <v>27251.47963947602</v>
      </c>
      <c r="R286" s="354">
        <v>24562.785834366743</v>
      </c>
      <c r="S286" s="354">
        <v>24585.050369841101</v>
      </c>
      <c r="T286" s="354">
        <v>23263.51439555292</v>
      </c>
      <c r="U286" s="354">
        <v>21597.315634743263</v>
      </c>
      <c r="V286" s="354">
        <v>19711.641573668006</v>
      </c>
      <c r="W286" s="354">
        <v>18445.648323847552</v>
      </c>
      <c r="X286" s="354">
        <v>17542.091452137356</v>
      </c>
      <c r="Y286" s="354">
        <v>15533.835135973613</v>
      </c>
      <c r="Z286" s="354">
        <v>14009.985313683323</v>
      </c>
      <c r="AA286" s="354">
        <v>13159.738951954632</v>
      </c>
      <c r="AB286" s="354">
        <v>12371.7960566033</v>
      </c>
      <c r="AC286" s="354">
        <v>10562.3862857312</v>
      </c>
      <c r="AD286" s="45"/>
      <c r="AE286" s="337">
        <f>AC286/AB286-1</f>
        <v>-0.14625279648918466</v>
      </c>
      <c r="AF286" s="542"/>
      <c r="AH286" s="355"/>
      <c r="AI286" s="355"/>
      <c r="AJ286" s="355"/>
      <c r="AK286" s="355"/>
      <c r="AL286" s="355"/>
      <c r="AM286" s="355"/>
    </row>
    <row r="287" spans="1:39" ht="13.5" customHeight="1" x14ac:dyDescent="0.2">
      <c r="A287" s="357" t="s">
        <v>377</v>
      </c>
      <c r="B287" s="161" t="s">
        <v>62</v>
      </c>
      <c r="C287" s="357" t="s">
        <v>378</v>
      </c>
      <c r="D287" s="161" t="s">
        <v>64</v>
      </c>
      <c r="E287" s="52"/>
      <c r="F287" s="350">
        <v>42737.199000000001</v>
      </c>
      <c r="G287" s="345">
        <v>42737.199000000001</v>
      </c>
      <c r="H287" s="345">
        <v>42737.199000000001</v>
      </c>
      <c r="I287" s="345">
        <v>42737.199000000001</v>
      </c>
      <c r="J287" s="345">
        <v>41517.498</v>
      </c>
      <c r="K287" s="345">
        <v>37773.300999999999</v>
      </c>
      <c r="L287" s="345">
        <v>35077.415999999997</v>
      </c>
      <c r="M287" s="345">
        <v>33491.892</v>
      </c>
      <c r="N287" s="345">
        <v>31686.708999999999</v>
      </c>
      <c r="O287" s="345">
        <v>28872.330769999997</v>
      </c>
      <c r="P287" s="345">
        <v>25623.340318465882</v>
      </c>
      <c r="Q287" s="345">
        <v>22537.807551563728</v>
      </c>
      <c r="R287" s="345">
        <v>18006.971793458499</v>
      </c>
      <c r="S287" s="345">
        <v>15780.8243789231</v>
      </c>
      <c r="T287" s="345">
        <v>14097.161058182999</v>
      </c>
      <c r="U287" s="345">
        <v>12613.841616</v>
      </c>
      <c r="V287" s="345">
        <v>10807.298077936801</v>
      </c>
      <c r="W287" s="345">
        <v>9682.9692896780598</v>
      </c>
      <c r="X287" s="345">
        <v>8583.5727909999987</v>
      </c>
      <c r="Y287" s="345">
        <v>6948.6849435166596</v>
      </c>
      <c r="Z287" s="345">
        <v>5770.5412794666599</v>
      </c>
      <c r="AA287" s="345">
        <v>4710.3975891823602</v>
      </c>
      <c r="AB287" s="345">
        <v>3655.6940828166598</v>
      </c>
      <c r="AC287" s="345">
        <v>2469.7152226844501</v>
      </c>
      <c r="AE287" s="36">
        <f>AC287/AB287-1</f>
        <v>-0.32441961314728773</v>
      </c>
      <c r="AF287" s="542"/>
      <c r="AG287" s="7"/>
    </row>
    <row r="288" spans="1:39" ht="13.5" customHeight="1" x14ac:dyDescent="0.2">
      <c r="A288" s="357" t="s">
        <v>379</v>
      </c>
      <c r="B288" s="161" t="s">
        <v>62</v>
      </c>
      <c r="C288" s="357" t="s">
        <v>380</v>
      </c>
      <c r="D288" s="161" t="s">
        <v>64</v>
      </c>
      <c r="E288" s="52"/>
      <c r="F288" s="52"/>
      <c r="G288" s="52"/>
      <c r="H288" s="52"/>
      <c r="I288" s="52"/>
      <c r="J288" s="52"/>
      <c r="K288" s="345">
        <v>34.781000000002678</v>
      </c>
      <c r="L288" s="345">
        <v>90.604999999995925</v>
      </c>
      <c r="M288" s="345">
        <v>322.34500000000116</v>
      </c>
      <c r="N288" s="345">
        <v>496.00499999999374</v>
      </c>
      <c r="O288" s="345">
        <v>904.35823000000164</v>
      </c>
      <c r="P288" s="345">
        <v>3080.5194798828416</v>
      </c>
      <c r="Q288" s="345">
        <v>4713.6720879122913</v>
      </c>
      <c r="R288" s="345">
        <v>6555.8140409082444</v>
      </c>
      <c r="S288" s="345">
        <v>8804.2259909180011</v>
      </c>
      <c r="T288" s="345">
        <v>9166.3533373699211</v>
      </c>
      <c r="U288" s="345">
        <v>8983.4740187432635</v>
      </c>
      <c r="V288" s="345">
        <v>8904.3434957312056</v>
      </c>
      <c r="W288" s="345">
        <v>8762.6319658868506</v>
      </c>
      <c r="X288" s="345">
        <v>8958.5016965147297</v>
      </c>
      <c r="Y288" s="345">
        <v>8585.1494038555993</v>
      </c>
      <c r="Z288" s="345">
        <v>8238.7346661639094</v>
      </c>
      <c r="AA288" s="345">
        <v>8449.3872651577585</v>
      </c>
      <c r="AB288" s="345">
        <v>8716.1125513755796</v>
      </c>
      <c r="AC288" s="345">
        <v>8092.22959413016</v>
      </c>
      <c r="AE288" s="36">
        <f>AC288/AB288-1</f>
        <v>-7.1578120815679269E-2</v>
      </c>
      <c r="AF288" s="542"/>
      <c r="AG288" s="7"/>
    </row>
    <row r="289" spans="1:39" ht="13.5" customHeight="1" x14ac:dyDescent="0.2">
      <c r="A289" s="286"/>
      <c r="B289" s="287"/>
      <c r="C289" s="286"/>
      <c r="D289" s="287"/>
      <c r="E289" s="358"/>
      <c r="F289" s="358"/>
      <c r="G289" s="358"/>
      <c r="H289" s="358"/>
      <c r="I289" s="358"/>
      <c r="J289" s="358"/>
      <c r="K289" s="358"/>
      <c r="L289" s="358"/>
      <c r="M289" s="358"/>
      <c r="N289" s="358"/>
      <c r="O289" s="358"/>
      <c r="P289" s="358"/>
      <c r="Q289" s="358"/>
      <c r="R289" s="358"/>
      <c r="S289" s="358"/>
      <c r="T289" s="358"/>
      <c r="U289" s="358"/>
      <c r="V289" s="358"/>
      <c r="W289" s="358"/>
      <c r="X289" s="358"/>
      <c r="Y289" s="358"/>
      <c r="Z289" s="358"/>
      <c r="AA289" s="358"/>
      <c r="AB289" s="358"/>
      <c r="AC289" s="358"/>
      <c r="AE289" s="290"/>
      <c r="AF289" s="359"/>
      <c r="AG289" s="7"/>
    </row>
    <row r="290" spans="1:39" x14ac:dyDescent="0.2">
      <c r="A290" s="360" t="s">
        <v>381</v>
      </c>
      <c r="B290" s="325"/>
      <c r="C290" s="360" t="s">
        <v>382</v>
      </c>
      <c r="D290" s="325"/>
      <c r="E290" s="326">
        <v>1998</v>
      </c>
      <c r="F290" s="326">
        <v>1999</v>
      </c>
      <c r="G290" s="326">
        <v>2000</v>
      </c>
      <c r="H290" s="326">
        <v>2001</v>
      </c>
      <c r="I290" s="326">
        <v>2002</v>
      </c>
      <c r="J290" s="326">
        <v>2003</v>
      </c>
      <c r="K290" s="326">
        <v>2004</v>
      </c>
      <c r="L290" s="326">
        <v>2005</v>
      </c>
      <c r="M290" s="326">
        <v>2006</v>
      </c>
      <c r="N290" s="326">
        <v>2007</v>
      </c>
      <c r="O290" s="326">
        <v>2008</v>
      </c>
      <c r="P290" s="326">
        <v>2009</v>
      </c>
      <c r="Q290" s="326">
        <v>2010</v>
      </c>
      <c r="R290" s="326">
        <v>2011</v>
      </c>
      <c r="S290" s="326">
        <v>2012</v>
      </c>
      <c r="T290" s="326">
        <v>2013</v>
      </c>
      <c r="U290" s="326">
        <v>2014</v>
      </c>
      <c r="V290" s="326">
        <v>2015</v>
      </c>
      <c r="W290" s="326">
        <v>2016</v>
      </c>
      <c r="X290" s="326">
        <v>2017</v>
      </c>
      <c r="Y290" s="326">
        <v>2018</v>
      </c>
      <c r="Z290" s="326">
        <v>2019</v>
      </c>
      <c r="AA290" s="326">
        <v>2020</v>
      </c>
      <c r="AB290" s="326">
        <v>2021</v>
      </c>
      <c r="AC290" s="326">
        <v>2022</v>
      </c>
      <c r="AE290" s="327" t="str">
        <f>AE$22</f>
        <v>Evolution annuelle</v>
      </c>
      <c r="AG290" s="7"/>
    </row>
    <row r="291" spans="1:39" s="365" customFormat="1" ht="12.75" customHeight="1" x14ac:dyDescent="0.2">
      <c r="A291" s="361" t="s">
        <v>383</v>
      </c>
      <c r="B291" s="362" t="s">
        <v>70</v>
      </c>
      <c r="C291" s="361" t="s">
        <v>384</v>
      </c>
      <c r="D291" s="362" t="s">
        <v>72</v>
      </c>
      <c r="E291" s="363"/>
      <c r="F291" s="363"/>
      <c r="G291" s="363"/>
      <c r="H291" s="363"/>
      <c r="I291" s="363"/>
      <c r="J291" s="363"/>
      <c r="K291" s="364">
        <v>0.17799999999999999</v>
      </c>
      <c r="L291" s="364">
        <v>9.9000000000000005E-2</v>
      </c>
      <c r="M291" s="364">
        <v>9.0999999999999998E-2</v>
      </c>
      <c r="N291" s="364">
        <v>0.04</v>
      </c>
      <c r="O291" s="364">
        <v>4.1000000000000002E-2</v>
      </c>
      <c r="P291" s="364">
        <v>0.108</v>
      </c>
      <c r="Q291" s="364">
        <v>9.4E-2</v>
      </c>
      <c r="R291" s="364">
        <v>4.2000000000000003E-2</v>
      </c>
      <c r="S291" s="364">
        <v>3.5000000000000003E-2</v>
      </c>
      <c r="T291" s="364">
        <v>0.03</v>
      </c>
      <c r="U291" s="364">
        <v>2.5999999999999999E-2</v>
      </c>
      <c r="V291" s="52"/>
      <c r="W291" s="52"/>
      <c r="X291" s="52"/>
      <c r="Y291" s="52"/>
      <c r="Z291" s="52"/>
      <c r="AA291" s="52"/>
      <c r="AB291" s="52"/>
      <c r="AC291" s="52"/>
      <c r="AD291" s="45"/>
      <c r="AE291" s="52"/>
      <c r="AF291" s="542"/>
      <c r="AG291" s="356"/>
      <c r="AH291" s="355"/>
      <c r="AI291" s="355"/>
      <c r="AJ291" s="355"/>
      <c r="AK291" s="355"/>
      <c r="AL291" s="355"/>
      <c r="AM291" s="355"/>
    </row>
    <row r="292" spans="1:39" s="365" customFormat="1" ht="12.75" customHeight="1" x14ac:dyDescent="0.2">
      <c r="A292" s="366" t="s">
        <v>385</v>
      </c>
      <c r="B292" s="311" t="s">
        <v>62</v>
      </c>
      <c r="C292" s="366" t="s">
        <v>386</v>
      </c>
      <c r="D292" s="311" t="s">
        <v>64</v>
      </c>
      <c r="E292" s="52"/>
      <c r="F292" s="52"/>
      <c r="G292" s="52"/>
      <c r="H292" s="52"/>
      <c r="I292" s="52"/>
      <c r="J292" s="551">
        <v>75780</v>
      </c>
      <c r="K292" s="367">
        <v>58083</v>
      </c>
      <c r="L292" s="367">
        <v>40281</v>
      </c>
      <c r="M292" s="367">
        <v>27297</v>
      </c>
      <c r="N292" s="367">
        <v>16196</v>
      </c>
      <c r="O292" s="367">
        <v>10043</v>
      </c>
      <c r="P292" s="367">
        <v>6064</v>
      </c>
      <c r="Q292" s="367">
        <v>3947</v>
      </c>
      <c r="R292" s="367">
        <v>2416</v>
      </c>
      <c r="S292" s="367">
        <v>1345</v>
      </c>
      <c r="T292" s="367">
        <v>672</v>
      </c>
      <c r="U292" s="367">
        <v>397</v>
      </c>
      <c r="V292" s="52"/>
      <c r="W292" s="52"/>
      <c r="X292" s="52"/>
      <c r="Y292" s="52"/>
      <c r="Z292" s="52"/>
      <c r="AA292" s="52"/>
      <c r="AB292" s="52"/>
      <c r="AC292" s="52"/>
      <c r="AD292" s="45"/>
      <c r="AE292" s="52"/>
      <c r="AF292" s="542"/>
      <c r="AG292" s="356"/>
      <c r="AH292" s="355"/>
      <c r="AI292" s="355"/>
      <c r="AJ292" s="355"/>
      <c r="AK292" s="355"/>
      <c r="AL292" s="355"/>
      <c r="AM292" s="355"/>
    </row>
    <row r="293" spans="1:39" ht="6.75" customHeight="1" x14ac:dyDescent="0.2">
      <c r="A293" s="286"/>
      <c r="B293" s="368"/>
      <c r="C293" s="286"/>
      <c r="D293" s="368"/>
      <c r="E293" s="369"/>
      <c r="F293" s="369"/>
      <c r="G293" s="369"/>
      <c r="H293" s="369"/>
      <c r="I293" s="369"/>
      <c r="J293" s="369"/>
      <c r="K293" s="369"/>
      <c r="L293" s="369"/>
      <c r="M293" s="369"/>
      <c r="N293" s="369"/>
      <c r="O293" s="369"/>
      <c r="P293" s="369"/>
      <c r="Q293" s="369"/>
      <c r="R293" s="369"/>
      <c r="S293" s="369"/>
      <c r="T293" s="369"/>
      <c r="U293" s="369"/>
      <c r="V293" s="369"/>
      <c r="W293" s="369"/>
      <c r="X293" s="369"/>
      <c r="Y293" s="369"/>
      <c r="Z293" s="369"/>
      <c r="AA293" s="369"/>
      <c r="AB293" s="369"/>
      <c r="AC293" s="369"/>
      <c r="AE293" s="359"/>
      <c r="AF293" s="359"/>
      <c r="AG293" s="7"/>
    </row>
    <row r="294" spans="1:39" ht="13.5" customHeight="1" x14ac:dyDescent="0.2">
      <c r="A294" s="360" t="s">
        <v>387</v>
      </c>
      <c r="B294" s="368"/>
      <c r="C294" s="360" t="s">
        <v>387</v>
      </c>
      <c r="D294" s="368"/>
      <c r="E294" s="369"/>
      <c r="F294" s="369"/>
      <c r="G294" s="369"/>
      <c r="H294" s="369"/>
      <c r="I294" s="369"/>
      <c r="J294" s="369"/>
      <c r="K294" s="369"/>
      <c r="L294" s="369"/>
      <c r="M294" s="369"/>
      <c r="N294" s="369"/>
      <c r="O294" s="369"/>
      <c r="P294" s="369"/>
      <c r="Q294" s="369"/>
      <c r="R294" s="369"/>
      <c r="S294" s="369"/>
      <c r="T294" s="369"/>
      <c r="U294" s="369"/>
      <c r="V294" s="369"/>
      <c r="W294" s="369"/>
      <c r="X294" s="369"/>
      <c r="Y294" s="369"/>
      <c r="Z294" s="369"/>
      <c r="AA294" s="369"/>
      <c r="AB294" s="369"/>
      <c r="AC294" s="369"/>
      <c r="AE294" s="359"/>
      <c r="AF294" s="359"/>
      <c r="AG294" s="7"/>
    </row>
    <row r="295" spans="1:39" s="365" customFormat="1" ht="14.25" customHeight="1" x14ac:dyDescent="0.2">
      <c r="A295" s="370" t="s">
        <v>388</v>
      </c>
      <c r="B295" s="332" t="s">
        <v>70</v>
      </c>
      <c r="C295" s="370" t="s">
        <v>389</v>
      </c>
      <c r="D295" s="332" t="s">
        <v>72</v>
      </c>
      <c r="E295" s="333"/>
      <c r="F295" s="333"/>
      <c r="G295" s="333"/>
      <c r="H295" s="333"/>
      <c r="I295" s="333"/>
      <c r="J295" s="333"/>
      <c r="K295" s="333"/>
      <c r="L295" s="371">
        <v>0.169215</v>
      </c>
      <c r="M295" s="371">
        <v>0.19398099999999999</v>
      </c>
      <c r="N295" s="371">
        <v>0.19800000000000001</v>
      </c>
      <c r="O295" s="371">
        <v>0.22705600000000001</v>
      </c>
      <c r="P295" s="371">
        <v>1.6275519999999999</v>
      </c>
      <c r="Q295" s="371">
        <v>1.6974370000000001</v>
      </c>
      <c r="R295" s="371">
        <v>1.8263912225999999</v>
      </c>
      <c r="S295" s="372">
        <v>1.8596130000000002</v>
      </c>
      <c r="T295" s="372">
        <v>1.9250940000000001</v>
      </c>
      <c r="U295" s="372">
        <v>1.9413785037040756</v>
      </c>
      <c r="V295" s="372">
        <v>1.965689</v>
      </c>
      <c r="W295" s="372">
        <v>2.0313065788159057</v>
      </c>
      <c r="X295" s="372">
        <v>2.0231534044980499</v>
      </c>
      <c r="Y295" s="372">
        <v>1.9856411281506201</v>
      </c>
      <c r="Z295" s="372">
        <v>1.991136</v>
      </c>
      <c r="AA295" s="372">
        <v>1.9996226079999997</v>
      </c>
      <c r="AB295" s="372">
        <v>2.012918</v>
      </c>
      <c r="AC295" s="372">
        <v>2.0230002273999999</v>
      </c>
      <c r="AD295" s="45"/>
      <c r="AE295" s="373">
        <f>AC295/AB295-1</f>
        <v>5.0087621055601161E-3</v>
      </c>
      <c r="AF295" s="542"/>
      <c r="AG295" s="356"/>
      <c r="AH295" s="355"/>
      <c r="AI295" s="355"/>
      <c r="AJ295" s="355"/>
      <c r="AK295" s="355"/>
      <c r="AL295" s="355"/>
      <c r="AM295" s="355"/>
    </row>
    <row r="296" spans="1:39" ht="13.5" customHeight="1" x14ac:dyDescent="0.2">
      <c r="A296" s="374"/>
      <c r="B296" s="368"/>
      <c r="C296" s="374"/>
      <c r="D296" s="368"/>
      <c r="E296" s="369"/>
      <c r="F296" s="369"/>
      <c r="G296" s="369"/>
      <c r="H296" s="369"/>
      <c r="I296" s="369"/>
      <c r="J296" s="369"/>
      <c r="K296" s="369"/>
      <c r="L296" s="369"/>
      <c r="M296" s="369"/>
      <c r="N296" s="369"/>
      <c r="O296" s="369"/>
      <c r="P296" s="369"/>
      <c r="Q296" s="375"/>
      <c r="R296" s="375"/>
      <c r="S296" s="375"/>
      <c r="T296" s="375"/>
      <c r="U296" s="375"/>
      <c r="V296" s="375"/>
      <c r="W296" s="375"/>
      <c r="X296" s="375"/>
      <c r="Y296" s="375"/>
      <c r="Z296" s="375"/>
      <c r="AA296" s="375"/>
      <c r="AB296" s="375"/>
      <c r="AC296" s="375"/>
      <c r="AE296" s="359"/>
      <c r="AF296" s="552"/>
      <c r="AG296" s="7"/>
    </row>
    <row r="297" spans="1:39" x14ac:dyDescent="0.2">
      <c r="A297" s="360" t="s">
        <v>390</v>
      </c>
      <c r="B297" s="376"/>
      <c r="C297" s="360" t="s">
        <v>391</v>
      </c>
      <c r="D297" s="376"/>
      <c r="E297" s="326">
        <v>1998</v>
      </c>
      <c r="F297" s="326">
        <v>1999</v>
      </c>
      <c r="G297" s="326">
        <v>2000</v>
      </c>
      <c r="H297" s="326">
        <v>2001</v>
      </c>
      <c r="I297" s="326">
        <v>2002</v>
      </c>
      <c r="J297" s="326">
        <v>2003</v>
      </c>
      <c r="K297" s="326">
        <v>2004</v>
      </c>
      <c r="L297" s="326">
        <v>2005</v>
      </c>
      <c r="M297" s="326">
        <v>2006</v>
      </c>
      <c r="N297" s="326">
        <v>2007</v>
      </c>
      <c r="O297" s="326">
        <v>2008</v>
      </c>
      <c r="P297" s="326">
        <v>2009</v>
      </c>
      <c r="Q297" s="326">
        <v>2010</v>
      </c>
      <c r="R297" s="326">
        <v>2011</v>
      </c>
      <c r="S297" s="326">
        <v>2012</v>
      </c>
      <c r="T297" s="326">
        <v>2013</v>
      </c>
      <c r="U297" s="326">
        <v>2014</v>
      </c>
      <c r="V297" s="326">
        <v>2015</v>
      </c>
      <c r="W297" s="326">
        <v>2016</v>
      </c>
      <c r="X297" s="326">
        <v>2017</v>
      </c>
      <c r="Y297" s="326">
        <v>2018</v>
      </c>
      <c r="Z297" s="326">
        <v>2019</v>
      </c>
      <c r="AA297" s="326">
        <v>2020</v>
      </c>
      <c r="AB297" s="326">
        <v>2021</v>
      </c>
      <c r="AC297" s="326">
        <v>2022</v>
      </c>
      <c r="AE297" s="327" t="str">
        <f>AE$22</f>
        <v>Evolution annuelle</v>
      </c>
      <c r="AG297" s="7"/>
    </row>
    <row r="298" spans="1:39" ht="13.5" customHeight="1" x14ac:dyDescent="0.2">
      <c r="A298" s="377" t="s">
        <v>392</v>
      </c>
      <c r="B298" s="332" t="s">
        <v>70</v>
      </c>
      <c r="C298" s="377" t="s">
        <v>393</v>
      </c>
      <c r="D298" s="332" t="s">
        <v>72</v>
      </c>
      <c r="E298" s="333"/>
      <c r="F298" s="333"/>
      <c r="G298" s="333"/>
      <c r="H298" s="333"/>
      <c r="I298" s="333"/>
      <c r="J298" s="333"/>
      <c r="K298" s="333"/>
      <c r="L298" s="333"/>
      <c r="M298" s="378">
        <v>0.629</v>
      </c>
      <c r="N298" s="379">
        <v>0.52300000000000002</v>
      </c>
      <c r="O298" s="379">
        <v>0.61299999999999999</v>
      </c>
      <c r="P298" s="379">
        <v>0.61799999999999999</v>
      </c>
      <c r="Q298" s="379">
        <v>0.626</v>
      </c>
      <c r="R298" s="379">
        <v>0.60299999999999998</v>
      </c>
      <c r="S298" s="379">
        <v>0.58015440000000007</v>
      </c>
      <c r="T298" s="379">
        <v>0.58784199999999998</v>
      </c>
      <c r="U298" s="379">
        <v>0.58230499999999996</v>
      </c>
      <c r="V298" s="379">
        <v>0.58619650000000001</v>
      </c>
      <c r="W298" s="379">
        <v>0.58504699999999998</v>
      </c>
      <c r="X298" s="379">
        <v>0.576461</v>
      </c>
      <c r="Y298" s="379">
        <v>0.57111199999999995</v>
      </c>
      <c r="Z298" s="379">
        <v>0.55670600000000003</v>
      </c>
      <c r="AA298" s="379">
        <v>0.56018199999999996</v>
      </c>
      <c r="AB298" s="379">
        <v>0.55788899999999997</v>
      </c>
      <c r="AC298" s="379">
        <v>0.568407</v>
      </c>
      <c r="AE298" s="373">
        <f>AC298/AB298-1</f>
        <v>1.8853212735866931E-2</v>
      </c>
      <c r="AF298" s="542"/>
      <c r="AG298" s="7"/>
    </row>
    <row r="299" spans="1:39" ht="13.5" customHeight="1" x14ac:dyDescent="0.2">
      <c r="A299" s="286"/>
      <c r="B299" s="368"/>
      <c r="C299" s="286"/>
      <c r="D299" s="368"/>
      <c r="E299" s="380"/>
      <c r="F299" s="380"/>
      <c r="G299" s="380"/>
      <c r="H299" s="380"/>
      <c r="I299" s="380"/>
      <c r="J299" s="380"/>
      <c r="K299" s="380"/>
      <c r="L299" s="380"/>
      <c r="M299" s="358"/>
      <c r="N299" s="358"/>
      <c r="O299" s="358"/>
      <c r="P299" s="358"/>
      <c r="Q299" s="358"/>
      <c r="R299" s="358"/>
      <c r="S299" s="358"/>
      <c r="T299" s="358"/>
      <c r="U299" s="358"/>
      <c r="V299" s="369"/>
      <c r="W299" s="381"/>
      <c r="X299" s="381"/>
      <c r="Y299" s="381"/>
      <c r="Z299" s="381"/>
      <c r="AA299" s="381"/>
      <c r="AB299" s="381"/>
      <c r="AC299" s="381"/>
      <c r="AE299" s="359"/>
      <c r="AG299" s="7"/>
    </row>
    <row r="300" spans="1:39" ht="15" x14ac:dyDescent="0.2">
      <c r="A300" s="322" t="s">
        <v>394</v>
      </c>
      <c r="B300" s="317"/>
      <c r="C300" s="322" t="s">
        <v>395</v>
      </c>
      <c r="D300" s="317"/>
      <c r="P300" s="172"/>
      <c r="Q300" s="172"/>
      <c r="R300" s="172"/>
      <c r="S300" s="172"/>
      <c r="T300" s="172"/>
      <c r="U300" s="172"/>
      <c r="V300" s="382"/>
      <c r="W300" s="382"/>
      <c r="X300" s="382"/>
      <c r="Y300" s="382"/>
      <c r="Z300" s="382"/>
      <c r="AA300" s="382"/>
      <c r="AB300" s="382"/>
      <c r="AC300" s="382"/>
      <c r="AE300" s="6"/>
      <c r="AG300" s="7"/>
    </row>
    <row r="301" spans="1:39" x14ac:dyDescent="0.2">
      <c r="A301" s="323"/>
      <c r="B301" s="317"/>
      <c r="C301" s="323"/>
      <c r="D301" s="317"/>
      <c r="V301" s="155"/>
      <c r="W301" s="155"/>
      <c r="X301" s="155"/>
      <c r="Y301" s="155"/>
      <c r="Z301" s="155"/>
      <c r="AA301" s="155"/>
      <c r="AB301" s="155"/>
      <c r="AC301" s="155"/>
      <c r="AE301" s="6"/>
      <c r="AG301" s="7"/>
    </row>
    <row r="302" spans="1:39" x14ac:dyDescent="0.2">
      <c r="A302" s="360" t="s">
        <v>396</v>
      </c>
      <c r="B302" s="376"/>
      <c r="C302" s="360" t="s">
        <v>397</v>
      </c>
      <c r="D302" s="376"/>
      <c r="E302" s="20">
        <v>1998</v>
      </c>
      <c r="F302" s="20">
        <v>1999</v>
      </c>
      <c r="G302" s="20">
        <v>2000</v>
      </c>
      <c r="H302" s="20">
        <v>2001</v>
      </c>
      <c r="I302" s="20">
        <v>2002</v>
      </c>
      <c r="J302" s="20">
        <v>2003</v>
      </c>
      <c r="K302" s="20">
        <v>2004</v>
      </c>
      <c r="L302" s="20">
        <v>2005</v>
      </c>
      <c r="M302" s="20">
        <v>2006</v>
      </c>
      <c r="N302" s="20">
        <v>2007</v>
      </c>
      <c r="O302" s="20">
        <v>2008</v>
      </c>
      <c r="P302" s="20">
        <v>2009</v>
      </c>
      <c r="Q302" s="20">
        <v>2010</v>
      </c>
      <c r="R302" s="20">
        <v>2011</v>
      </c>
      <c r="S302" s="326">
        <v>2012</v>
      </c>
      <c r="T302" s="326">
        <v>2013</v>
      </c>
      <c r="U302" s="326">
        <v>2014</v>
      </c>
      <c r="V302" s="326">
        <v>2015</v>
      </c>
      <c r="W302" s="326">
        <v>2016</v>
      </c>
      <c r="X302" s="326">
        <v>2017</v>
      </c>
      <c r="Y302" s="326">
        <v>2018</v>
      </c>
      <c r="Z302" s="326">
        <v>2019</v>
      </c>
      <c r="AA302" s="326">
        <v>2020</v>
      </c>
      <c r="AB302" s="326">
        <v>2021</v>
      </c>
      <c r="AC302" s="326">
        <v>2022</v>
      </c>
      <c r="AE302" s="327" t="str">
        <f>AE$22</f>
        <v>Evolution annuelle</v>
      </c>
      <c r="AG302" s="7"/>
    </row>
    <row r="303" spans="1:39" s="7" customFormat="1" x14ac:dyDescent="0.2">
      <c r="A303" s="118" t="s">
        <v>398</v>
      </c>
      <c r="B303" s="311" t="s">
        <v>70</v>
      </c>
      <c r="C303" s="118" t="s">
        <v>399</v>
      </c>
      <c r="D303" s="311" t="s">
        <v>72</v>
      </c>
      <c r="E303" s="51"/>
      <c r="F303" s="51"/>
      <c r="G303" s="51"/>
      <c r="H303" s="51"/>
      <c r="I303" s="52"/>
      <c r="J303" s="52"/>
      <c r="K303" s="383">
        <v>5.7910000000000004</v>
      </c>
      <c r="L303" s="383">
        <v>6.3659999999999997</v>
      </c>
      <c r="M303" s="383">
        <v>6.9980000000000002</v>
      </c>
      <c r="N303" s="384">
        <v>7.1589999999999998</v>
      </c>
      <c r="O303" s="384">
        <v>5.2329999999999997</v>
      </c>
      <c r="P303" s="384">
        <v>5.5419999999999998</v>
      </c>
      <c r="Q303" s="384">
        <v>5.9470000000000001</v>
      </c>
      <c r="R303" s="384">
        <v>6.3579999999999997</v>
      </c>
      <c r="S303" s="385">
        <v>6.5285609999999998</v>
      </c>
      <c r="T303" s="385">
        <v>6.5971380000000019</v>
      </c>
      <c r="U303" s="385">
        <v>6.7646969999999973</v>
      </c>
      <c r="V303" s="385">
        <v>7.0029019999999997</v>
      </c>
      <c r="W303" s="385">
        <v>7.172345</v>
      </c>
      <c r="X303" s="385">
        <v>7.4672140000000011</v>
      </c>
      <c r="Y303" s="385">
        <v>7.8105658400000006</v>
      </c>
      <c r="Z303" s="385">
        <v>8.0842666399999992</v>
      </c>
      <c r="AA303" s="385">
        <v>8.4981799999999996</v>
      </c>
      <c r="AB303" s="385">
        <v>9.086468</v>
      </c>
      <c r="AC303" s="385">
        <v>9.7063121299999988</v>
      </c>
      <c r="AD303" s="45"/>
      <c r="AE303" s="36">
        <f>AC303/AB303-1</f>
        <v>6.8216179267895916E-2</v>
      </c>
      <c r="AF303" s="542"/>
      <c r="AH303" s="8"/>
      <c r="AI303" s="8"/>
      <c r="AJ303" s="8"/>
      <c r="AK303" s="8"/>
      <c r="AL303" s="8"/>
      <c r="AM303" s="8"/>
    </row>
    <row r="304" spans="1:39" x14ac:dyDescent="0.2">
      <c r="A304" s="118" t="s">
        <v>400</v>
      </c>
      <c r="B304" s="311" t="s">
        <v>70</v>
      </c>
      <c r="C304" s="118" t="s">
        <v>184</v>
      </c>
      <c r="D304" s="311" t="s">
        <v>72</v>
      </c>
      <c r="E304" s="10"/>
      <c r="I304" s="52"/>
      <c r="J304" s="52"/>
      <c r="K304" s="52"/>
      <c r="L304" s="52"/>
      <c r="M304" s="52"/>
      <c r="N304" s="385">
        <v>0.42099999999999999</v>
      </c>
      <c r="O304" s="385">
        <v>0.59699999999999998</v>
      </c>
      <c r="P304" s="385">
        <v>0.76600000000000001</v>
      </c>
      <c r="Q304" s="385">
        <v>0.90100000000000002</v>
      </c>
      <c r="R304" s="385">
        <v>1.036</v>
      </c>
      <c r="S304" s="385">
        <v>1.1099190000000001</v>
      </c>
      <c r="T304" s="385">
        <v>1.1544429999999999</v>
      </c>
      <c r="U304" s="385">
        <v>1.1587129999999999</v>
      </c>
      <c r="V304" s="385">
        <v>1.1583589999999999</v>
      </c>
      <c r="W304" s="385">
        <v>1.2037279999999999</v>
      </c>
      <c r="X304" s="385">
        <v>1.257134</v>
      </c>
      <c r="Y304" s="385">
        <v>1.28545314</v>
      </c>
      <c r="Z304" s="385">
        <v>1.3388210000000003</v>
      </c>
      <c r="AA304" s="385">
        <v>1.4381569999999997</v>
      </c>
      <c r="AB304" s="385">
        <v>1.486939</v>
      </c>
      <c r="AC304" s="385">
        <v>1.5735568700000002</v>
      </c>
      <c r="AE304" s="36">
        <f>AC304/AB304-1</f>
        <v>5.8252470343437279E-2</v>
      </c>
      <c r="AF304" s="542"/>
      <c r="AG304" s="7"/>
    </row>
    <row r="305" spans="1:39" s="7" customFormat="1" x14ac:dyDescent="0.2">
      <c r="A305" s="386" t="s">
        <v>401</v>
      </c>
      <c r="B305" s="332" t="s">
        <v>70</v>
      </c>
      <c r="C305" s="386" t="s">
        <v>402</v>
      </c>
      <c r="D305" s="332" t="s">
        <v>72</v>
      </c>
      <c r="E305" s="387"/>
      <c r="F305" s="387"/>
      <c r="G305" s="387"/>
      <c r="H305" s="387"/>
      <c r="I305" s="387"/>
      <c r="J305" s="387"/>
      <c r="K305" s="335">
        <v>5.7910000000000004</v>
      </c>
      <c r="L305" s="335">
        <v>6.3659999999999997</v>
      </c>
      <c r="M305" s="335">
        <v>6.9980000000000002</v>
      </c>
      <c r="N305" s="335">
        <v>7.58</v>
      </c>
      <c r="O305" s="335">
        <v>5.83</v>
      </c>
      <c r="P305" s="335">
        <v>6.3079999999999998</v>
      </c>
      <c r="Q305" s="335">
        <v>6.8488429999920006</v>
      </c>
      <c r="R305" s="335">
        <v>7.3943709200000001</v>
      </c>
      <c r="S305" s="336">
        <v>7.6384800000000004</v>
      </c>
      <c r="T305" s="336">
        <v>7.7515810000000016</v>
      </c>
      <c r="U305" s="336">
        <v>7.923409999999997</v>
      </c>
      <c r="V305" s="336">
        <v>8.1612609999999997</v>
      </c>
      <c r="W305" s="336">
        <v>8.3760729999999999</v>
      </c>
      <c r="X305" s="336">
        <v>8.7243480000000009</v>
      </c>
      <c r="Y305" s="336">
        <v>9.0960189800000002</v>
      </c>
      <c r="Z305" s="336">
        <v>9.4230876400000003</v>
      </c>
      <c r="AA305" s="336">
        <v>9.936337</v>
      </c>
      <c r="AB305" s="336">
        <v>10.573407</v>
      </c>
      <c r="AC305" s="336">
        <v>11.279869</v>
      </c>
      <c r="AD305" s="45"/>
      <c r="AE305" s="373">
        <f>AC305/AB305-1</f>
        <v>6.6814982152867186E-2</v>
      </c>
      <c r="AF305" s="6"/>
      <c r="AH305" s="8"/>
      <c r="AI305" s="8"/>
      <c r="AJ305" s="8"/>
      <c r="AK305" s="8"/>
      <c r="AL305" s="8"/>
      <c r="AM305" s="8"/>
    </row>
    <row r="306" spans="1:39" x14ac:dyDescent="0.2">
      <c r="B306" s="53"/>
      <c r="D306" s="53"/>
      <c r="E306" s="10"/>
      <c r="K306" s="388"/>
      <c r="L306" s="388"/>
      <c r="M306" s="388"/>
      <c r="N306" s="388"/>
      <c r="O306" s="388"/>
      <c r="P306" s="388"/>
      <c r="Q306" s="388"/>
      <c r="R306" s="388"/>
      <c r="S306" s="388"/>
      <c r="T306" s="388"/>
      <c r="U306" s="388"/>
      <c r="V306" s="388"/>
      <c r="W306" s="388"/>
      <c r="X306" s="388"/>
      <c r="Y306" s="388"/>
      <c r="Z306" s="388"/>
      <c r="AA306" s="388"/>
      <c r="AB306" s="388"/>
      <c r="AC306" s="388"/>
      <c r="AG306" s="7"/>
    </row>
    <row r="307" spans="1:39" x14ac:dyDescent="0.2">
      <c r="A307" s="360" t="s">
        <v>403</v>
      </c>
      <c r="B307" s="44"/>
      <c r="C307" s="360" t="s">
        <v>404</v>
      </c>
      <c r="D307" s="44"/>
      <c r="E307" s="389">
        <v>1998</v>
      </c>
      <c r="F307" s="389">
        <v>1999</v>
      </c>
      <c r="G307" s="389">
        <v>2000</v>
      </c>
      <c r="H307" s="389">
        <v>2001</v>
      </c>
      <c r="I307" s="389">
        <v>2002</v>
      </c>
      <c r="J307" s="389">
        <v>2003</v>
      </c>
      <c r="K307" s="389">
        <v>2004</v>
      </c>
      <c r="L307" s="389">
        <v>2005</v>
      </c>
      <c r="M307" s="389">
        <v>2006</v>
      </c>
      <c r="N307" s="389">
        <v>2007</v>
      </c>
      <c r="O307" s="389">
        <v>2008</v>
      </c>
      <c r="P307" s="389">
        <v>2009</v>
      </c>
      <c r="Q307" s="389">
        <v>2010</v>
      </c>
      <c r="R307" s="389">
        <v>2011</v>
      </c>
      <c r="S307" s="389">
        <v>2012</v>
      </c>
      <c r="T307" s="389">
        <v>2013</v>
      </c>
      <c r="U307" s="389">
        <v>2014</v>
      </c>
      <c r="V307" s="389">
        <v>2015</v>
      </c>
      <c r="W307" s="389">
        <v>2016</v>
      </c>
      <c r="X307" s="389">
        <v>2017</v>
      </c>
      <c r="Y307" s="389">
        <v>2018</v>
      </c>
      <c r="Z307" s="389">
        <v>2019</v>
      </c>
      <c r="AA307" s="389">
        <v>2020</v>
      </c>
      <c r="AB307" s="389">
        <v>2021</v>
      </c>
      <c r="AC307" s="389">
        <v>2022</v>
      </c>
      <c r="AE307" s="327" t="str">
        <f>AE$22</f>
        <v>Evolution annuelle</v>
      </c>
      <c r="AG307" s="7"/>
    </row>
    <row r="308" spans="1:39" ht="13.15" customHeight="1" x14ac:dyDescent="0.2">
      <c r="A308" s="118" t="s">
        <v>202</v>
      </c>
      <c r="B308" s="161" t="s">
        <v>62</v>
      </c>
      <c r="C308" s="118" t="s">
        <v>203</v>
      </c>
      <c r="D308" s="161" t="s">
        <v>64</v>
      </c>
      <c r="E308" s="27"/>
      <c r="F308" s="27"/>
      <c r="G308" s="27"/>
      <c r="H308" s="27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390">
        <v>4131.4304228233295</v>
      </c>
      <c r="U308" s="390">
        <v>4158.0530714208098</v>
      </c>
      <c r="V308" s="390">
        <v>4203.8353205497897</v>
      </c>
      <c r="W308" s="390">
        <v>4374.7342948476899</v>
      </c>
      <c r="X308" s="390">
        <v>4307.2261074922799</v>
      </c>
      <c r="Y308" s="390">
        <v>4251.4735296864692</v>
      </c>
      <c r="Z308" s="390">
        <v>4234.8124237891607</v>
      </c>
      <c r="AA308" s="390">
        <v>5478.8875757577907</v>
      </c>
      <c r="AB308" s="390">
        <v>4452.7221804687797</v>
      </c>
      <c r="AC308" s="553"/>
      <c r="AE308" s="550"/>
      <c r="AF308" s="542"/>
      <c r="AG308" s="7"/>
    </row>
    <row r="309" spans="1:39" ht="13.15" customHeight="1" x14ac:dyDescent="0.2">
      <c r="A309" s="118" t="s">
        <v>405</v>
      </c>
      <c r="B309" s="161" t="s">
        <v>62</v>
      </c>
      <c r="C309" s="118" t="s">
        <v>406</v>
      </c>
      <c r="D309" s="161" t="s">
        <v>64</v>
      </c>
      <c r="E309" s="27"/>
      <c r="F309" s="27"/>
      <c r="G309" s="27"/>
      <c r="H309" s="27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390">
        <v>7135.6745928933306</v>
      </c>
      <c r="U309" s="390">
        <v>6991.6488869415798</v>
      </c>
      <c r="V309" s="390">
        <v>7139.9631284199995</v>
      </c>
      <c r="W309" s="390">
        <v>7645.9548591439607</v>
      </c>
      <c r="X309" s="390">
        <v>7382.7714874366593</v>
      </c>
      <c r="Y309" s="390">
        <v>7519.9429652395902</v>
      </c>
      <c r="Z309" s="390">
        <v>7761.0683471566599</v>
      </c>
      <c r="AA309" s="390">
        <v>9807.1169599196201</v>
      </c>
      <c r="AB309" s="390">
        <v>9883.5546096003509</v>
      </c>
      <c r="AC309" s="553"/>
      <c r="AE309" s="550"/>
      <c r="AF309" s="542"/>
      <c r="AG309" s="7"/>
    </row>
    <row r="310" spans="1:39" ht="13.15" customHeight="1" x14ac:dyDescent="0.2">
      <c r="A310" s="118" t="s">
        <v>407</v>
      </c>
      <c r="B310" s="161" t="s">
        <v>62</v>
      </c>
      <c r="C310" s="118" t="s">
        <v>408</v>
      </c>
      <c r="D310" s="161" t="s">
        <v>64</v>
      </c>
      <c r="E310" s="27"/>
      <c r="F310" s="27"/>
      <c r="G310" s="27"/>
      <c r="H310" s="27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390">
        <v>5408.9396200266601</v>
      </c>
      <c r="U310" s="390">
        <v>5667.2945103934699</v>
      </c>
      <c r="V310" s="390">
        <v>6242.0059247600002</v>
      </c>
      <c r="W310" s="390">
        <v>6623.9363553349804</v>
      </c>
      <c r="X310" s="390">
        <v>6822.2466071122599</v>
      </c>
      <c r="Y310" s="390">
        <v>7116.8794817169401</v>
      </c>
      <c r="Z310" s="390">
        <v>7373.7286081704997</v>
      </c>
      <c r="AA310" s="390">
        <v>8787.0844227665202</v>
      </c>
      <c r="AB310" s="390">
        <v>7927.2088188641901</v>
      </c>
      <c r="AC310" s="553"/>
      <c r="AE310" s="550"/>
      <c r="AF310" s="542"/>
      <c r="AG310" s="7"/>
    </row>
    <row r="311" spans="1:39" ht="13.15" customHeight="1" x14ac:dyDescent="0.2">
      <c r="A311" s="118" t="s">
        <v>210</v>
      </c>
      <c r="B311" s="161" t="s">
        <v>62</v>
      </c>
      <c r="C311" s="118" t="s">
        <v>409</v>
      </c>
      <c r="D311" s="161" t="s">
        <v>64</v>
      </c>
      <c r="E311" s="27"/>
      <c r="F311" s="27"/>
      <c r="G311" s="27"/>
      <c r="H311" s="27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390">
        <v>515.233214426666</v>
      </c>
      <c r="U311" s="390">
        <v>498.666477304404</v>
      </c>
      <c r="V311" s="390">
        <v>508.64602505256801</v>
      </c>
      <c r="W311" s="390">
        <v>505.87919904469601</v>
      </c>
      <c r="X311" s="390">
        <v>483.04726919237697</v>
      </c>
      <c r="Y311" s="390">
        <v>495.39904273302704</v>
      </c>
      <c r="Z311" s="390">
        <v>523.92429499641105</v>
      </c>
      <c r="AA311" s="390">
        <v>497.715680621741</v>
      </c>
      <c r="AB311" s="390">
        <v>391.17521059686999</v>
      </c>
      <c r="AC311" s="553"/>
      <c r="AE311" s="550"/>
      <c r="AF311" s="542"/>
      <c r="AG311" s="7"/>
    </row>
    <row r="312" spans="1:39" ht="13.15" customHeight="1" x14ac:dyDescent="0.2">
      <c r="A312" s="118" t="s">
        <v>212</v>
      </c>
      <c r="B312" s="161" t="s">
        <v>62</v>
      </c>
      <c r="C312" s="118" t="s">
        <v>410</v>
      </c>
      <c r="D312" s="161" t="s">
        <v>64</v>
      </c>
      <c r="E312" s="27"/>
      <c r="F312" s="27"/>
      <c r="G312" s="27"/>
      <c r="H312" s="27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390">
        <v>521.76169062948304</v>
      </c>
      <c r="U312" s="390">
        <v>507.75277600323398</v>
      </c>
      <c r="V312" s="390">
        <v>531.21952399670499</v>
      </c>
      <c r="W312" s="390">
        <v>519.77273404554103</v>
      </c>
      <c r="X312" s="390">
        <v>550.75471436953501</v>
      </c>
      <c r="Y312" s="390">
        <v>593.60930252264905</v>
      </c>
      <c r="Z312" s="390">
        <v>606.70556985103701</v>
      </c>
      <c r="AA312" s="390">
        <v>421.85073158697702</v>
      </c>
      <c r="AB312" s="390">
        <v>465.49771039442703</v>
      </c>
      <c r="AC312" s="553"/>
      <c r="AE312" s="550"/>
      <c r="AF312" s="542"/>
      <c r="AG312" s="7"/>
    </row>
    <row r="313" spans="1:39" ht="13.15" customHeight="1" x14ac:dyDescent="0.2">
      <c r="A313" s="331" t="s">
        <v>411</v>
      </c>
      <c r="B313" s="346" t="s">
        <v>62</v>
      </c>
      <c r="C313" s="331" t="s">
        <v>215</v>
      </c>
      <c r="D313" s="346" t="s">
        <v>64</v>
      </c>
      <c r="E313" s="333"/>
      <c r="F313" s="333"/>
      <c r="G313" s="333"/>
      <c r="H313" s="333"/>
      <c r="I313" s="333"/>
      <c r="J313" s="333"/>
      <c r="K313" s="333"/>
      <c r="L313" s="333"/>
      <c r="M313" s="333"/>
      <c r="N313" s="391">
        <v>15315</v>
      </c>
      <c r="O313" s="391">
        <v>16494</v>
      </c>
      <c r="P313" s="391">
        <v>17995</v>
      </c>
      <c r="Q313" s="391">
        <v>19638</v>
      </c>
      <c r="R313" s="391">
        <v>20488</v>
      </c>
      <c r="S313" s="391">
        <v>20184</v>
      </c>
      <c r="T313" s="391">
        <v>17711.678526919997</v>
      </c>
      <c r="U313" s="391">
        <v>17823.4156683863</v>
      </c>
      <c r="V313" s="391">
        <v>18623.238936395399</v>
      </c>
      <c r="W313" s="391">
        <v>19669.768543484901</v>
      </c>
      <c r="X313" s="391">
        <v>19546.0467549942</v>
      </c>
      <c r="Y313" s="391">
        <v>19977.2982794858</v>
      </c>
      <c r="Z313" s="391">
        <v>21208.925954228504</v>
      </c>
      <c r="AA313" s="391">
        <v>27597.872674313599</v>
      </c>
      <c r="AB313" s="391">
        <v>25555.853032758401</v>
      </c>
      <c r="AC313" s="391">
        <v>23390.890412115099</v>
      </c>
      <c r="AE313" s="373">
        <f>AC313/AB313-1</f>
        <v>-8.4714942517010727E-2</v>
      </c>
      <c r="AG313" s="7"/>
    </row>
    <row r="314" spans="1:39" x14ac:dyDescent="0.2">
      <c r="A314" s="7"/>
      <c r="B314" s="191"/>
      <c r="C314" s="7"/>
      <c r="D314" s="19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E314" s="7"/>
      <c r="AF314" s="7"/>
      <c r="AG314" s="7"/>
    </row>
    <row r="315" spans="1:39" x14ac:dyDescent="0.2">
      <c r="A315" s="118" t="s">
        <v>69</v>
      </c>
      <c r="B315" s="84" t="s">
        <v>70</v>
      </c>
      <c r="C315" s="118" t="s">
        <v>71</v>
      </c>
      <c r="D315" s="84" t="s">
        <v>72</v>
      </c>
      <c r="E315" s="27"/>
      <c r="F315" s="27"/>
      <c r="G315" s="27"/>
      <c r="H315" s="27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390">
        <v>4225.5800521272204</v>
      </c>
      <c r="U315" s="390">
        <v>5337.5752828157802</v>
      </c>
      <c r="V315" s="390">
        <v>6167.9695567977797</v>
      </c>
      <c r="W315" s="390">
        <v>7236.9306444563299</v>
      </c>
      <c r="X315" s="390">
        <v>7535.5722388039403</v>
      </c>
      <c r="Y315" s="390">
        <v>8008.0081078377607</v>
      </c>
      <c r="Z315" s="390">
        <v>8167.15929180492</v>
      </c>
      <c r="AA315" s="390">
        <v>7214.4365730352401</v>
      </c>
      <c r="AB315" s="390">
        <v>6508.7562859907202</v>
      </c>
      <c r="AC315" s="390">
        <v>6593.2721974411497</v>
      </c>
      <c r="AE315" s="36">
        <f>AC315/AB315-1</f>
        <v>1.2984955610081617E-2</v>
      </c>
      <c r="AG315" s="7"/>
    </row>
    <row r="316" spans="1:39" x14ac:dyDescent="0.2">
      <c r="A316" s="118" t="s">
        <v>412</v>
      </c>
      <c r="B316" s="84" t="s">
        <v>70</v>
      </c>
      <c r="C316" s="118" t="s">
        <v>413</v>
      </c>
      <c r="D316" s="84" t="s">
        <v>72</v>
      </c>
      <c r="E316" s="27"/>
      <c r="F316" s="27"/>
      <c r="G316" s="27"/>
      <c r="H316" s="27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390">
        <v>88.309240361777896</v>
      </c>
      <c r="U316" s="390">
        <v>155.58010779226299</v>
      </c>
      <c r="V316" s="390">
        <v>205.789912303215</v>
      </c>
      <c r="W316" s="390">
        <v>271.43799158928499</v>
      </c>
      <c r="X316" s="390">
        <v>330.25471732892902</v>
      </c>
      <c r="Y316" s="390">
        <v>374.86713170709402</v>
      </c>
      <c r="Z316" s="390">
        <v>424.03462704165003</v>
      </c>
      <c r="AA316" s="390">
        <v>458.93080227043998</v>
      </c>
      <c r="AB316" s="390">
        <v>440.77514367756697</v>
      </c>
      <c r="AC316" s="390">
        <v>422.15831669984402</v>
      </c>
      <c r="AE316" s="36">
        <f>AC316/AB316-1</f>
        <v>-4.2236562666386201E-2</v>
      </c>
      <c r="AF316" s="542"/>
      <c r="AG316" s="7"/>
    </row>
    <row r="317" spans="1:39" x14ac:dyDescent="0.2">
      <c r="A317" s="331" t="s">
        <v>414</v>
      </c>
      <c r="B317" s="346" t="s">
        <v>70</v>
      </c>
      <c r="C317" s="331" t="s">
        <v>415</v>
      </c>
      <c r="D317" s="346" t="s">
        <v>72</v>
      </c>
      <c r="E317" s="333"/>
      <c r="F317" s="333"/>
      <c r="G317" s="333"/>
      <c r="H317" s="333"/>
      <c r="I317" s="333"/>
      <c r="J317" s="333"/>
      <c r="K317" s="333"/>
      <c r="L317" s="333"/>
      <c r="M317" s="333"/>
      <c r="N317" s="333"/>
      <c r="O317" s="391">
        <v>887</v>
      </c>
      <c r="P317" s="391">
        <v>1186</v>
      </c>
      <c r="Q317" s="391">
        <v>2047</v>
      </c>
      <c r="R317" s="391">
        <v>3005</v>
      </c>
      <c r="S317" s="391">
        <v>3803</v>
      </c>
      <c r="T317" s="391">
        <v>4314.2775970490002</v>
      </c>
      <c r="U317" s="391">
        <v>5491.9653906080503</v>
      </c>
      <c r="V317" s="391">
        <v>6374.2619583420801</v>
      </c>
      <c r="W317" s="391">
        <v>7508.8587224601797</v>
      </c>
      <c r="X317" s="391">
        <v>7866.1095727067304</v>
      </c>
      <c r="Y317" s="391">
        <v>8383.3650839966795</v>
      </c>
      <c r="Z317" s="391">
        <v>8590.6579188465803</v>
      </c>
      <c r="AA317" s="391">
        <v>7673.3273752866899</v>
      </c>
      <c r="AB317" s="391">
        <v>6949.6405076682904</v>
      </c>
      <c r="AC317" s="391">
        <v>7015.9651128413898</v>
      </c>
      <c r="AE317" s="373">
        <f>AC317/AB317-1</f>
        <v>9.5436023057475783E-3</v>
      </c>
      <c r="AG317" s="7"/>
    </row>
    <row r="318" spans="1:39" x14ac:dyDescent="0.2">
      <c r="A318" s="7"/>
      <c r="B318" s="191"/>
      <c r="C318" s="7"/>
      <c r="D318" s="19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E318" s="7"/>
      <c r="AF318" s="7"/>
      <c r="AG318" s="7"/>
    </row>
    <row r="319" spans="1:39" ht="12.75" customHeight="1" x14ac:dyDescent="0.2">
      <c r="A319" s="392" t="s">
        <v>238</v>
      </c>
      <c r="B319" s="346" t="s">
        <v>74</v>
      </c>
      <c r="C319" s="392" t="s">
        <v>239</v>
      </c>
      <c r="D319" s="346" t="s">
        <v>76</v>
      </c>
      <c r="E319" s="387"/>
      <c r="F319" s="387"/>
      <c r="G319" s="387"/>
      <c r="H319" s="387"/>
      <c r="I319" s="387"/>
      <c r="J319" s="387"/>
      <c r="K319" s="387"/>
      <c r="L319" s="387"/>
      <c r="M319" s="387"/>
      <c r="N319" s="387"/>
      <c r="O319" s="391">
        <v>1583</v>
      </c>
      <c r="P319" s="391">
        <v>1508</v>
      </c>
      <c r="Q319" s="391">
        <v>3312</v>
      </c>
      <c r="R319" s="391">
        <v>5939.320577882344</v>
      </c>
      <c r="S319" s="391">
        <v>9841.0963861535165</v>
      </c>
      <c r="T319" s="391">
        <v>14181.694242660742</v>
      </c>
      <c r="U319" s="391">
        <v>27184.178139030177</v>
      </c>
      <c r="V319" s="391">
        <v>50570.321330608298</v>
      </c>
      <c r="W319" s="391">
        <v>80082.743014594234</v>
      </c>
      <c r="X319" s="391">
        <v>152679.41197043066</v>
      </c>
      <c r="Y319" s="391">
        <v>234682.75545947655</v>
      </c>
      <c r="Z319" s="391">
        <v>354344.07109801954</v>
      </c>
      <c r="AA319" s="391">
        <v>473173.62674074119</v>
      </c>
      <c r="AB319" s="391">
        <v>528433.78527918365</v>
      </c>
      <c r="AC319" s="391">
        <v>633584.01794506831</v>
      </c>
      <c r="AE319" s="373">
        <f>AC319/AB319-1</f>
        <v>0.19898468946365977</v>
      </c>
      <c r="AG319" s="7"/>
    </row>
    <row r="320" spans="1:39" ht="12.6" customHeight="1" x14ac:dyDescent="0.2">
      <c r="A320" s="393" t="s">
        <v>242</v>
      </c>
      <c r="B320" s="311" t="s">
        <v>74</v>
      </c>
      <c r="C320" s="393" t="s">
        <v>416</v>
      </c>
      <c r="D320" s="311" t="s">
        <v>76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394">
        <v>29742.720580855272</v>
      </c>
      <c r="W320" s="394">
        <v>58992.726664337693</v>
      </c>
      <c r="X320" s="394">
        <v>128142.18429110255</v>
      </c>
      <c r="Y320" s="394">
        <v>200940.7713630576</v>
      </c>
      <c r="Z320" s="394">
        <v>316254.36092943652</v>
      </c>
      <c r="AA320" s="394">
        <v>438253.60457450588</v>
      </c>
      <c r="AB320" s="394">
        <v>513802.52909915819</v>
      </c>
      <c r="AC320" s="394">
        <v>614721.47580979101</v>
      </c>
      <c r="AE320" s="36">
        <f>AC320/AB320-1</f>
        <v>0.19641582319100759</v>
      </c>
      <c r="AG320" s="7"/>
    </row>
    <row r="321" spans="1:39" ht="12.75" customHeight="1" x14ac:dyDescent="0.2">
      <c r="A321" s="360"/>
      <c r="B321" s="368"/>
      <c r="C321" s="360"/>
      <c r="D321" s="368"/>
      <c r="E321" s="395"/>
      <c r="F321" s="395"/>
      <c r="G321" s="395"/>
      <c r="H321" s="395"/>
      <c r="I321" s="395"/>
      <c r="J321" s="395"/>
      <c r="K321" s="395"/>
      <c r="L321" s="395"/>
      <c r="M321" s="395"/>
      <c r="N321" s="395"/>
      <c r="O321" s="395"/>
      <c r="P321" s="395"/>
      <c r="Q321" s="395"/>
      <c r="R321" s="395"/>
      <c r="S321" s="395"/>
      <c r="T321" s="395"/>
      <c r="U321" s="396"/>
      <c r="V321" s="397"/>
      <c r="W321" s="397"/>
      <c r="X321" s="397"/>
      <c r="Y321" s="397"/>
      <c r="Z321" s="397"/>
      <c r="AA321" s="397"/>
      <c r="AB321" s="397"/>
      <c r="AC321" s="397"/>
      <c r="AE321" s="398"/>
      <c r="AG321" s="7"/>
    </row>
    <row r="322" spans="1:39" x14ac:dyDescent="0.2">
      <c r="A322" s="37"/>
      <c r="B322" s="53"/>
      <c r="C322" s="37"/>
      <c r="D322" s="53"/>
      <c r="E322" s="10"/>
      <c r="K322" s="12"/>
      <c r="M322" s="13"/>
      <c r="N322" s="12"/>
      <c r="U322" s="427" t="s">
        <v>34</v>
      </c>
      <c r="V322" s="427"/>
      <c r="W322" s="427"/>
      <c r="X322" s="428" t="s">
        <v>35</v>
      </c>
      <c r="Y322" s="429"/>
      <c r="Z322" s="429"/>
      <c r="AA322" s="421"/>
      <c r="AB322" s="421"/>
      <c r="AC322" s="421"/>
      <c r="AG322" s="7"/>
    </row>
    <row r="323" spans="1:39" x14ac:dyDescent="0.2">
      <c r="B323" s="53"/>
      <c r="D323" s="53"/>
      <c r="E323" s="20">
        <v>1998</v>
      </c>
      <c r="F323" s="20">
        <v>1999</v>
      </c>
      <c r="G323" s="20">
        <v>2000</v>
      </c>
      <c r="H323" s="20">
        <v>2001</v>
      </c>
      <c r="I323" s="20">
        <v>2002</v>
      </c>
      <c r="J323" s="20">
        <v>2003</v>
      </c>
      <c r="K323" s="20">
        <v>2004</v>
      </c>
      <c r="L323" s="20">
        <v>2005</v>
      </c>
      <c r="M323" s="20">
        <v>2006</v>
      </c>
      <c r="N323" s="20">
        <v>2007</v>
      </c>
      <c r="O323" s="20">
        <v>2008</v>
      </c>
      <c r="P323" s="20">
        <v>2009</v>
      </c>
      <c r="Q323" s="20">
        <v>2010</v>
      </c>
      <c r="R323" s="20">
        <v>2011</v>
      </c>
      <c r="S323" s="20">
        <v>2012</v>
      </c>
      <c r="T323" s="20">
        <v>2013</v>
      </c>
      <c r="U323" s="21">
        <v>2014</v>
      </c>
      <c r="V323" s="21">
        <v>2015</v>
      </c>
      <c r="W323" s="21">
        <v>2016</v>
      </c>
      <c r="X323" s="21">
        <v>2017</v>
      </c>
      <c r="Y323" s="21">
        <v>2018</v>
      </c>
      <c r="Z323" s="21">
        <v>2019</v>
      </c>
      <c r="AA323" s="20">
        <v>2020</v>
      </c>
      <c r="AB323" s="20">
        <v>2021</v>
      </c>
      <c r="AC323" s="20">
        <v>2022</v>
      </c>
      <c r="AE323" s="22" t="str">
        <f>AE$22</f>
        <v>Evolution annuelle</v>
      </c>
      <c r="AG323" s="7"/>
    </row>
    <row r="324" spans="1:39" x14ac:dyDescent="0.15">
      <c r="A324" s="400" t="s">
        <v>417</v>
      </c>
      <c r="B324" s="401" t="s">
        <v>40</v>
      </c>
      <c r="C324" s="400" t="s">
        <v>418</v>
      </c>
      <c r="D324" s="401" t="s">
        <v>42</v>
      </c>
      <c r="E324" s="387"/>
      <c r="F324" s="387"/>
      <c r="G324" s="387"/>
      <c r="H324" s="387"/>
      <c r="I324" s="387"/>
      <c r="J324" s="391">
        <v>3043.6660000000002</v>
      </c>
      <c r="K324" s="391">
        <v>3657.3969999999999</v>
      </c>
      <c r="L324" s="391">
        <v>4609.68</v>
      </c>
      <c r="M324" s="391">
        <v>4792.616</v>
      </c>
      <c r="N324" s="391">
        <v>4615.7380000000003</v>
      </c>
      <c r="O324" s="391">
        <v>2977.27</v>
      </c>
      <c r="P324" s="391">
        <v>3021.9009999999998</v>
      </c>
      <c r="Q324" s="391">
        <v>3208.8012812016209</v>
      </c>
      <c r="R324" s="391">
        <v>3380.1393353498042</v>
      </c>
      <c r="S324" s="402">
        <v>3246.34435204795</v>
      </c>
      <c r="T324" s="402">
        <v>2951.5053993483543</v>
      </c>
      <c r="U324" s="402">
        <v>2780.1020082175273</v>
      </c>
      <c r="V324" s="402">
        <v>2615.0657448673214</v>
      </c>
      <c r="W324" s="402">
        <v>2512.4948154410213</v>
      </c>
      <c r="X324" s="403">
        <v>2240.88608658063</v>
      </c>
      <c r="Y324" s="391">
        <v>2212.3015749274127</v>
      </c>
      <c r="Z324" s="391">
        <v>2150.8793730132252</v>
      </c>
      <c r="AA324" s="391">
        <v>1988.0316518031543</v>
      </c>
      <c r="AB324" s="391">
        <v>1993.9017765150979</v>
      </c>
      <c r="AC324" s="391">
        <v>2067.6810899354809</v>
      </c>
      <c r="AE324" s="373">
        <f>AC324/AB324-1</f>
        <v>3.700248141076079E-2</v>
      </c>
      <c r="AG324" s="7"/>
    </row>
    <row r="325" spans="1:39" s="7" customFormat="1" ht="12.6" customHeight="1" x14ac:dyDescent="0.15">
      <c r="A325" s="404" t="s">
        <v>419</v>
      </c>
      <c r="B325" s="34" t="s">
        <v>40</v>
      </c>
      <c r="C325" s="404" t="s">
        <v>420</v>
      </c>
      <c r="D325" s="34" t="s">
        <v>42</v>
      </c>
      <c r="E325" s="52"/>
      <c r="F325" s="52"/>
      <c r="G325" s="52"/>
      <c r="H325" s="52"/>
      <c r="I325" s="52"/>
      <c r="J325" s="394">
        <v>3044</v>
      </c>
      <c r="K325" s="394">
        <v>3657</v>
      </c>
      <c r="L325" s="394">
        <v>4610</v>
      </c>
      <c r="M325" s="394">
        <v>4793</v>
      </c>
      <c r="N325" s="394">
        <v>4632</v>
      </c>
      <c r="O325" s="394">
        <v>3017</v>
      </c>
      <c r="P325" s="394">
        <v>3066</v>
      </c>
      <c r="Q325" s="394">
        <v>3262.0030603672699</v>
      </c>
      <c r="R325" s="394">
        <v>3453.6058801922204</v>
      </c>
      <c r="S325" s="394">
        <v>3327.3418165179501</v>
      </c>
      <c r="T325" s="394">
        <v>3053.7244012287501</v>
      </c>
      <c r="U325" s="394">
        <v>2867.9207412432302</v>
      </c>
      <c r="V325" s="394">
        <v>2712.0806102338897</v>
      </c>
      <c r="W325" s="394">
        <v>2616.4481939583402</v>
      </c>
      <c r="X325" s="554">
        <v>2355.16750316762</v>
      </c>
      <c r="Y325" s="394">
        <v>2339.4052818223399</v>
      </c>
      <c r="Z325" s="394">
        <v>2282.4445542468402</v>
      </c>
      <c r="AA325" s="394">
        <v>2129.9800270311102</v>
      </c>
      <c r="AB325" s="394">
        <v>2130.0795905804689</v>
      </c>
      <c r="AC325" s="394">
        <v>2219.7471998660631</v>
      </c>
      <c r="AD325" s="45"/>
      <c r="AE325" s="36">
        <f>AC325/AB325-1</f>
        <v>4.2095896173137248E-2</v>
      </c>
      <c r="AF325" s="6"/>
      <c r="AH325" s="8"/>
      <c r="AI325" s="8"/>
      <c r="AJ325" s="8"/>
      <c r="AK325" s="8"/>
      <c r="AL325" s="8"/>
      <c r="AM325" s="8"/>
    </row>
    <row r="326" spans="1:39" x14ac:dyDescent="0.2">
      <c r="Q326" s="172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E326" s="7"/>
      <c r="AG326" s="7"/>
    </row>
    <row r="327" spans="1:39" ht="15" x14ac:dyDescent="0.2">
      <c r="A327" s="322" t="s">
        <v>421</v>
      </c>
      <c r="C327" s="322" t="s">
        <v>422</v>
      </c>
      <c r="AG327" s="7"/>
    </row>
    <row r="328" spans="1:39" x14ac:dyDescent="0.2">
      <c r="A328" s="9"/>
      <c r="B328" s="157"/>
      <c r="C328" s="9"/>
      <c r="D328" s="157"/>
      <c r="E328" s="20">
        <v>1998</v>
      </c>
      <c r="F328" s="20">
        <v>1999</v>
      </c>
      <c r="G328" s="20">
        <v>2000</v>
      </c>
      <c r="H328" s="20">
        <v>2001</v>
      </c>
      <c r="I328" s="20">
        <v>2002</v>
      </c>
      <c r="J328" s="20">
        <v>2003</v>
      </c>
      <c r="K328" s="20">
        <v>2004</v>
      </c>
      <c r="L328" s="20">
        <v>2005</v>
      </c>
      <c r="M328" s="20">
        <v>2006</v>
      </c>
      <c r="N328" s="20">
        <v>2007</v>
      </c>
      <c r="O328" s="20">
        <v>2008</v>
      </c>
      <c r="P328" s="20">
        <v>2009</v>
      </c>
      <c r="Q328" s="20">
        <v>2010</v>
      </c>
      <c r="R328" s="20">
        <v>2011</v>
      </c>
      <c r="S328" s="20">
        <v>2012</v>
      </c>
      <c r="T328" s="20">
        <v>2013</v>
      </c>
      <c r="U328" s="20">
        <v>2014</v>
      </c>
      <c r="V328" s="20">
        <v>2015</v>
      </c>
      <c r="W328" s="20">
        <v>2016</v>
      </c>
      <c r="X328" s="20">
        <v>2017</v>
      </c>
      <c r="Y328" s="20">
        <v>2018</v>
      </c>
      <c r="Z328" s="20">
        <v>2019</v>
      </c>
      <c r="AA328" s="20">
        <v>2020</v>
      </c>
      <c r="AB328" s="20">
        <v>2021</v>
      </c>
      <c r="AC328" s="20">
        <v>2022</v>
      </c>
      <c r="AE328" s="22" t="str">
        <f>AE$22</f>
        <v>Evolution annuelle</v>
      </c>
      <c r="AG328" s="7"/>
    </row>
    <row r="329" spans="1:39" s="49" customFormat="1" x14ac:dyDescent="0.15">
      <c r="A329" s="405" t="s">
        <v>423</v>
      </c>
      <c r="B329" s="50" t="s">
        <v>42</v>
      </c>
      <c r="C329" s="405" t="s">
        <v>424</v>
      </c>
      <c r="D329" s="406" t="s">
        <v>42</v>
      </c>
      <c r="E329" s="407"/>
      <c r="F329" s="407"/>
      <c r="G329" s="407"/>
      <c r="H329" s="407"/>
      <c r="I329" s="407"/>
      <c r="J329" s="408">
        <v>798</v>
      </c>
      <c r="K329" s="408">
        <v>855</v>
      </c>
      <c r="L329" s="408">
        <v>972</v>
      </c>
      <c r="M329" s="408">
        <v>862</v>
      </c>
      <c r="N329" s="391">
        <v>896</v>
      </c>
      <c r="O329" s="391">
        <v>743</v>
      </c>
      <c r="P329" s="391">
        <v>686</v>
      </c>
      <c r="Q329" s="391">
        <v>613</v>
      </c>
      <c r="R329" s="391">
        <v>523</v>
      </c>
      <c r="S329" s="391">
        <v>476</v>
      </c>
      <c r="T329" s="391">
        <v>367.182769874727</v>
      </c>
      <c r="U329" s="391">
        <v>343.37854003108498</v>
      </c>
      <c r="V329" s="391">
        <v>324.20461477695483</v>
      </c>
      <c r="W329" s="391">
        <v>285.18422643686489</v>
      </c>
      <c r="X329" s="391">
        <v>253.03761458732265</v>
      </c>
      <c r="Y329" s="391">
        <v>213.14097010264976</v>
      </c>
      <c r="Z329" s="391">
        <v>198.71215854917196</v>
      </c>
      <c r="AA329" s="391">
        <v>178.23410637825535</v>
      </c>
      <c r="AB329" s="391">
        <v>166.91702931239541</v>
      </c>
      <c r="AC329" s="391">
        <v>153.56929262903341</v>
      </c>
      <c r="AD329" s="45"/>
      <c r="AE329" s="373">
        <f>AC329/AB329-1</f>
        <v>-7.9966296658568581E-2</v>
      </c>
      <c r="AF329" s="543"/>
      <c r="AG329" s="168"/>
      <c r="AH329" s="48"/>
      <c r="AI329" s="48"/>
      <c r="AJ329" s="48"/>
      <c r="AK329" s="48"/>
      <c r="AL329" s="48"/>
      <c r="AM329" s="48"/>
    </row>
    <row r="330" spans="1:39" x14ac:dyDescent="0.15">
      <c r="A330" s="409" t="s">
        <v>425</v>
      </c>
      <c r="B330" s="410"/>
      <c r="C330" s="409" t="s">
        <v>426</v>
      </c>
      <c r="D330" s="410"/>
      <c r="E330" s="343"/>
      <c r="F330" s="343"/>
      <c r="G330" s="343"/>
      <c r="H330" s="343"/>
      <c r="I330" s="343"/>
      <c r="J330" s="343"/>
      <c r="K330" s="343"/>
      <c r="L330" s="343"/>
      <c r="M330" s="343"/>
      <c r="N330" s="411"/>
      <c r="O330" s="411"/>
      <c r="P330" s="411"/>
      <c r="Q330" s="411"/>
      <c r="R330" s="411"/>
      <c r="S330" s="411"/>
      <c r="T330" s="411"/>
      <c r="U330" s="411"/>
      <c r="V330" s="411"/>
      <c r="W330" s="411"/>
      <c r="X330" s="411"/>
      <c r="Y330" s="411"/>
      <c r="Z330" s="411"/>
      <c r="AA330" s="411"/>
      <c r="AB330" s="411"/>
      <c r="AC330" s="411"/>
      <c r="AE330" s="290"/>
      <c r="AF330" s="542"/>
      <c r="AG330" s="7"/>
    </row>
    <row r="331" spans="1:39" x14ac:dyDescent="0.2">
      <c r="A331" s="412"/>
      <c r="C331" s="555"/>
      <c r="D331" s="317"/>
      <c r="E331" s="45"/>
      <c r="F331" s="45"/>
      <c r="G331" s="45"/>
      <c r="H331" s="45"/>
      <c r="I331" s="45"/>
      <c r="J331" s="45"/>
      <c r="K331" s="155"/>
      <c r="L331" s="155"/>
      <c r="M331" s="4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E331" s="6"/>
      <c r="AG331" s="7"/>
    </row>
    <row r="332" spans="1:39" x14ac:dyDescent="0.2">
      <c r="A332" s="413" t="str">
        <f>$A$8</f>
        <v>Source ARCEP - 1998 to 2021 annual surveys.</v>
      </c>
      <c r="C332" s="556" t="str">
        <f>$C$8</f>
        <v>Source ARCEP - Enquêtes annuelles 1998 à 2021.</v>
      </c>
      <c r="D332" s="317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E332" s="6"/>
      <c r="AG332" s="7"/>
    </row>
    <row r="333" spans="1:39" x14ac:dyDescent="0.2">
      <c r="A333" s="413" t="s">
        <v>427</v>
      </c>
      <c r="C333" s="556" t="s">
        <v>428</v>
      </c>
      <c r="D333" s="317"/>
      <c r="E333" s="45"/>
      <c r="F333" s="45"/>
      <c r="G333" s="45"/>
      <c r="H333" s="45"/>
      <c r="I333" s="45"/>
      <c r="J333" s="45"/>
      <c r="K333" s="155"/>
      <c r="L333" s="155"/>
      <c r="M333" s="4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E333" s="6"/>
      <c r="AG333" s="7"/>
    </row>
    <row r="334" spans="1:39" x14ac:dyDescent="0.2">
      <c r="A334" s="413" t="s">
        <v>429</v>
      </c>
      <c r="C334" s="556" t="s">
        <v>430</v>
      </c>
      <c r="D334" s="317"/>
      <c r="E334" s="45"/>
      <c r="F334" s="45"/>
      <c r="G334" s="45"/>
      <c r="H334" s="45"/>
      <c r="I334" s="45"/>
      <c r="J334" s="45"/>
      <c r="K334" s="155"/>
      <c r="L334" s="155"/>
      <c r="M334" s="4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E334" s="6"/>
      <c r="AG334" s="7"/>
    </row>
    <row r="335" spans="1:39" s="7" customFormat="1" x14ac:dyDescent="0.2">
      <c r="A335" s="414" t="s">
        <v>431</v>
      </c>
      <c r="B335" s="317"/>
      <c r="C335" s="414" t="s">
        <v>432</v>
      </c>
      <c r="D335" s="317"/>
      <c r="E335" s="45"/>
      <c r="F335" s="45"/>
      <c r="G335" s="45"/>
      <c r="H335" s="45"/>
      <c r="I335" s="45"/>
      <c r="J335" s="45"/>
      <c r="K335" s="155"/>
      <c r="L335" s="155"/>
      <c r="M335" s="4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45" t="s">
        <v>6</v>
      </c>
      <c r="AE335" s="6"/>
      <c r="AF335" s="6"/>
      <c r="AH335" s="8"/>
      <c r="AI335" s="8"/>
      <c r="AJ335" s="8"/>
      <c r="AK335" s="8"/>
      <c r="AL335" s="8"/>
      <c r="AM335" s="8"/>
    </row>
    <row r="336" spans="1:39" s="7" customFormat="1" x14ac:dyDescent="0.2">
      <c r="A336" s="415" t="s">
        <v>433</v>
      </c>
      <c r="B336" s="416"/>
      <c r="C336" s="414" t="s">
        <v>434</v>
      </c>
      <c r="D336" s="557"/>
      <c r="E336" s="557"/>
      <c r="F336" s="557"/>
      <c r="G336" s="557"/>
      <c r="H336" s="557"/>
      <c r="I336" s="557"/>
      <c r="J336" s="557"/>
      <c r="K336" s="557"/>
      <c r="L336" s="557"/>
      <c r="M336" s="557"/>
      <c r="N336" s="557"/>
      <c r="O336" s="557"/>
      <c r="P336" s="557"/>
      <c r="Q336" s="557"/>
      <c r="R336" s="557"/>
      <c r="S336" s="557"/>
      <c r="T336" s="557"/>
      <c r="U336" s="557"/>
      <c r="V336" s="155"/>
      <c r="W336" s="155"/>
      <c r="X336" s="155"/>
      <c r="Y336" s="155"/>
      <c r="Z336" s="155"/>
      <c r="AA336" s="155"/>
      <c r="AB336" s="155"/>
      <c r="AC336" s="155"/>
      <c r="AD336" s="45" t="s">
        <v>6</v>
      </c>
      <c r="AE336" s="6"/>
      <c r="AF336" s="6"/>
      <c r="AH336" s="8"/>
      <c r="AI336" s="8"/>
      <c r="AJ336" s="8"/>
      <c r="AK336" s="8"/>
      <c r="AL336" s="8"/>
      <c r="AM336" s="8"/>
    </row>
  </sheetData>
  <mergeCells count="73">
    <mergeCell ref="AE283:AE284"/>
    <mergeCell ref="U322:W322"/>
    <mergeCell ref="X322:Z322"/>
    <mergeCell ref="D336:U336"/>
    <mergeCell ref="A251:B251"/>
    <mergeCell ref="C251:D251"/>
    <mergeCell ref="A260:B260"/>
    <mergeCell ref="C260:D260"/>
    <mergeCell ref="AB283:AB284"/>
    <mergeCell ref="U236:W236"/>
    <mergeCell ref="X236:Z236"/>
    <mergeCell ref="A237:B237"/>
    <mergeCell ref="C237:D237"/>
    <mergeCell ref="A245:B245"/>
    <mergeCell ref="C245:D245"/>
    <mergeCell ref="A218:B218"/>
    <mergeCell ref="C218:D218"/>
    <mergeCell ref="A226:B226"/>
    <mergeCell ref="C226:D226"/>
    <mergeCell ref="A231:B231"/>
    <mergeCell ref="C231:D231"/>
    <mergeCell ref="X205:Z205"/>
    <mergeCell ref="A206:B206"/>
    <mergeCell ref="C206:D206"/>
    <mergeCell ref="A213:B213"/>
    <mergeCell ref="C213:D213"/>
    <mergeCell ref="AF185:AF186"/>
    <mergeCell ref="A190:B190"/>
    <mergeCell ref="C190:D190"/>
    <mergeCell ref="A196:B196"/>
    <mergeCell ref="C196:D196"/>
    <mergeCell ref="A163:B163"/>
    <mergeCell ref="C163:D163"/>
    <mergeCell ref="A170:B170"/>
    <mergeCell ref="C170:D170"/>
    <mergeCell ref="A178:B178"/>
    <mergeCell ref="C178:D178"/>
    <mergeCell ref="A95:B95"/>
    <mergeCell ref="C95:D95"/>
    <mergeCell ref="C98:U98"/>
    <mergeCell ref="C110:U110"/>
    <mergeCell ref="A144:B144"/>
    <mergeCell ref="C144:D144"/>
    <mergeCell ref="AE74:AE75"/>
    <mergeCell ref="AB80:AB81"/>
    <mergeCell ref="AC80:AC81"/>
    <mergeCell ref="AE80:AE81"/>
    <mergeCell ref="AB86:AB87"/>
    <mergeCell ref="AC86:AC87"/>
    <mergeCell ref="AE86:AE87"/>
    <mergeCell ref="A34:B34"/>
    <mergeCell ref="C34:D34"/>
    <mergeCell ref="A42:B42"/>
    <mergeCell ref="C42:D42"/>
    <mergeCell ref="AB74:AB75"/>
    <mergeCell ref="U21:W21"/>
    <mergeCell ref="X21:Z21"/>
    <mergeCell ref="A22:B22"/>
    <mergeCell ref="C22:D22"/>
    <mergeCell ref="A156:B156"/>
    <mergeCell ref="C156:D156"/>
    <mergeCell ref="A184:B184"/>
    <mergeCell ref="C184:D184"/>
    <mergeCell ref="C198:U198"/>
    <mergeCell ref="A202:B202"/>
    <mergeCell ref="C202:D202"/>
    <mergeCell ref="A195:B195"/>
    <mergeCell ref="C195:D195"/>
    <mergeCell ref="U205:W205"/>
    <mergeCell ref="A236:B236"/>
    <mergeCell ref="C236:D236"/>
    <mergeCell ref="AC74:AC75"/>
    <mergeCell ref="AC283:AC284"/>
  </mergeCells>
  <hyperlinks>
    <hyperlink ref="C335" r:id="rId1" xr:uid="{6AC722E6-36A6-4E06-AB8A-C21C91D662B1}"/>
    <hyperlink ref="C336" r:id="rId2" xr:uid="{32743AD8-85F5-42B0-8418-700E87DA2FB7}"/>
    <hyperlink ref="A335" r:id="rId3" display="Le lien vers les publications " xr:uid="{6C59AA2B-D4AA-44A1-9A1F-A3BF6C497AD0}"/>
    <hyperlink ref="A336" r:id="rId4" display="Le lien vers la notice" xr:uid="{AC0DE8E4-08F6-4314-AB41-EF651A48D2CE}"/>
  </hyperlinks>
  <pageMargins left="0.7" right="0.7" top="0.75" bottom="0.75" header="0.3" footer="0.3"/>
  <pageSetup paperSize="9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Open Data</vt:lpstr>
    </vt:vector>
  </TitlesOfParts>
  <Company>ARCEP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DECREUX-DUCHENE Théo</dc:creator>
  <cp:lastModifiedBy>MARTY Lauriane</cp:lastModifiedBy>
  <dcterms:created xsi:type="dcterms:W3CDTF">2022-12-13T10:45:11Z</dcterms:created>
  <dcterms:modified xsi:type="dcterms:W3CDTF">2024-01-03T10:52:11Z</dcterms:modified>
</cp:coreProperties>
</file>