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3020" windowHeight="104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<sst xmlns="http://schemas.openxmlformats.org/spreadsheetml/2006/main" count="77" uniqueCount="58">
  <si>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Titres</t>
  </si>
  <si>
    <t>Poids des titres</t>
  </si>
  <si>
    <t>Les oblitérés</t>
  </si>
  <si>
    <t>ticket unité plein tarif</t>
  </si>
  <si>
    <t>ticket journée</t>
  </si>
  <si>
    <t>ticket 24H famille week end</t>
  </si>
  <si>
    <t>ticket 2 voyages en groupe</t>
  </si>
  <si>
    <t>ticket famille correspondance liaison Groix</t>
  </si>
  <si>
    <t>carnet 10 tickets</t>
  </si>
  <si>
    <t xml:space="preserve">ticket journée Festival </t>
  </si>
  <si>
    <t>ticket journée promotionnel</t>
  </si>
  <si>
    <t>Les abonnements</t>
  </si>
  <si>
    <t>mensuel</t>
  </si>
  <si>
    <t>annuel</t>
  </si>
  <si>
    <t>mensuel 2ème enfant</t>
  </si>
  <si>
    <t>mensuel 3ème enfant</t>
  </si>
  <si>
    <t>annuel 2ème enfant</t>
  </si>
  <si>
    <t>annuel 3ème enfant</t>
  </si>
  <si>
    <t>hebdomadaire</t>
  </si>
  <si>
    <t>Correspondance Interurbains</t>
  </si>
  <si>
    <t>TIM + mensuel</t>
  </si>
  <si>
    <t>TIM + jeunes mensuel</t>
  </si>
  <si>
    <t>Titres sociaux</t>
  </si>
  <si>
    <t>Pers. âgées/handicapées</t>
  </si>
  <si>
    <t>carte Azur</t>
  </si>
  <si>
    <t>Demandeurs d'emploi
carte Iris</t>
  </si>
  <si>
    <t>adultes</t>
  </si>
  <si>
    <t>scolaires</t>
  </si>
  <si>
    <t>Les locations de vélos</t>
  </si>
  <si>
    <t>1 mois</t>
  </si>
  <si>
    <t>3 mois</t>
  </si>
  <si>
    <t>Abonnés CTRL, TIM, SNCF ou Cie Océane - 1 mois</t>
  </si>
  <si>
    <t>Abonnés CTRL, TIM, SNCF ou Cie Océane - 3 mois</t>
  </si>
  <si>
    <t>Abonnés deux réseaux</t>
  </si>
  <si>
    <t>gratuit</t>
  </si>
  <si>
    <t>Etudiants résidant et étudiant sur l'agglo.</t>
  </si>
  <si>
    <t>Les cautions pour location de vélos</t>
  </si>
  <si>
    <t>Caution pour vélo étudiant</t>
  </si>
  <si>
    <t>Caution pour vélo ordinaire</t>
  </si>
  <si>
    <t>Caution pour vélo à cardan</t>
  </si>
  <si>
    <t>Pénalité si absence PMR</t>
  </si>
  <si>
    <r>
      <t>Tout public</t>
    </r>
    <r>
      <rPr>
        <sz val="9"/>
        <rFont val="Arial"/>
        <family val="2"/>
      </rPr>
      <t xml:space="preserve">
"Passeport"</t>
    </r>
  </si>
  <si>
    <r>
      <t>Entreprise</t>
    </r>
    <r>
      <rPr>
        <sz val="9"/>
        <rFont val="Arial"/>
        <family val="2"/>
      </rPr>
      <t xml:space="preserve"> "Multipass"</t>
    </r>
  </si>
  <si>
    <r>
      <t>Plus de 65 ans</t>
    </r>
    <r>
      <rPr>
        <sz val="9"/>
        <rFont val="Arial"/>
        <family val="2"/>
      </rPr>
      <t xml:space="preserve">
"Emeraude"</t>
    </r>
  </si>
  <si>
    <r>
      <t>Moins de 12 ans</t>
    </r>
    <r>
      <rPr>
        <sz val="9"/>
        <rFont val="Arial"/>
        <family val="2"/>
      </rPr>
      <t xml:space="preserve">
"Découverte"</t>
    </r>
  </si>
  <si>
    <r>
      <t>De 12 ans à moins de 18 ans</t>
    </r>
    <r>
      <rPr>
        <sz val="9"/>
        <rFont val="Arial"/>
        <family val="2"/>
      </rPr>
      <t xml:space="preserve">
"Oxygène"</t>
    </r>
  </si>
  <si>
    <r>
      <t xml:space="preserve">De 18 ans à moins de 26 ans </t>
    </r>
    <r>
      <rPr>
        <sz val="9"/>
        <rFont val="Arial"/>
        <family val="2"/>
      </rPr>
      <t>"Liberté"</t>
    </r>
  </si>
  <si>
    <r>
      <t>Correspondance TER
 18 / 26 ans</t>
    </r>
    <r>
      <rPr>
        <sz val="9"/>
        <rFont val="Arial"/>
        <family val="2"/>
      </rPr>
      <t>"Uzuël+ jeunes"</t>
    </r>
  </si>
  <si>
    <t>PROPOSITION TARIFS 1er JUILLET 2014</t>
  </si>
  <si>
    <t>Augmt. pondérée</t>
  </si>
  <si>
    <t>Tarifs juillet 2013</t>
  </si>
  <si>
    <t>Augmentation moyenne pondérée 2014</t>
  </si>
  <si>
    <r>
      <t>Correspondance TER
 tout public</t>
    </r>
    <r>
      <rPr>
        <sz val="9"/>
        <rFont val="Arial"/>
        <family val="2"/>
      </rPr>
      <t xml:space="preserve"> "Uzuël +"</t>
    </r>
  </si>
  <si>
    <t>Proposition tarifs 1er juillet 2014</t>
  </si>
  <si>
    <t>à partir de 3 enfants si bénéficiaires tarif 129 €</t>
  </si>
  <si>
    <t>permet 1 A/R par jour d'école sur SP</t>
  </si>
  <si>
    <t>Tarification annuelle transitoire communes secteur de Plouay</t>
  </si>
  <si>
    <r>
      <t>pour élèves scolarisés hors secteur scolaire</t>
    </r>
    <r>
      <rPr>
        <i/>
        <sz val="8"/>
        <rFont val="Arial"/>
        <family val="2"/>
      </rPr>
      <t xml:space="preserve"> (1 A/R / j scol)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</si>
</sst>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General_)"/>
    <numFmt numFmtId="166" formatCode="#,##0.00\ [$€];[Red]\-#,##0.00\ [$€]"/>
    <numFmt numFmtId="167" formatCode="#,##0.00\ &quot;€&quot;"/>
    <numFmt numFmtId="168" formatCode="#,##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Helv"/>
      <family val="0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0" fillId="26" borderId="3" applyNumberFormat="0" applyFont="0" applyAlignment="0" applyProtection="0"/>
    <xf numFmtId="0" fontId="35" fillId="27" borderId="1" applyNumberFormat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61">
    <xf numFmtId="0" fontId="0" fillId="0" borderId="0" xfId="0" applyAlignment="1">
      <alignment/>
    </xf>
    <xf numFmtId="165" fontId="4" fillId="0" borderId="0" xfId="52" applyFont="1" applyFill="1">
      <alignment/>
      <protection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10" fontId="4" fillId="0" borderId="0" xfId="52" applyNumberFormat="1" applyFont="1" applyFill="1" applyAlignment="1">
      <alignment horizontal="center"/>
      <protection/>
    </xf>
    <xf numFmtId="10" fontId="5" fillId="0" borderId="10" xfId="52" applyNumberFormat="1" applyFont="1" applyFill="1" applyBorder="1" applyAlignment="1">
      <alignment horizontal="center" vertical="center" wrapText="1"/>
      <protection/>
    </xf>
    <xf numFmtId="10" fontId="8" fillId="0" borderId="0" xfId="52" applyNumberFormat="1" applyFont="1" applyFill="1">
      <alignment/>
      <protection/>
    </xf>
    <xf numFmtId="10" fontId="5" fillId="0" borderId="10" xfId="45" applyNumberFormat="1" applyFont="1" applyFill="1" applyBorder="1" applyAlignment="1">
      <alignment horizontal="center" vertical="center" wrapText="1"/>
    </xf>
    <xf numFmtId="165" fontId="5" fillId="32" borderId="0" xfId="52" applyFont="1" applyFill="1" applyBorder="1" applyAlignment="1">
      <alignment wrapText="1"/>
      <protection/>
    </xf>
    <xf numFmtId="167" fontId="7" fillId="0" borderId="10" xfId="52" applyNumberFormat="1" applyFont="1" applyFill="1" applyBorder="1" applyAlignment="1">
      <alignment horizontal="center"/>
      <protection/>
    </xf>
    <xf numFmtId="10" fontId="8" fillId="0" borderId="10" xfId="45" applyNumberFormat="1" applyFont="1" applyFill="1" applyBorder="1" applyAlignment="1">
      <alignment horizontal="center"/>
    </xf>
    <xf numFmtId="3" fontId="5" fillId="32" borderId="0" xfId="52" applyNumberFormat="1" applyFont="1" applyFill="1" applyBorder="1" applyAlignment="1">
      <alignment horizontal="left" wrapText="1"/>
      <protection/>
    </xf>
    <xf numFmtId="165" fontId="5" fillId="32" borderId="0" xfId="52" applyFont="1" applyFill="1" applyBorder="1" applyAlignment="1">
      <alignment horizontal="left" wrapText="1"/>
      <protection/>
    </xf>
    <xf numFmtId="167" fontId="5" fillId="0" borderId="10" xfId="52" applyNumberFormat="1" applyFont="1" applyFill="1" applyBorder="1" applyAlignment="1">
      <alignment horizontal="center"/>
      <protection/>
    </xf>
    <xf numFmtId="10" fontId="6" fillId="0" borderId="0" xfId="52" applyNumberFormat="1" applyFont="1" applyFill="1" applyBorder="1" applyAlignment="1">
      <alignment horizontal="center"/>
      <protection/>
    </xf>
    <xf numFmtId="166" fontId="7" fillId="0" borderId="10" xfId="45" applyFont="1" applyFill="1" applyBorder="1" applyAlignment="1">
      <alignment horizontal="center"/>
    </xf>
    <xf numFmtId="10" fontId="8" fillId="0" borderId="10" xfId="45" applyNumberFormat="1" applyFont="1" applyFill="1" applyBorder="1" applyAlignment="1">
      <alignment horizontal="center" wrapText="1"/>
    </xf>
    <xf numFmtId="167" fontId="7" fillId="32" borderId="10" xfId="52" applyNumberFormat="1" applyFont="1" applyFill="1" applyBorder="1" applyAlignment="1">
      <alignment horizontal="center"/>
      <protection/>
    </xf>
    <xf numFmtId="167" fontId="7" fillId="0" borderId="0" xfId="52" applyNumberFormat="1" applyFont="1" applyFill="1" applyAlignment="1">
      <alignment horizontal="center"/>
      <protection/>
    </xf>
    <xf numFmtId="10" fontId="6" fillId="0" borderId="0" xfId="52" applyNumberFormat="1" applyFont="1" applyFill="1" applyAlignment="1">
      <alignment horizontal="center"/>
      <protection/>
    </xf>
    <xf numFmtId="165" fontId="6" fillId="0" borderId="0" xfId="52" applyFont="1" applyFill="1">
      <alignment/>
      <protection/>
    </xf>
    <xf numFmtId="10" fontId="8" fillId="0" borderId="0" xfId="52" applyNumberFormat="1" applyFont="1" applyFill="1" applyBorder="1">
      <alignment/>
      <protection/>
    </xf>
    <xf numFmtId="167" fontId="7" fillId="0" borderId="11" xfId="52" applyNumberFormat="1" applyFont="1" applyFill="1" applyBorder="1" applyAlignment="1">
      <alignment horizontal="center" vertical="center"/>
      <protection/>
    </xf>
    <xf numFmtId="166" fontId="5" fillId="0" borderId="10" xfId="45" applyFont="1" applyFill="1" applyBorder="1" applyAlignment="1">
      <alignment horizontal="center" vertical="center" wrapText="1"/>
    </xf>
    <xf numFmtId="165" fontId="5" fillId="0" borderId="0" xfId="52" applyFont="1" applyFill="1" applyBorder="1" applyAlignment="1">
      <alignment horizontal="center" wrapText="1"/>
      <protection/>
    </xf>
    <xf numFmtId="165" fontId="6" fillId="0" borderId="0" xfId="52" applyFont="1" applyFill="1" applyBorder="1" applyAlignment="1">
      <alignment horizontal="center" wrapText="1"/>
      <protection/>
    </xf>
    <xf numFmtId="10" fontId="6" fillId="0" borderId="10" xfId="52" applyNumberFormat="1" applyFont="1" applyFill="1" applyBorder="1" applyAlignment="1">
      <alignment horizontal="center"/>
      <protection/>
    </xf>
    <xf numFmtId="165" fontId="6" fillId="0" borderId="0" xfId="52" applyFont="1" applyFill="1" applyBorder="1">
      <alignment/>
      <protection/>
    </xf>
    <xf numFmtId="0" fontId="8" fillId="0" borderId="10" xfId="0" applyFont="1" applyFill="1" applyBorder="1" applyAlignment="1">
      <alignment vertical="center"/>
    </xf>
    <xf numFmtId="165" fontId="8" fillId="0" borderId="0" xfId="52" applyFont="1" applyFill="1" applyBorder="1">
      <alignment/>
      <protection/>
    </xf>
    <xf numFmtId="165" fontId="9" fillId="0" borderId="0" xfId="52" applyFont="1" applyFill="1" applyBorder="1">
      <alignment/>
      <protection/>
    </xf>
    <xf numFmtId="167" fontId="7" fillId="0" borderId="0" xfId="52" applyNumberFormat="1" applyFont="1" applyFill="1" applyBorder="1" applyAlignment="1">
      <alignment horizontal="center"/>
      <protection/>
    </xf>
    <xf numFmtId="10" fontId="6" fillId="0" borderId="0" xfId="52" applyNumberFormat="1" applyFont="1" applyFill="1" applyBorder="1" applyAlignment="1">
      <alignment horizontal="center" wrapText="1"/>
      <protection/>
    </xf>
    <xf numFmtId="10" fontId="7" fillId="0" borderId="0" xfId="53" applyNumberFormat="1" applyFont="1" applyFill="1" applyAlignment="1">
      <alignment horizontal="center"/>
    </xf>
    <xf numFmtId="10" fontId="12" fillId="0" borderId="0" xfId="45" applyNumberFormat="1" applyFont="1" applyFill="1" applyBorder="1" applyAlignment="1">
      <alignment horizontal="center"/>
    </xf>
    <xf numFmtId="167" fontId="11" fillId="0" borderId="0" xfId="52" applyNumberFormat="1" applyFont="1" applyFill="1" applyBorder="1" applyAlignment="1">
      <alignment horizontal="center"/>
      <protection/>
    </xf>
    <xf numFmtId="10" fontId="11" fillId="0" borderId="0" xfId="52" applyNumberFormat="1" applyFont="1" applyFill="1" applyBorder="1" applyAlignment="1">
      <alignment horizontal="center"/>
      <protection/>
    </xf>
    <xf numFmtId="10" fontId="12" fillId="0" borderId="0" xfId="52" applyNumberFormat="1" applyFont="1" applyFill="1" applyBorder="1" applyAlignment="1">
      <alignment horizontal="center"/>
      <protection/>
    </xf>
    <xf numFmtId="165" fontId="12" fillId="0" borderId="0" xfId="52" applyFont="1" applyFill="1" applyBorder="1">
      <alignment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165" fontId="5" fillId="32" borderId="12" xfId="52" applyFont="1" applyFill="1" applyBorder="1" applyAlignment="1">
      <alignment horizontal="left" wrapText="1"/>
      <protection/>
    </xf>
    <xf numFmtId="165" fontId="5" fillId="32" borderId="13" xfId="52" applyFont="1" applyFill="1" applyBorder="1" applyAlignment="1">
      <alignment horizontal="left" wrapText="1"/>
      <protection/>
    </xf>
    <xf numFmtId="165" fontId="5" fillId="32" borderId="14" xfId="52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left" vertical="center"/>
    </xf>
    <xf numFmtId="3" fontId="10" fillId="0" borderId="0" xfId="52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_proposition tarifaire 2011 pour Cap l'Orient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_proposition tarifaire 2011 pour Cap l'Orient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PageLayoutView="0" workbookViewId="0" topLeftCell="A1">
      <selection activeCell="A1" sqref="A1:E1"/>
    </sheetView>
  </sheetViews>
  <sheetFormatPr defaultColWidth="14.8515625" defaultRowHeight="12.75"/>
  <cols>
    <col min="1" max="1" width="27.7109375" style="4" customWidth="1"/>
    <col min="2" max="2" width="21.28125" style="5" customWidth="1"/>
    <col min="3" max="3" width="10.7109375" style="9" customWidth="1"/>
    <col min="4" max="5" width="10.7109375" style="21" customWidth="1"/>
    <col min="6" max="6" width="9.7109375" style="22" hidden="1" customWidth="1"/>
    <col min="7" max="9" width="7.7109375" style="23" customWidth="1"/>
    <col min="10" max="16384" width="14.8515625" style="23" customWidth="1"/>
  </cols>
  <sheetData>
    <row r="1" spans="1:6" s="1" customFormat="1" ht="15.75" customHeight="1">
      <c r="A1" s="50" t="s">
        <v>48</v>
      </c>
      <c r="B1" s="50"/>
      <c r="C1" s="50"/>
      <c r="D1" s="50"/>
      <c r="E1" s="50"/>
      <c r="F1" s="7"/>
    </row>
    <row r="2" spans="1:6" ht="8.25" customHeight="1">
      <c r="A2" s="23"/>
      <c r="B2" s="23"/>
      <c r="E2" s="9"/>
      <c r="F2" s="25"/>
    </row>
    <row r="3" spans="1:6" s="27" customFormat="1" ht="43.5" customHeight="1">
      <c r="A3" s="51" t="s">
        <v>0</v>
      </c>
      <c r="B3" s="51"/>
      <c r="C3" s="10" t="s">
        <v>1</v>
      </c>
      <c r="D3" s="26" t="s">
        <v>50</v>
      </c>
      <c r="E3" s="10" t="s">
        <v>53</v>
      </c>
      <c r="F3" s="8" t="s">
        <v>49</v>
      </c>
    </row>
    <row r="4" spans="1:6" s="28" customFormat="1" ht="12">
      <c r="A4" s="46" t="s">
        <v>2</v>
      </c>
      <c r="B4" s="47"/>
      <c r="C4" s="47"/>
      <c r="D4" s="47"/>
      <c r="E4" s="48"/>
      <c r="F4" s="11"/>
    </row>
    <row r="5" spans="1:6" s="30" customFormat="1" ht="12">
      <c r="A5" s="49" t="s">
        <v>3</v>
      </c>
      <c r="B5" s="49"/>
      <c r="C5" s="13">
        <v>0.2763</v>
      </c>
      <c r="D5" s="12">
        <v>1.35</v>
      </c>
      <c r="E5" s="12">
        <v>1.4</v>
      </c>
      <c r="F5" s="29" t="e">
        <f>#REF!*C5</f>
        <v>#REF!</v>
      </c>
    </row>
    <row r="6" spans="1:6" s="30" customFormat="1" ht="12">
      <c r="A6" s="49" t="s">
        <v>4</v>
      </c>
      <c r="B6" s="49"/>
      <c r="C6" s="13">
        <v>0.0051</v>
      </c>
      <c r="D6" s="12">
        <v>3.8</v>
      </c>
      <c r="E6" s="12">
        <v>4</v>
      </c>
      <c r="F6" s="29" t="e">
        <f>#REF!*C6</f>
        <v>#REF!</v>
      </c>
    </row>
    <row r="7" spans="1:6" s="30" customFormat="1" ht="12">
      <c r="A7" s="49" t="s">
        <v>5</v>
      </c>
      <c r="B7" s="49"/>
      <c r="C7" s="13">
        <v>0.0005</v>
      </c>
      <c r="D7" s="12">
        <v>5</v>
      </c>
      <c r="E7" s="12">
        <v>5</v>
      </c>
      <c r="F7" s="29" t="e">
        <f>#REF!*C7</f>
        <v>#REF!</v>
      </c>
    </row>
    <row r="8" spans="1:6" s="30" customFormat="1" ht="12">
      <c r="A8" s="49" t="s">
        <v>6</v>
      </c>
      <c r="B8" s="49"/>
      <c r="C8" s="13">
        <v>0.0073</v>
      </c>
      <c r="D8" s="12">
        <v>1.35</v>
      </c>
      <c r="E8" s="12">
        <v>1.4</v>
      </c>
      <c r="F8" s="29" t="e">
        <f>#REF!*C8</f>
        <v>#REF!</v>
      </c>
    </row>
    <row r="9" spans="1:6" s="30" customFormat="1" ht="12">
      <c r="A9" s="49" t="s">
        <v>7</v>
      </c>
      <c r="B9" s="49"/>
      <c r="C9" s="13">
        <v>0.0001</v>
      </c>
      <c r="D9" s="12">
        <v>2.5</v>
      </c>
      <c r="E9" s="12">
        <v>2.5</v>
      </c>
      <c r="F9" s="29" t="e">
        <f>#REF!*C9</f>
        <v>#REF!</v>
      </c>
    </row>
    <row r="10" spans="1:6" s="30" customFormat="1" ht="12">
      <c r="A10" s="49" t="s">
        <v>8</v>
      </c>
      <c r="B10" s="49"/>
      <c r="C10" s="13">
        <v>0.1094</v>
      </c>
      <c r="D10" s="12">
        <v>11.2</v>
      </c>
      <c r="E10" s="12">
        <v>11.5</v>
      </c>
      <c r="F10" s="29" t="e">
        <f>#REF!*C10</f>
        <v>#REF!</v>
      </c>
    </row>
    <row r="11" spans="1:6" s="30" customFormat="1" ht="12">
      <c r="A11" s="49" t="s">
        <v>9</v>
      </c>
      <c r="B11" s="49"/>
      <c r="C11" s="13">
        <v>0.0218</v>
      </c>
      <c r="D11" s="12">
        <v>2.7</v>
      </c>
      <c r="E11" s="12">
        <v>2.8</v>
      </c>
      <c r="F11" s="29" t="e">
        <f>#REF!*C11</f>
        <v>#REF!</v>
      </c>
    </row>
    <row r="12" spans="1:6" s="30" customFormat="1" ht="12">
      <c r="A12" s="49" t="s">
        <v>10</v>
      </c>
      <c r="B12" s="49"/>
      <c r="C12" s="13">
        <v>0.0176</v>
      </c>
      <c r="D12" s="12">
        <v>2</v>
      </c>
      <c r="E12" s="12">
        <v>2</v>
      </c>
      <c r="F12" s="29" t="e">
        <f>#REF!*C12</f>
        <v>#REF!</v>
      </c>
    </row>
    <row r="13" spans="1:6" s="28" customFormat="1" ht="12">
      <c r="A13" s="46" t="s">
        <v>11</v>
      </c>
      <c r="B13" s="47"/>
      <c r="C13" s="47"/>
      <c r="D13" s="47"/>
      <c r="E13" s="48"/>
      <c r="F13" s="15"/>
    </row>
    <row r="14" spans="1:6" s="30" customFormat="1" ht="12">
      <c r="A14" s="44" t="s">
        <v>41</v>
      </c>
      <c r="B14" s="2" t="s">
        <v>12</v>
      </c>
      <c r="C14" s="13">
        <v>0.0481</v>
      </c>
      <c r="D14" s="12">
        <v>36.6</v>
      </c>
      <c r="E14" s="12">
        <v>38</v>
      </c>
      <c r="F14" s="29" t="e">
        <f>#REF!*C14</f>
        <v>#REF!</v>
      </c>
    </row>
    <row r="15" spans="1:6" s="30" customFormat="1" ht="12">
      <c r="A15" s="49"/>
      <c r="B15" s="2" t="s">
        <v>13</v>
      </c>
      <c r="C15" s="13">
        <v>0.0458</v>
      </c>
      <c r="D15" s="12">
        <f>35.4*11</f>
        <v>389.4</v>
      </c>
      <c r="E15" s="12">
        <v>403.7</v>
      </c>
      <c r="F15" s="29" t="e">
        <f>#REF!*C15</f>
        <v>#REF!</v>
      </c>
    </row>
    <row r="16" spans="1:6" s="30" customFormat="1" ht="12">
      <c r="A16" s="3" t="s">
        <v>42</v>
      </c>
      <c r="B16" s="2" t="s">
        <v>13</v>
      </c>
      <c r="C16" s="13">
        <v>0</v>
      </c>
      <c r="D16" s="12">
        <v>490</v>
      </c>
      <c r="E16" s="12">
        <v>490</v>
      </c>
      <c r="F16" s="29" t="e">
        <f>#REF!*C16</f>
        <v>#REF!</v>
      </c>
    </row>
    <row r="17" spans="1:6" s="30" customFormat="1" ht="12.75" customHeight="1">
      <c r="A17" s="44" t="s">
        <v>43</v>
      </c>
      <c r="B17" s="2" t="s">
        <v>12</v>
      </c>
      <c r="C17" s="13">
        <v>0.0243</v>
      </c>
      <c r="D17" s="12">
        <v>23.8</v>
      </c>
      <c r="E17" s="12">
        <v>24.5</v>
      </c>
      <c r="F17" s="29" t="e">
        <f>#REF!*C17</f>
        <v>#REF!</v>
      </c>
    </row>
    <row r="18" spans="1:6" s="30" customFormat="1" ht="12">
      <c r="A18" s="44"/>
      <c r="B18" s="2" t="s">
        <v>13</v>
      </c>
      <c r="C18" s="13">
        <v>0.0172</v>
      </c>
      <c r="D18" s="12">
        <v>259.6</v>
      </c>
      <c r="E18" s="12">
        <v>267.3</v>
      </c>
      <c r="F18" s="29" t="e">
        <f>#REF!*C18</f>
        <v>#REF!</v>
      </c>
    </row>
    <row r="19" spans="1:6" s="30" customFormat="1" ht="12.75" customHeight="1">
      <c r="A19" s="44" t="s">
        <v>44</v>
      </c>
      <c r="B19" s="2" t="s">
        <v>12</v>
      </c>
      <c r="C19" s="13">
        <v>0.0055</v>
      </c>
      <c r="D19" s="12">
        <v>14.9</v>
      </c>
      <c r="E19" s="12">
        <v>15.4</v>
      </c>
      <c r="F19" s="29" t="e">
        <f>#REF!*C19</f>
        <v>#REF!</v>
      </c>
    </row>
    <row r="20" spans="1:6" s="32" customFormat="1" ht="12">
      <c r="A20" s="44"/>
      <c r="B20" s="31" t="s">
        <v>14</v>
      </c>
      <c r="C20" s="13">
        <v>0.0005</v>
      </c>
      <c r="D20" s="16">
        <v>12.4</v>
      </c>
      <c r="E20" s="16">
        <v>12.8</v>
      </c>
      <c r="F20" s="29" t="e">
        <f>#REF!*C20</f>
        <v>#REF!</v>
      </c>
    </row>
    <row r="21" spans="1:6" s="32" customFormat="1" ht="12">
      <c r="A21" s="44"/>
      <c r="B21" s="31" t="s">
        <v>15</v>
      </c>
      <c r="C21" s="13">
        <v>0</v>
      </c>
      <c r="D21" s="16">
        <v>8</v>
      </c>
      <c r="E21" s="16">
        <v>8.2</v>
      </c>
      <c r="F21" s="29" t="e">
        <f>#REF!*C21</f>
        <v>#REF!</v>
      </c>
    </row>
    <row r="22" spans="1:6" s="30" customFormat="1" ht="12">
      <c r="A22" s="44"/>
      <c r="B22" s="2" t="s">
        <v>13</v>
      </c>
      <c r="C22" s="13">
        <v>0.0272</v>
      </c>
      <c r="D22" s="12">
        <f>14.2*11</f>
        <v>156.2</v>
      </c>
      <c r="E22" s="12">
        <v>161.7</v>
      </c>
      <c r="F22" s="29" t="e">
        <f>#REF!*C22</f>
        <v>#REF!</v>
      </c>
    </row>
    <row r="23" spans="1:6" s="32" customFormat="1" ht="12">
      <c r="A23" s="44"/>
      <c r="B23" s="31" t="s">
        <v>16</v>
      </c>
      <c r="C23" s="13">
        <v>0.0022</v>
      </c>
      <c r="D23" s="16">
        <f>11.7*11</f>
        <v>128.7</v>
      </c>
      <c r="E23" s="16">
        <v>132</v>
      </c>
      <c r="F23" s="29" t="e">
        <f>#REF!*C23</f>
        <v>#REF!</v>
      </c>
    </row>
    <row r="24" spans="1:6" s="32" customFormat="1" ht="12">
      <c r="A24" s="44"/>
      <c r="B24" s="31" t="s">
        <v>17</v>
      </c>
      <c r="C24" s="13">
        <v>0.0001</v>
      </c>
      <c r="D24" s="16">
        <f>7.5*11</f>
        <v>82.5</v>
      </c>
      <c r="E24" s="16">
        <v>84.7</v>
      </c>
      <c r="F24" s="29" t="e">
        <f>#REF!*C24</f>
        <v>#REF!</v>
      </c>
    </row>
    <row r="25" spans="1:6" s="30" customFormat="1" ht="12" customHeight="1">
      <c r="A25" s="58" t="s">
        <v>45</v>
      </c>
      <c r="B25" s="2" t="s">
        <v>12</v>
      </c>
      <c r="C25" s="13">
        <v>0.0388</v>
      </c>
      <c r="D25" s="12">
        <v>25.1</v>
      </c>
      <c r="E25" s="12">
        <v>26</v>
      </c>
      <c r="F25" s="29" t="e">
        <f>#REF!*C25</f>
        <v>#REF!</v>
      </c>
    </row>
    <row r="26" spans="1:6" s="32" customFormat="1" ht="11.25" customHeight="1">
      <c r="A26" s="59"/>
      <c r="B26" s="31" t="s">
        <v>14</v>
      </c>
      <c r="C26" s="13">
        <v>0.0027</v>
      </c>
      <c r="D26" s="16">
        <v>16</v>
      </c>
      <c r="E26" s="16">
        <v>16.5</v>
      </c>
      <c r="F26" s="29" t="e">
        <f>#REF!*C26</f>
        <v>#REF!</v>
      </c>
    </row>
    <row r="27" spans="1:6" s="32" customFormat="1" ht="11.25" customHeight="1">
      <c r="A27" s="59"/>
      <c r="B27" s="31" t="s">
        <v>15</v>
      </c>
      <c r="C27" s="13">
        <v>0.0003</v>
      </c>
      <c r="D27" s="16">
        <v>8.8</v>
      </c>
      <c r="E27" s="16">
        <v>9.1</v>
      </c>
      <c r="F27" s="29" t="e">
        <f>#REF!*C27</f>
        <v>#REF!</v>
      </c>
    </row>
    <row r="28" spans="1:6" s="30" customFormat="1" ht="12">
      <c r="A28" s="59"/>
      <c r="B28" s="2" t="s">
        <v>13</v>
      </c>
      <c r="C28" s="13">
        <v>0.2239</v>
      </c>
      <c r="D28" s="12">
        <f>24.1*11</f>
        <v>265.1</v>
      </c>
      <c r="E28" s="12">
        <v>275</v>
      </c>
      <c r="F28" s="29" t="e">
        <f>#REF!*C28</f>
        <v>#REF!</v>
      </c>
    </row>
    <row r="29" spans="1:6" s="32" customFormat="1" ht="11.25" customHeight="1">
      <c r="A29" s="59"/>
      <c r="B29" s="31" t="s">
        <v>16</v>
      </c>
      <c r="C29" s="13">
        <v>0.0296</v>
      </c>
      <c r="D29" s="16">
        <f>15.3*11</f>
        <v>168.3</v>
      </c>
      <c r="E29" s="16">
        <v>174.9</v>
      </c>
      <c r="F29" s="29" t="e">
        <f>#REF!*C29</f>
        <v>#REF!</v>
      </c>
    </row>
    <row r="30" spans="1:6" s="32" customFormat="1" ht="11.25" customHeight="1">
      <c r="A30" s="60"/>
      <c r="B30" s="31" t="s">
        <v>17</v>
      </c>
      <c r="C30" s="13">
        <v>0.0029</v>
      </c>
      <c r="D30" s="16">
        <v>93.5</v>
      </c>
      <c r="E30" s="16">
        <v>96.8</v>
      </c>
      <c r="F30" s="29" t="e">
        <f>#REF!*C30</f>
        <v>#REF!</v>
      </c>
    </row>
    <row r="31" spans="1:6" s="32" customFormat="1" ht="11.25" customHeight="1">
      <c r="A31" s="58" t="s">
        <v>56</v>
      </c>
      <c r="B31" s="55" t="s">
        <v>55</v>
      </c>
      <c r="C31" s="56"/>
      <c r="D31" s="57"/>
      <c r="E31" s="16">
        <v>129</v>
      </c>
      <c r="F31" s="29"/>
    </row>
    <row r="32" spans="1:6" s="32" customFormat="1" ht="11.25" customHeight="1">
      <c r="A32" s="59"/>
      <c r="B32" s="55" t="s">
        <v>54</v>
      </c>
      <c r="C32" s="56"/>
      <c r="D32" s="57"/>
      <c r="E32" s="16">
        <v>101</v>
      </c>
      <c r="F32" s="29"/>
    </row>
    <row r="33" spans="1:6" s="32" customFormat="1" ht="11.25" customHeight="1">
      <c r="A33" s="60"/>
      <c r="B33" s="55" t="s">
        <v>57</v>
      </c>
      <c r="C33" s="56"/>
      <c r="D33" s="57"/>
      <c r="E33" s="16">
        <v>159</v>
      </c>
      <c r="F33" s="29"/>
    </row>
    <row r="34" spans="1:6" s="30" customFormat="1" ht="12">
      <c r="A34" s="44" t="s">
        <v>46</v>
      </c>
      <c r="B34" s="2" t="s">
        <v>12</v>
      </c>
      <c r="C34" s="13">
        <v>0.0294</v>
      </c>
      <c r="D34" s="12">
        <v>27.2</v>
      </c>
      <c r="E34" s="12">
        <v>28</v>
      </c>
      <c r="F34" s="29" t="e">
        <f>#REF!*C34</f>
        <v>#REF!</v>
      </c>
    </row>
    <row r="35" spans="1:6" s="30" customFormat="1" ht="12">
      <c r="A35" s="42"/>
      <c r="B35" s="2" t="s">
        <v>13</v>
      </c>
      <c r="C35" s="13">
        <v>0.0417</v>
      </c>
      <c r="D35" s="12">
        <v>288.2</v>
      </c>
      <c r="E35" s="12">
        <v>297</v>
      </c>
      <c r="F35" s="29" t="e">
        <f>#REF!*C35</f>
        <v>#REF!</v>
      </c>
    </row>
    <row r="36" spans="1:6" s="30" customFormat="1" ht="13.5" customHeight="1">
      <c r="A36" s="44" t="s">
        <v>52</v>
      </c>
      <c r="B36" s="2" t="s">
        <v>18</v>
      </c>
      <c r="C36" s="13">
        <v>0.0011</v>
      </c>
      <c r="D36" s="12">
        <v>4.6</v>
      </c>
      <c r="E36" s="12">
        <v>4.8</v>
      </c>
      <c r="F36" s="29" t="e">
        <f>#REF!*C36</f>
        <v>#REF!</v>
      </c>
    </row>
    <row r="37" spans="1:6" s="30" customFormat="1" ht="13.5" customHeight="1">
      <c r="A37" s="44"/>
      <c r="B37" s="2" t="s">
        <v>12</v>
      </c>
      <c r="C37" s="13">
        <v>0.0033</v>
      </c>
      <c r="D37" s="12">
        <v>18.3</v>
      </c>
      <c r="E37" s="12">
        <f>E14/2</f>
        <v>19</v>
      </c>
      <c r="F37" s="29" t="e">
        <f>#REF!*C37</f>
        <v>#REF!</v>
      </c>
    </row>
    <row r="38" spans="1:6" s="30" customFormat="1" ht="12">
      <c r="A38" s="44" t="s">
        <v>47</v>
      </c>
      <c r="B38" s="2" t="s">
        <v>18</v>
      </c>
      <c r="C38" s="13">
        <v>0.001</v>
      </c>
      <c r="D38" s="12">
        <v>4.6</v>
      </c>
      <c r="E38" s="12">
        <v>4.8</v>
      </c>
      <c r="F38" s="29" t="e">
        <f>#REF!*C38</f>
        <v>#REF!</v>
      </c>
    </row>
    <row r="39" spans="1:6" s="30" customFormat="1" ht="12" customHeight="1">
      <c r="A39" s="42"/>
      <c r="B39" s="2" t="s">
        <v>12</v>
      </c>
      <c r="C39" s="13">
        <v>0.0025</v>
      </c>
      <c r="D39" s="12">
        <v>13.6</v>
      </c>
      <c r="E39" s="12">
        <v>14</v>
      </c>
      <c r="F39" s="29" t="e">
        <f>#REF!*C39</f>
        <v>#REF!</v>
      </c>
    </row>
    <row r="40" spans="1:7" s="33" customFormat="1" ht="12" customHeight="1">
      <c r="A40" s="44" t="s">
        <v>19</v>
      </c>
      <c r="B40" s="2" t="s">
        <v>20</v>
      </c>
      <c r="C40" s="13">
        <v>0.0002</v>
      </c>
      <c r="D40" s="12">
        <v>18.3</v>
      </c>
      <c r="E40" s="12">
        <f>E37</f>
        <v>19</v>
      </c>
      <c r="F40" s="29" t="e">
        <f>#REF!*C40</f>
        <v>#REF!</v>
      </c>
      <c r="G40" s="30"/>
    </row>
    <row r="41" spans="1:7" s="33" customFormat="1" ht="12" customHeight="1">
      <c r="A41" s="44"/>
      <c r="B41" s="2" t="s">
        <v>21</v>
      </c>
      <c r="C41" s="13">
        <v>0.0002</v>
      </c>
      <c r="D41" s="12">
        <v>13.6</v>
      </c>
      <c r="E41" s="12">
        <f>E39</f>
        <v>14</v>
      </c>
      <c r="F41" s="29" t="e">
        <f>#REF!*C41</f>
        <v>#REF!</v>
      </c>
      <c r="G41" s="30"/>
    </row>
    <row r="42" spans="1:6" s="28" customFormat="1" ht="12">
      <c r="A42" s="46" t="s">
        <v>22</v>
      </c>
      <c r="B42" s="47"/>
      <c r="C42" s="47"/>
      <c r="D42" s="47"/>
      <c r="E42" s="48"/>
      <c r="F42" s="14"/>
    </row>
    <row r="43" spans="1:6" s="30" customFormat="1" ht="12">
      <c r="A43" s="6" t="s">
        <v>23</v>
      </c>
      <c r="B43" s="2" t="s">
        <v>24</v>
      </c>
      <c r="C43" s="13">
        <v>0.0048</v>
      </c>
      <c r="D43" s="12">
        <v>12</v>
      </c>
      <c r="E43" s="12">
        <v>12</v>
      </c>
      <c r="F43" s="29" t="e">
        <f>#REF!*C43</f>
        <v>#REF!</v>
      </c>
    </row>
    <row r="44" spans="1:6" s="30" customFormat="1" ht="12">
      <c r="A44" s="42" t="s">
        <v>25</v>
      </c>
      <c r="B44" s="2" t="s">
        <v>26</v>
      </c>
      <c r="C44" s="13">
        <v>0.0059</v>
      </c>
      <c r="D44" s="12">
        <v>12</v>
      </c>
      <c r="E44" s="12">
        <v>12</v>
      </c>
      <c r="F44" s="29" t="e">
        <f>#REF!*C44</f>
        <v>#REF!</v>
      </c>
    </row>
    <row r="45" spans="1:6" s="30" customFormat="1" ht="12">
      <c r="A45" s="49"/>
      <c r="B45" s="2" t="s">
        <v>27</v>
      </c>
      <c r="C45" s="13">
        <v>0.0025</v>
      </c>
      <c r="D45" s="12">
        <v>12</v>
      </c>
      <c r="E45" s="12">
        <v>12</v>
      </c>
      <c r="F45" s="29" t="e">
        <f>#REF!*C45</f>
        <v>#REF!</v>
      </c>
    </row>
    <row r="46" spans="1:6" s="28" customFormat="1" ht="13.5" customHeight="1">
      <c r="A46" s="46" t="s">
        <v>28</v>
      </c>
      <c r="B46" s="47"/>
      <c r="C46" s="47"/>
      <c r="D46" s="47"/>
      <c r="E46" s="48"/>
      <c r="F46" s="35"/>
    </row>
    <row r="47" spans="1:5" s="30" customFormat="1" ht="13.5" customHeight="1">
      <c r="A47" s="42" t="s">
        <v>29</v>
      </c>
      <c r="B47" s="42"/>
      <c r="C47" s="13"/>
      <c r="D47" s="18">
        <f>D14</f>
        <v>36.6</v>
      </c>
      <c r="E47" s="18">
        <v>36.6</v>
      </c>
    </row>
    <row r="48" spans="1:5" s="30" customFormat="1" ht="13.5" customHeight="1">
      <c r="A48" s="42" t="s">
        <v>30</v>
      </c>
      <c r="B48" s="42"/>
      <c r="C48" s="13"/>
      <c r="D48" s="18">
        <f>D47*2</f>
        <v>73.2</v>
      </c>
      <c r="E48" s="18">
        <v>73.2</v>
      </c>
    </row>
    <row r="49" spans="1:5" s="30" customFormat="1" ht="12">
      <c r="A49" s="42" t="s">
        <v>31</v>
      </c>
      <c r="B49" s="42"/>
      <c r="C49" s="13"/>
      <c r="D49" s="18">
        <f>D47/2</f>
        <v>18.3</v>
      </c>
      <c r="E49" s="18">
        <f>E47/2</f>
        <v>18.3</v>
      </c>
    </row>
    <row r="50" spans="1:5" s="30" customFormat="1" ht="12">
      <c r="A50" s="42" t="s">
        <v>32</v>
      </c>
      <c r="B50" s="42"/>
      <c r="C50" s="13"/>
      <c r="D50" s="18">
        <f>D49*2</f>
        <v>36.6</v>
      </c>
      <c r="E50" s="18">
        <f>E49*2</f>
        <v>36.6</v>
      </c>
    </row>
    <row r="51" spans="1:5" s="30" customFormat="1" ht="13.5" customHeight="1">
      <c r="A51" s="42" t="s">
        <v>33</v>
      </c>
      <c r="B51" s="43"/>
      <c r="C51" s="13"/>
      <c r="D51" s="18" t="s">
        <v>34</v>
      </c>
      <c r="E51" s="18" t="s">
        <v>34</v>
      </c>
    </row>
    <row r="52" spans="1:5" s="30" customFormat="1" ht="13.5" customHeight="1">
      <c r="A52" s="42" t="s">
        <v>35</v>
      </c>
      <c r="B52" s="42"/>
      <c r="C52" s="13"/>
      <c r="D52" s="18" t="s">
        <v>34</v>
      </c>
      <c r="E52" s="18" t="s">
        <v>34</v>
      </c>
    </row>
    <row r="53" spans="1:5" s="28" customFormat="1" ht="13.5" customHeight="1">
      <c r="A53" s="46" t="s">
        <v>36</v>
      </c>
      <c r="B53" s="47"/>
      <c r="C53" s="47"/>
      <c r="D53" s="47"/>
      <c r="E53" s="48"/>
    </row>
    <row r="54" spans="1:5" s="28" customFormat="1" ht="13.5" customHeight="1">
      <c r="A54" s="42" t="s">
        <v>37</v>
      </c>
      <c r="B54" s="42"/>
      <c r="C54" s="19"/>
      <c r="D54" s="12">
        <v>150</v>
      </c>
      <c r="E54" s="12">
        <v>150</v>
      </c>
    </row>
    <row r="55" spans="1:5" s="30" customFormat="1" ht="13.5" customHeight="1">
      <c r="A55" s="42" t="s">
        <v>38</v>
      </c>
      <c r="B55" s="43"/>
      <c r="C55" s="13"/>
      <c r="D55" s="12">
        <v>200</v>
      </c>
      <c r="E55" s="12">
        <v>200</v>
      </c>
    </row>
    <row r="56" spans="1:5" s="30" customFormat="1" ht="13.5" customHeight="1">
      <c r="A56" s="42" t="s">
        <v>39</v>
      </c>
      <c r="B56" s="43"/>
      <c r="C56" s="13"/>
      <c r="D56" s="12">
        <v>350</v>
      </c>
      <c r="E56" s="12">
        <v>350</v>
      </c>
    </row>
    <row r="57" spans="1:5" s="30" customFormat="1" ht="13.5" customHeight="1">
      <c r="A57" s="52" t="s">
        <v>40</v>
      </c>
      <c r="B57" s="53"/>
      <c r="C57" s="54"/>
      <c r="D57" s="20">
        <v>10</v>
      </c>
      <c r="E57" s="20">
        <v>10</v>
      </c>
    </row>
    <row r="58" ht="12">
      <c r="D58" s="36"/>
    </row>
    <row r="59" spans="1:6" s="41" customFormat="1" ht="14.25">
      <c r="A59" s="45" t="s">
        <v>51</v>
      </c>
      <c r="B59" s="45"/>
      <c r="C59" s="37"/>
      <c r="D59" s="38"/>
      <c r="E59" s="39">
        <v>0.034</v>
      </c>
      <c r="F59" s="40"/>
    </row>
    <row r="60" spans="1:6" s="30" customFormat="1" ht="12">
      <c r="A60" s="4"/>
      <c r="B60" s="5"/>
      <c r="C60" s="24"/>
      <c r="D60" s="34"/>
      <c r="E60" s="34"/>
      <c r="F60" s="17"/>
    </row>
    <row r="61" spans="1:6" s="30" customFormat="1" ht="12">
      <c r="A61" s="4"/>
      <c r="B61" s="5"/>
      <c r="C61" s="24"/>
      <c r="D61" s="34"/>
      <c r="E61" s="34"/>
      <c r="F61" s="17"/>
    </row>
    <row r="62" spans="1:6" s="30" customFormat="1" ht="12">
      <c r="A62" s="4"/>
      <c r="B62" s="5"/>
      <c r="C62" s="24"/>
      <c r="D62" s="34"/>
      <c r="E62" s="34"/>
      <c r="F62" s="17"/>
    </row>
    <row r="63" spans="1:6" s="30" customFormat="1" ht="12">
      <c r="A63" s="4"/>
      <c r="B63" s="5"/>
      <c r="C63" s="24"/>
      <c r="D63" s="34"/>
      <c r="E63" s="34"/>
      <c r="F63" s="17"/>
    </row>
    <row r="64" spans="1:6" s="30" customFormat="1" ht="12">
      <c r="A64" s="4"/>
      <c r="B64" s="5"/>
      <c r="C64" s="24"/>
      <c r="D64" s="34"/>
      <c r="E64" s="34"/>
      <c r="F64" s="17"/>
    </row>
    <row r="65" spans="1:6" s="30" customFormat="1" ht="12">
      <c r="A65" s="4"/>
      <c r="B65" s="5"/>
      <c r="C65" s="24"/>
      <c r="D65" s="34"/>
      <c r="E65" s="34"/>
      <c r="F65" s="17"/>
    </row>
  </sheetData>
  <sheetProtection/>
  <mergeCells count="39">
    <mergeCell ref="B31:D31"/>
    <mergeCell ref="B32:D32"/>
    <mergeCell ref="B33:D33"/>
    <mergeCell ref="A25:A30"/>
    <mergeCell ref="A31:A33"/>
    <mergeCell ref="A44:A45"/>
    <mergeCell ref="A34:A35"/>
    <mergeCell ref="A1:E1"/>
    <mergeCell ref="A6:B6"/>
    <mergeCell ref="A7:B7"/>
    <mergeCell ref="A8:B8"/>
    <mergeCell ref="A9:B9"/>
    <mergeCell ref="A3:B3"/>
    <mergeCell ref="A5:B5"/>
    <mergeCell ref="A4:E4"/>
    <mergeCell ref="A14:A15"/>
    <mergeCell ref="A17:A18"/>
    <mergeCell ref="A19:A24"/>
    <mergeCell ref="A10:B10"/>
    <mergeCell ref="A11:B11"/>
    <mergeCell ref="A12:B12"/>
    <mergeCell ref="A13:E13"/>
    <mergeCell ref="A59:B59"/>
    <mergeCell ref="A42:E42"/>
    <mergeCell ref="A46:E46"/>
    <mergeCell ref="A56:B56"/>
    <mergeCell ref="A52:B52"/>
    <mergeCell ref="A54:B54"/>
    <mergeCell ref="A55:B55"/>
    <mergeCell ref="A53:E53"/>
    <mergeCell ref="A57:C57"/>
    <mergeCell ref="A47:B47"/>
    <mergeCell ref="A48:B48"/>
    <mergeCell ref="A49:B49"/>
    <mergeCell ref="A50:B50"/>
    <mergeCell ref="A51:B51"/>
    <mergeCell ref="A36:A37"/>
    <mergeCell ref="A38:A39"/>
    <mergeCell ref="A40:A4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POIRRIER Nathalie</cp:lastModifiedBy>
  <cp:lastPrinted>2014-06-23T10:28:26Z</cp:lastPrinted>
  <dcterms:created xsi:type="dcterms:W3CDTF">2011-11-04T10:28:02Z</dcterms:created>
  <dcterms:modified xsi:type="dcterms:W3CDTF">2015-05-07T09:58:19Z</dcterms:modified>
  <cp:category/>
  <cp:version/>
  <cp:contentType/>
  <cp:contentStatus/>
</cp:coreProperties>
</file>