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BPS\_Formation\Enquête Ecoles - Enquête Etudiants\2021\Exploitation (bases)\Tableaux de diffusion\"/>
    </mc:Choice>
  </mc:AlternateContent>
  <bookViews>
    <workbookView xWindow="0" yWindow="0" windowWidth="2160" windowHeight="0" tabRatio="775"/>
  </bookViews>
  <sheets>
    <sheet name="Sommaire" sheetId="80" r:id="rId1"/>
    <sheet name="Descriptif des formations" sheetId="100" r:id="rId2"/>
    <sheet name="Total" sheetId="110" r:id="rId3"/>
    <sheet name="Base" sheetId="1" r:id="rId4"/>
    <sheet name="Amb" sheetId="5" r:id="rId5"/>
    <sheet name="AidS" sheetId="25" r:id="rId6"/>
    <sheet name="AuxPuer" sheetId="45" r:id="rId7"/>
    <sheet name="TecLM" sheetId="21" r:id="rId8"/>
    <sheet name="PrepPH" sheetId="49" r:id="rId9"/>
    <sheet name="PsyMot" sheetId="41" r:id="rId10"/>
    <sheet name="ManERM" sheetId="33" r:id="rId11"/>
    <sheet name="PedP" sheetId="29" r:id="rId12"/>
    <sheet name="Ergo" sheetId="37" r:id="rId13"/>
    <sheet name="IDE" sheetId="9" r:id="rId14"/>
    <sheet name="MassK" sheetId="17" r:id="rId15"/>
    <sheet name="SagF" sheetId="13" r:id="rId16"/>
    <sheet name="Spe" sheetId="53" r:id="rId17"/>
    <sheet name="Puer" sheetId="56" r:id="rId18"/>
    <sheet name="InfBloc" sheetId="62" r:id="rId19"/>
    <sheet name="CadreS" sheetId="65" r:id="rId20"/>
    <sheet name="InfAnes" sheetId="59" r:id="rId21"/>
    <sheet name="Reserve sanitaire" sheetId="99" r:id="rId22"/>
    <sheet name="VAEdeas" sheetId="82" r:id="rId23"/>
    <sheet name="VAEdeap" sheetId="83" r:id="rId24"/>
    <sheet name="VAEdpph" sheetId="84" r:id="rId25"/>
    <sheet name="VAEdeergo" sheetId="85" r:id="rId26"/>
    <sheet name="VAEibod" sheetId="86" r:id="rId27"/>
    <sheet name="NbCentres" sheetId="101" r:id="rId28"/>
    <sheet name="Inscrits1ere" sheetId="102" r:id="rId29"/>
    <sheet name="InscritsTot" sheetId="103" r:id="rId30"/>
    <sheet name="PlacesFin" sheetId="104" r:id="rId31"/>
    <sheet name="Diplomes" sheetId="105" r:id="rId32"/>
    <sheet name="PropFemme" sheetId="106" r:id="rId33"/>
    <sheet name="NbCentres_an" sheetId="107" r:id="rId34"/>
    <sheet name="Inscrits_an" sheetId="87" r:id="rId35"/>
    <sheet name="Diplomes_an" sheetId="108" r:id="rId36"/>
    <sheet name="PropFemme_an" sheetId="109" r:id="rId37"/>
  </sheets>
  <definedNames>
    <definedName name="Z_4BF6A69F_C29D_460A_9E84_5045F8F80EEB_.wvu.Cols" localSheetId="23" hidden="1">VAEdeap!$A:$B</definedName>
    <definedName name="Z_4BF6A69F_C29D_460A_9E84_5045F8F80EEB_.wvu.Cols" localSheetId="22" hidden="1">VAEdeas!$A:$B</definedName>
    <definedName name="Z_4BF6A69F_C29D_460A_9E84_5045F8F80EEB_.wvu.Cols" localSheetId="25" hidden="1">VAEdeergo!$A:$B</definedName>
    <definedName name="Z_4BF6A69F_C29D_460A_9E84_5045F8F80EEB_.wvu.Cols" localSheetId="24" hidden="1">VAEdpph!$A:$B</definedName>
    <definedName name="Z_4BF6A69F_C29D_460A_9E84_5045F8F80EEB_.wvu.Cols" localSheetId="26" hidden="1">VAEibod!$A:$B</definedName>
    <definedName name="Z_4BF6A69F_C29D_460A_9E84_5045F8F80EEB_.wvu.PrintArea" localSheetId="5" hidden="1">AidS!$A$1:$A$45</definedName>
    <definedName name="Z_4BF6A69F_C29D_460A_9E84_5045F8F80EEB_.wvu.PrintArea" localSheetId="4" hidden="1">Amb!$A$1:$A$46</definedName>
    <definedName name="Z_4BF6A69F_C29D_460A_9E84_5045F8F80EEB_.wvu.PrintArea" localSheetId="6" hidden="1">AuxPuer!$A$1:$A$44</definedName>
    <definedName name="Z_4BF6A69F_C29D_460A_9E84_5045F8F80EEB_.wvu.PrintArea" localSheetId="3" hidden="1">Base!$A$1:$A$60</definedName>
    <definedName name="Z_4BF6A69F_C29D_460A_9E84_5045F8F80EEB_.wvu.PrintArea" localSheetId="19" hidden="1">CadreS!$A$1:$A$47</definedName>
    <definedName name="Z_4BF6A69F_C29D_460A_9E84_5045F8F80EEB_.wvu.PrintArea" localSheetId="35" hidden="1">Diplomes_an!$A$1:$AK$35</definedName>
    <definedName name="Z_4BF6A69F_C29D_460A_9E84_5045F8F80EEB_.wvu.PrintArea" localSheetId="12" hidden="1">Ergo!$A$1:$A$54</definedName>
    <definedName name="Z_4BF6A69F_C29D_460A_9E84_5045F8F80EEB_.wvu.PrintArea" localSheetId="13" hidden="1">IDE!$A$1:$A$53</definedName>
    <definedName name="Z_4BF6A69F_C29D_460A_9E84_5045F8F80EEB_.wvu.PrintArea" localSheetId="18" hidden="1">InfBloc!$A$1:$A$50</definedName>
    <definedName name="Z_4BF6A69F_C29D_460A_9E84_5045F8F80EEB_.wvu.PrintArea" localSheetId="34" hidden="1">Inscrits_an!$A$1:$P$35</definedName>
    <definedName name="Z_4BF6A69F_C29D_460A_9E84_5045F8F80EEB_.wvu.PrintArea" localSheetId="10" hidden="1">ManERM!$A$1:$A$50</definedName>
    <definedName name="Z_4BF6A69F_C29D_460A_9E84_5045F8F80EEB_.wvu.PrintArea" localSheetId="14" hidden="1">MassK!#REF!</definedName>
    <definedName name="Z_4BF6A69F_C29D_460A_9E84_5045F8F80EEB_.wvu.PrintArea" localSheetId="33" hidden="1">NbCentres_an!$A$1:$O$35</definedName>
    <definedName name="Z_4BF6A69F_C29D_460A_9E84_5045F8F80EEB_.wvu.PrintArea" localSheetId="11" hidden="1">PedP!$A$1:$A$53</definedName>
    <definedName name="Z_4BF6A69F_C29D_460A_9E84_5045F8F80EEB_.wvu.PrintArea" localSheetId="8" hidden="1">PrepPH!$A$1:$A$44</definedName>
    <definedName name="Z_4BF6A69F_C29D_460A_9E84_5045F8F80EEB_.wvu.PrintArea" localSheetId="36" hidden="1">PropFemme_an!$A$1:$G$35</definedName>
    <definedName name="Z_4BF6A69F_C29D_460A_9E84_5045F8F80EEB_.wvu.PrintArea" localSheetId="9" hidden="1">PsyMot!$A$1:$A$50</definedName>
    <definedName name="Z_4BF6A69F_C29D_460A_9E84_5045F8F80EEB_.wvu.PrintArea" localSheetId="17" hidden="1">Puer!$A$1:$A$47</definedName>
    <definedName name="Z_4BF6A69F_C29D_460A_9E84_5045F8F80EEB_.wvu.PrintArea" localSheetId="15" hidden="1">SagF!#REF!</definedName>
    <definedName name="Z_4BF6A69F_C29D_460A_9E84_5045F8F80EEB_.wvu.PrintArea" localSheetId="16" hidden="1">Spe!$A$1:$A$53</definedName>
    <definedName name="Z_4BF6A69F_C29D_460A_9E84_5045F8F80EEB_.wvu.PrintArea" localSheetId="7" hidden="1">TecLM!$A$1:$A$50</definedName>
    <definedName name="Z_4BF6A69F_C29D_460A_9E84_5045F8F80EEB_.wvu.PrintArea" localSheetId="2" hidden="1">Total!$A$1:$A$61</definedName>
    <definedName name="_xlnm.Print_Area" localSheetId="5">AidS!$A$1:$A$45</definedName>
    <definedName name="_xlnm.Print_Area" localSheetId="4">Amb!$A$1:$A$46</definedName>
    <definedName name="_xlnm.Print_Area" localSheetId="6">AuxPuer!$A$1:$A$44</definedName>
    <definedName name="_xlnm.Print_Area" localSheetId="3">Base!$A$1:$A$60</definedName>
    <definedName name="_xlnm.Print_Area" localSheetId="19">CadreS!$A$1:$A$47</definedName>
    <definedName name="_xlnm.Print_Area" localSheetId="35">Diplomes_an!$A$1:$AK$35</definedName>
    <definedName name="_xlnm.Print_Area" localSheetId="12">Ergo!$A$1:$A$54</definedName>
    <definedName name="_xlnm.Print_Area" localSheetId="13">IDE!$A$1:$A$53</definedName>
    <definedName name="_xlnm.Print_Area" localSheetId="18">InfBloc!$A$1:$A$50</definedName>
    <definedName name="_xlnm.Print_Area" localSheetId="34">Inscrits_an!$A$1:$P$35</definedName>
    <definedName name="_xlnm.Print_Area" localSheetId="10">ManERM!$A$1:$A$50</definedName>
    <definedName name="_xlnm.Print_Area" localSheetId="14">MassK!#REF!</definedName>
    <definedName name="_xlnm.Print_Area" localSheetId="33">NbCentres_an!$A$1:$O$35</definedName>
    <definedName name="_xlnm.Print_Area" localSheetId="11">PedP!$A$1:$A$53</definedName>
    <definedName name="_xlnm.Print_Area" localSheetId="8">PrepPH!$A$1:$A$44</definedName>
    <definedName name="_xlnm.Print_Area" localSheetId="36">PropFemme_an!$A$1:$G$35</definedName>
    <definedName name="_xlnm.Print_Area" localSheetId="9">PsyMot!$A$1:$A$50</definedName>
    <definedName name="_xlnm.Print_Area" localSheetId="17">Puer!$A$1:$A$47</definedName>
    <definedName name="_xlnm.Print_Area" localSheetId="15">SagF!#REF!</definedName>
    <definedName name="_xlnm.Print_Area" localSheetId="0">Sommaire!$C$2:$L$19</definedName>
    <definedName name="_xlnm.Print_Area" localSheetId="16">Spe!$A$1:$A$53</definedName>
    <definedName name="_xlnm.Print_Area" localSheetId="7">TecLM!$A$1:$A$50</definedName>
    <definedName name="_xlnm.Print_Area" localSheetId="2">Total!$A$1:$A$61</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H19" i="110" l="1"/>
  <c r="E19" i="110"/>
  <c r="F19" i="1"/>
  <c r="E19" i="1"/>
  <c r="F45" i="17" l="1"/>
  <c r="E45" i="17"/>
  <c r="G45" i="17" s="1"/>
  <c r="F44" i="17"/>
  <c r="E44" i="17"/>
  <c r="G44" i="17" s="1"/>
  <c r="F43" i="17"/>
  <c r="E43" i="17"/>
  <c r="G43" i="17" s="1"/>
  <c r="F42" i="17"/>
  <c r="E42" i="17"/>
  <c r="G42" i="17" s="1"/>
  <c r="F41" i="17"/>
  <c r="E41" i="17"/>
  <c r="G41" i="17" s="1"/>
  <c r="F40" i="17"/>
  <c r="E40" i="17"/>
  <c r="G40" i="17" s="1"/>
  <c r="F42" i="9"/>
  <c r="E42" i="9"/>
  <c r="G42" i="9" s="1"/>
  <c r="F41" i="9"/>
  <c r="E41" i="9"/>
  <c r="G41" i="9" s="1"/>
  <c r="F40" i="9"/>
  <c r="E40" i="9"/>
  <c r="G40" i="9" s="1"/>
  <c r="F39" i="9"/>
  <c r="E39" i="9"/>
  <c r="G39" i="9" s="1"/>
  <c r="F38" i="9"/>
  <c r="E38" i="9"/>
  <c r="G38" i="9" s="1"/>
  <c r="F37" i="9"/>
  <c r="E37" i="9"/>
  <c r="G37" i="9" s="1"/>
  <c r="F42" i="33"/>
  <c r="E42" i="33"/>
  <c r="G42" i="33" s="1"/>
  <c r="F41" i="33"/>
  <c r="E41" i="33"/>
  <c r="F40" i="33"/>
  <c r="E40" i="33"/>
  <c r="G40" i="33" s="1"/>
  <c r="F39" i="33"/>
  <c r="E39" i="33"/>
  <c r="G39" i="33" s="1"/>
  <c r="F38" i="33"/>
  <c r="E38" i="33"/>
  <c r="G38" i="33" s="1"/>
  <c r="F37" i="33"/>
  <c r="E37" i="33"/>
  <c r="G37" i="33" s="1"/>
  <c r="F36" i="25"/>
  <c r="E36" i="25"/>
  <c r="G36" i="25" s="1"/>
  <c r="F35" i="25"/>
  <c r="E35" i="25"/>
  <c r="F34" i="25"/>
  <c r="E34" i="25"/>
  <c r="G34" i="25" s="1"/>
  <c r="F33" i="25"/>
  <c r="E33" i="25"/>
  <c r="F32" i="25"/>
  <c r="E32" i="25"/>
  <c r="G32" i="25" s="1"/>
  <c r="F31" i="25"/>
  <c r="E31" i="25"/>
  <c r="G31" i="25" s="1"/>
  <c r="F36" i="5"/>
  <c r="E36" i="5"/>
  <c r="G36" i="5" s="1"/>
  <c r="F35" i="5"/>
  <c r="E35" i="5"/>
  <c r="F34" i="5"/>
  <c r="E34" i="5"/>
  <c r="G34" i="5" s="1"/>
  <c r="F33" i="5"/>
  <c r="E33" i="5"/>
  <c r="G33" i="5" s="1"/>
  <c r="F32" i="5"/>
  <c r="E32" i="5"/>
  <c r="G32" i="5" s="1"/>
  <c r="F31" i="5"/>
  <c r="E31" i="5"/>
  <c r="G31" i="5" s="1"/>
  <c r="F45" i="1"/>
  <c r="E45" i="1"/>
  <c r="G45" i="1" s="1"/>
  <c r="F44" i="1"/>
  <c r="E44" i="1"/>
  <c r="F43" i="1"/>
  <c r="E43" i="1"/>
  <c r="G43" i="1" s="1"/>
  <c r="F42" i="1"/>
  <c r="E42" i="1"/>
  <c r="G42" i="1" s="1"/>
  <c r="F41" i="1"/>
  <c r="E41" i="1"/>
  <c r="F40" i="1"/>
  <c r="E40" i="1"/>
  <c r="G40" i="1" s="1"/>
  <c r="F45" i="110"/>
  <c r="F41" i="110"/>
  <c r="F42" i="110"/>
  <c r="F43" i="110"/>
  <c r="F44" i="110"/>
  <c r="F40" i="110"/>
  <c r="E41" i="110"/>
  <c r="E42" i="110"/>
  <c r="E43" i="110"/>
  <c r="E44" i="110"/>
  <c r="E45" i="110"/>
  <c r="E40" i="110"/>
  <c r="G40" i="110" s="1"/>
  <c r="G45" i="110" l="1"/>
  <c r="G41" i="33"/>
  <c r="G33" i="25"/>
  <c r="G35" i="25"/>
  <c r="G35" i="5"/>
  <c r="G41" i="1"/>
  <c r="G44" i="1"/>
  <c r="G44" i="110"/>
  <c r="G41" i="110"/>
  <c r="G43" i="110"/>
  <c r="G42" i="110"/>
  <c r="G19" i="110"/>
  <c r="F19" i="110"/>
  <c r="F51" i="59" l="1"/>
  <c r="G17" i="59"/>
  <c r="G16" i="59"/>
  <c r="G13" i="59"/>
  <c r="F13" i="59"/>
  <c r="E13" i="59"/>
  <c r="F49" i="65"/>
  <c r="G10" i="65"/>
  <c r="F10" i="65"/>
  <c r="E10" i="65"/>
  <c r="F52" i="62"/>
  <c r="G13" i="62"/>
  <c r="F13" i="62"/>
  <c r="E13" i="62"/>
  <c r="F49" i="56"/>
  <c r="G14" i="56"/>
  <c r="G13" i="56"/>
  <c r="G10" i="56"/>
  <c r="F10" i="56"/>
  <c r="E10" i="56"/>
  <c r="F52" i="53"/>
  <c r="G13" i="53"/>
  <c r="F13" i="53"/>
  <c r="E13" i="53"/>
  <c r="F58" i="13"/>
  <c r="H19" i="13"/>
  <c r="G19" i="13"/>
  <c r="F19" i="13"/>
  <c r="E19" i="13"/>
  <c r="H19" i="17"/>
  <c r="G19" i="17"/>
  <c r="F19" i="17"/>
  <c r="E19" i="17"/>
  <c r="F57" i="17"/>
  <c r="F55" i="9"/>
  <c r="H16" i="9"/>
  <c r="G16" i="9"/>
  <c r="F16" i="9"/>
  <c r="E16" i="9"/>
  <c r="F56" i="37"/>
  <c r="G16" i="37"/>
  <c r="F16" i="37"/>
  <c r="E16" i="37"/>
  <c r="F55" i="29"/>
  <c r="G16" i="29"/>
  <c r="F16" i="29"/>
  <c r="E16" i="29"/>
  <c r="F55" i="33"/>
  <c r="H16" i="33"/>
  <c r="G16" i="33"/>
  <c r="F16" i="33"/>
  <c r="E16" i="33"/>
  <c r="F55" i="41"/>
  <c r="G16" i="41"/>
  <c r="F16" i="41"/>
  <c r="E16" i="41"/>
  <c r="F49" i="49"/>
  <c r="H10" i="49"/>
  <c r="G10" i="49"/>
  <c r="F10" i="49"/>
  <c r="E10" i="49"/>
  <c r="F55" i="21"/>
  <c r="G16" i="21"/>
  <c r="F16" i="21"/>
  <c r="E16" i="21"/>
  <c r="F49" i="45"/>
  <c r="H10" i="45"/>
  <c r="G10" i="45"/>
  <c r="F10" i="45"/>
  <c r="E10" i="45"/>
  <c r="F50" i="25" l="1"/>
  <c r="H10" i="25"/>
  <c r="G10" i="25"/>
  <c r="F10" i="25"/>
  <c r="E10" i="25"/>
  <c r="E10" i="5"/>
  <c r="F49" i="5"/>
  <c r="H10" i="5"/>
  <c r="G10" i="5"/>
  <c r="F10" i="5"/>
  <c r="F58" i="1"/>
  <c r="H19" i="1"/>
  <c r="G19" i="1"/>
</calcChain>
</file>

<file path=xl/sharedStrings.xml><?xml version="1.0" encoding="utf-8"?>
<sst xmlns="http://schemas.openxmlformats.org/spreadsheetml/2006/main" count="2956" uniqueCount="352">
  <si>
    <t>Nombre de diplômés DEAS (équivalence)</t>
  </si>
  <si>
    <t>REUNION-MAYOTTE</t>
  </si>
  <si>
    <t>** à partir de 2011, tous les cadres de santé sont regroupés dans l'item cadre de santé, la seule formation cadre de santé sage femmes est devenue un master et est gérée par l'enseignement supérieur</t>
  </si>
  <si>
    <t>PAYS DE LA LOIRE</t>
  </si>
  <si>
    <t>FRANCE METROPOLITAINE</t>
  </si>
  <si>
    <t>ANTILLES-GUYANE</t>
  </si>
  <si>
    <t>FRANCE ENTIERE</t>
  </si>
  <si>
    <t>Nombre de centres de formation par année</t>
  </si>
  <si>
    <t>2001*</t>
  </si>
  <si>
    <t>...</t>
  </si>
  <si>
    <t xml:space="preserve">Auxiliaires de puériculture </t>
  </si>
  <si>
    <t>Préparateurs en pharm. Hosp.</t>
  </si>
  <si>
    <t>nr</t>
  </si>
  <si>
    <t>Techniciens en analyses biomédic.</t>
  </si>
  <si>
    <t>Manipulateurs d'E.R.M.</t>
  </si>
  <si>
    <t>Pédicures-podologues</t>
  </si>
  <si>
    <t>Infirmiers diplômés d'Etat</t>
  </si>
  <si>
    <t>Infirmiers de secteur psy.</t>
  </si>
  <si>
    <t>Masseurs-kinésithérapeutes</t>
  </si>
  <si>
    <t>Formations complémentaires</t>
  </si>
  <si>
    <t>Infirmiers-anesthésistes</t>
  </si>
  <si>
    <t>Infirmiers de bloc opératoire</t>
  </si>
  <si>
    <t>Cadres sages-femmes</t>
  </si>
  <si>
    <t>Cadres de santé **</t>
  </si>
  <si>
    <t>Cadres infirmiers diplômés d'Etat</t>
  </si>
  <si>
    <t>Autres cadres paramédicaux</t>
  </si>
  <si>
    <t>Ergothérapeutes</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</si>
  <si>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</si>
  <si>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</si>
  <si>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</si>
  <si>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</si>
  <si>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</si>
  <si>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</si>
  <si>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</si>
  <si>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</si>
  <si>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</si>
  <si>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</si>
  <si>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</si>
  <si>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</si>
  <si>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</si>
  <si>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</si>
  <si>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BRETAGNE</t>
  </si>
  <si>
    <t>CORSE</t>
  </si>
  <si>
    <t>ILE-DE-FRANCE</t>
  </si>
  <si>
    <t xml:space="preserve"> </t>
  </si>
  <si>
    <t>Dont allègement de scolarité</t>
  </si>
  <si>
    <t>VAE partielle</t>
  </si>
  <si>
    <t>Hors VAE partielle</t>
  </si>
  <si>
    <t>Total</t>
  </si>
  <si>
    <t>Effectif Total</t>
  </si>
  <si>
    <t>Année d’étude</t>
  </si>
  <si>
    <t>Femmes</t>
  </si>
  <si>
    <t>Hommes</t>
  </si>
  <si>
    <t>Dont étrangers</t>
  </si>
  <si>
    <t>Nombre de candidats admis suite à ces épreuves de selection</t>
  </si>
  <si>
    <t>Public</t>
  </si>
  <si>
    <t>Privé non lucratif</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</si>
  <si>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</si>
  <si>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</si>
  <si>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</si>
  <si>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</si>
  <si>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</si>
  <si>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1C - DIPLÔMES DÉLIVRÉS</t>
  </si>
  <si>
    <t>TABLEAU 1E - STATUT JURIDIQUE DES ETABLISSEMENTS</t>
  </si>
  <si>
    <t>TABLEAU 1A - RÉPARTITION DES INSCRITS</t>
  </si>
  <si>
    <t>GRAND-EST</t>
  </si>
  <si>
    <t>HAUTS-DE-FRANCE</t>
  </si>
  <si>
    <t>NORMANDIE</t>
  </si>
  <si>
    <t>OCCITANIE</t>
  </si>
  <si>
    <t>NOUVELLE-AQUITAINE</t>
  </si>
  <si>
    <t>CENTRE-VAL DE LOIRE</t>
  </si>
  <si>
    <t>PROVENCE-ALPES-CÔTE-D'AZUR</t>
  </si>
  <si>
    <t>AUVERGNE RHÖNE-ALPES</t>
  </si>
  <si>
    <t>BOURGOGNE FRANCHE-COMTE</t>
  </si>
  <si>
    <t xml:space="preserve">* diplômés suite au parcours de formation ou VAE partielle et parcours de formation </t>
  </si>
  <si>
    <t>Privé à caractère commercial</t>
  </si>
  <si>
    <t>Proportion de femmes parmi les diplômés par année</t>
  </si>
  <si>
    <t>Sage-Femme</t>
  </si>
  <si>
    <t>Effectifs de diplômés hors VAE par année</t>
  </si>
  <si>
    <t>Effectifs totaux d'inscrits par année</t>
  </si>
  <si>
    <t>Masseur-kinésithérapeute</t>
  </si>
  <si>
    <t>Infirmier diplômé d'état</t>
  </si>
  <si>
    <t>Ergothérapeute</t>
  </si>
  <si>
    <t>Pédicure-podologue</t>
  </si>
  <si>
    <t>Manipulateur d'E.R.M</t>
  </si>
  <si>
    <t>Proportion de femmes parmi les diplômés par région</t>
  </si>
  <si>
    <t>Effectifs totaux d'inscrits par région</t>
  </si>
  <si>
    <t>Psychomotricien</t>
  </si>
  <si>
    <t>Effectifs d'inscrits en 1ère année par région</t>
  </si>
  <si>
    <t>Préparateur en pharmacie hospitalière</t>
  </si>
  <si>
    <t>Nombre de centres de formation par région</t>
  </si>
  <si>
    <t>Cadre de santé</t>
  </si>
  <si>
    <t>Infirmier de bloc opératoire</t>
  </si>
  <si>
    <t>Auxliaire de puériculture</t>
  </si>
  <si>
    <t>Infirmier anesthésiste</t>
  </si>
  <si>
    <t>Aide-soignant</t>
  </si>
  <si>
    <t>VAE infirmier de bloc opératoire</t>
  </si>
  <si>
    <t>Ambulancier</t>
  </si>
  <si>
    <t>VAE ergothérapeute</t>
  </si>
  <si>
    <t>VAE préparateur en pharmacie hospitalière</t>
  </si>
  <si>
    <t>VAE auxiliaire de puériculture</t>
  </si>
  <si>
    <t>Spécialité</t>
  </si>
  <si>
    <t>Base</t>
  </si>
  <si>
    <t>VAE aide-soignant</t>
  </si>
  <si>
    <t>Descriptif des formations</t>
  </si>
  <si>
    <t>► les formations aux profession de la santé suivies :</t>
  </si>
  <si>
    <t>-</t>
  </si>
  <si>
    <t>Professions de santé et du social &gt; La formation aux professions de santé</t>
  </si>
  <si>
    <t>Les principaux indicateurs sont également diffusés en série longue au niveau national dans le dossier :</t>
  </si>
  <si>
    <t>►Données complémentaires</t>
  </si>
  <si>
    <t>Voir le descriptif de l'enquête :</t>
  </si>
  <si>
    <t>Sauf mention contraire, la source des tableaux est l'enquête auprès des centres de formations aux professions de la santé de la DREES (plus communément appelée "enquête Écoles").</t>
  </si>
  <si>
    <t>►Source : DREES, enquête Écoles</t>
  </si>
  <si>
    <t xml:space="preserve">Un cadre de santé désigne un salarié du secteur privé ou public chargé de missions d'encadrement d'autres professionnels de santé. Il se voit confier des fonctions d'organisation des activités de soins, de management des ressources humaines et de gestion économique, de formation et de recherche. </t>
  </si>
  <si>
    <t>Diplôme d'état d'infirmier</t>
  </si>
  <si>
    <t>12 mois</t>
  </si>
  <si>
    <t>Diplôme d'état de cadre de santé</t>
  </si>
  <si>
    <t>L'infirmier de bloc opératoire est un infirmier spécialisé exerçant au sein d'une équipe dans les blocs opératoires des hôpitaux ou des cliniques. En collaboration étroite avec le chirurgien, il prend en charge le patient dès son arrivée en salle d'opération jusqu'en fin d'intervention, en salle de réveil.</t>
  </si>
  <si>
    <t>18 mois</t>
  </si>
  <si>
    <t>Diplôme d'état d'infirmier de bloc opératoire</t>
  </si>
  <si>
    <t xml:space="preserve"> L'infirmier anesthésiste a la mission de réaliser des anesthésies générales ou locales et des réanimations post-opératoires, tout en garantissant la sécurité du patient. Il accompagne le malade avant, pendant et après l’opération.</t>
  </si>
  <si>
    <t>24 mois</t>
  </si>
  <si>
    <t>Diplôme d'état d'infirmier anesthésiste</t>
  </si>
  <si>
    <t>La  sage-femme est spécialiste de la femme en bonne santé, qu'elle suit de l'adolescence à la ménopause. Son domaine d'intervention s'arrête en cas de diagnostic pathologique : elle oriente alors la patiente vers un médecin spécialiste (gynécologue ou obstétricien). Pour aider un enfant à venir au monde, elle suit la grossesse, pratique les échographies, établit les diagnostics, prescrit des analyses et des examens. Dans les jours suivant la naissance, elle accompagne le nouveau-né et la mère.</t>
  </si>
  <si>
    <t>4 ans</t>
  </si>
  <si>
    <t>Diplôme d'état de sage-femme</t>
  </si>
  <si>
    <t>Le masseur-kinésithérapeute utilise des techniques spécifiques (massages, étirements, contentions, relaxation neuromusculaire, applications de courants électriques, cryothérapie, balnéothérapie, pressothérapie...) adaptées à chaque patient, pour mobiliser ou stimuler les tissus ou muscles endommagés ou altérés, pour effectuer une rééducation neuromusculaire, corrective ou compensatrice.</t>
  </si>
  <si>
    <t>4 ans
(depuis 2015)</t>
  </si>
  <si>
    <t>Diplôme d'état de masseur-kinésithérapeute</t>
  </si>
  <si>
    <t>L'infirmier diplômé d'état réalise des soins infirmiers sur prescription ou conseil médical, ou en application du rôle propre qui lui est dévolu, afin de maintenir ou restaurer la santé de la personne.</t>
  </si>
  <si>
    <t>Bac ou équivalent</t>
  </si>
  <si>
    <t>36 mois</t>
  </si>
  <si>
    <t>L'ergothérapeute maintient, restaure et facilite les activités humaines de personnes en situation de handicap ou souffrant de maladies ou de blessures en recourant à la rééducation, la réadaptation ou la réhabilitation.</t>
  </si>
  <si>
    <t>Diplôme d'état d'ergothérapeute</t>
  </si>
  <si>
    <t>Le pédicure-podologue a en charge les affections et soins du pied. Il effectue des soins courants (entretien, ponçage) et des soins spécifiques comme le traitement des affections de l’épiderme (cors, durillons) et des ongles (ongles incarnés).</t>
  </si>
  <si>
    <t>Diplôme d'état de pédicure-podologue</t>
  </si>
  <si>
    <t>Le manipulateur en électroradiologie médicale exécute, sur prescription médicale et sous la responsabilité d'un médecin, des actes professionnels d'électroradiologie médicale.</t>
  </si>
  <si>
    <t>Diplôme d'état de manipulateur d'E.R.M</t>
  </si>
  <si>
    <t>Le psychomotricien traite les troubles du geste et du mouvement. Il a pour mission de rééduquer par l'harmonie corporelle, d'aider à retrouver un bien-être, voire de supprimer purement et simplement un handicap. Il exerce toujours sur prescription médicale en utilisant plusieurs méthodes : expression corporelle, éducation gestuelle, activités de coordination et de rythme, jeux…</t>
  </si>
  <si>
    <t>Diplôme d'état de  psychomotricien</t>
  </si>
  <si>
    <t>Le technicien de laboratoire médical est chargé de réaliser les examens de biologie médicale permettant au médecin de confirmer un diagnostic ou de déceler une maladie. En se basant sur les prescriptions médicales, il procède aux examens : il recherche, dans le sang ou dans des liquides corporels prélevés par le médecin, d'éventuelles anomalies, effectue les prélèvements de sang.</t>
  </si>
  <si>
    <t>Diplôme d'état de technicien de laboratoire médical</t>
  </si>
  <si>
    <t>Le préparateur en pharmacie hospitalière participe à la préparation, la dispensation et la gestion des médicaments et des dispositifs médicaux et de contribuer aux opérations de stérilisation. Il accomplit des opérations de stockage et de gestion au sein de la pharmacie à usage intérieur (P.U.I.) et des services de soins. Il procède aux conditionnements et aux préparations pharmaceutiques en milieu hospitalier.</t>
  </si>
  <si>
    <t>Diplôme d'état de préparateur en pharmacie hospitalière</t>
  </si>
  <si>
    <t xml:space="preserve">L'auxiliaire de puériculture s'occupe des moins de 3 ans. De la maternité où il donne les soins d'hygiène aux nouveau-nés, à la halte-garderie où il assure les activités éducatives. En crèche, il change les petits, les nourrit, les éveille par diverses activités (jeux, chansons, dessins...), leur apprend à marcher et à parler. </t>
  </si>
  <si>
    <t>Diplôme d'état d'auxiliaire de puériculture</t>
  </si>
  <si>
    <t>L'ambulancier assure le transport des blessés et des malades au moyen d'un véhicule adapté. Il est également chargé de tâches annexes : tenue de documents de bord, entretien du véhicule, etc.</t>
  </si>
  <si>
    <t xml:space="preserve">Permis B et formation PSC1 </t>
  </si>
  <si>
    <t>18 semaines</t>
  </si>
  <si>
    <t>Diplôme d'état d'ambulancier</t>
  </si>
  <si>
    <t>L’aide-soignant assiste l’infirmier dans les activités quotidiennes de soins et contribue au bien-être
des malades, en les accompagnant dans tous les gestes de la vie quotidienne et en aidant au maintien de leur autonomie.</t>
  </si>
  <si>
    <t>Diplôme d'état d'aide-soignant</t>
  </si>
  <si>
    <t>sommaire</t>
  </si>
  <si>
    <t>Exercice du métier</t>
  </si>
  <si>
    <t>Diplôme préparé</t>
  </si>
  <si>
    <t>VAE formation Aides Soignants</t>
  </si>
  <si>
    <t>Région</t>
  </si>
  <si>
    <t>Validation totale</t>
  </si>
  <si>
    <t>Validation partielle</t>
  </si>
  <si>
    <t>Aucune validation</t>
  </si>
  <si>
    <t>Bretagne</t>
  </si>
  <si>
    <t>Corse</t>
  </si>
  <si>
    <t>Hauts-de-France</t>
  </si>
  <si>
    <t>Ile-de-France</t>
  </si>
  <si>
    <t>Guadeloupe</t>
  </si>
  <si>
    <t>Guyane</t>
  </si>
  <si>
    <t>Martinique</t>
  </si>
  <si>
    <t>Mayotte</t>
  </si>
  <si>
    <t>Normandie</t>
  </si>
  <si>
    <t>Occitanie</t>
  </si>
  <si>
    <t>Réunion</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</si>
  <si>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</si>
  <si>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</si>
  <si>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</si>
  <si>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</si>
  <si>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VAE formation Auxiliaires de puériculture</t>
  </si>
  <si>
    <t xml:space="preserve">Selon l'arrêté du 19 février 2010 relatifs aux modalités d'organisation de la VAE pour l'obtention des diplômes d'Etat d'aides soignants et d'auxiliaires de puériculture                                                       </t>
  </si>
  <si>
    <t xml:space="preserve">              </t>
  </si>
  <si>
    <t>VAE formation Préparateurs en pharmacie hospitalière</t>
  </si>
  <si>
    <t xml:space="preserve">Selon l'arrêté du 26 octobre 2006 relatifs aux modalités d'organisation de la VAE pour l'obtention du diplôme d'Etat de préparateur en pharmacie hospitalière                                                  </t>
  </si>
  <si>
    <t>VAE formation Ergothérapeutes</t>
  </si>
  <si>
    <t>VAE formation Infirmiers de bloc opératoire</t>
  </si>
  <si>
    <r>
      <t>2007</t>
    </r>
    <r>
      <rPr>
        <b/>
        <i/>
        <vertAlign val="superscript"/>
        <sz val="10"/>
        <color theme="0"/>
        <rFont val="Arial Narrow"/>
        <family val="2"/>
      </rPr>
      <t>**</t>
    </r>
  </si>
  <si>
    <r>
      <t>2008</t>
    </r>
    <r>
      <rPr>
        <b/>
        <i/>
        <vertAlign val="superscript"/>
        <sz val="10"/>
        <color theme="0"/>
        <rFont val="Arial Narrow"/>
        <family val="2"/>
      </rPr>
      <t>**</t>
    </r>
  </si>
  <si>
    <t>2009**</t>
  </si>
  <si>
    <t>2010**</t>
  </si>
  <si>
    <r>
      <t>2011</t>
    </r>
    <r>
      <rPr>
        <b/>
        <vertAlign val="superscript"/>
        <sz val="10"/>
        <color theme="0"/>
        <rFont val="Arial Narrow"/>
        <family val="2"/>
      </rPr>
      <t>**</t>
    </r>
  </si>
  <si>
    <t>…</t>
  </si>
  <si>
    <t>79***</t>
  </si>
  <si>
    <t xml:space="preserve">Champ : diplômés suite au parcours de formation ou VAE partielle et parcours de formation </t>
  </si>
  <si>
    <t>** Ce chiffre est  très certainement sous-estimé, les diplômes délivrés par équivalence par les DDASS n'ayant pas été redressés.</t>
  </si>
  <si>
    <t>Proportion de femmes parmi les diplômés (y compris après VAE partielle) (en %)</t>
  </si>
  <si>
    <t>35*</t>
  </si>
  <si>
    <t xml:space="preserve"> ***L'effectif  particulièrement faible de diplômés masseurs-kinésithérapeutes en 2018 résulte de l'allongement de la durée de formation de 3 ans à 4 ans à compter de la promotion ayant débuté sa formation en 2015.</t>
  </si>
  <si>
    <t>Conseil Régional</t>
  </si>
  <si>
    <t>Conseil départemental</t>
  </si>
  <si>
    <t>OPCA (y compris FONGECIF)</t>
  </si>
  <si>
    <t>Pôle emploi</t>
  </si>
  <si>
    <t>Employeurs</t>
  </si>
  <si>
    <t>Autres organismes</t>
  </si>
  <si>
    <t>Nombre total de places non financées</t>
  </si>
  <si>
    <t>TABLEAU 1F - FINANCEMENT DE PLACES</t>
  </si>
  <si>
    <t>Année d'étude</t>
  </si>
  <si>
    <t>CAP ou équivalent</t>
  </si>
  <si>
    <t>Bac+3</t>
  </si>
  <si>
    <t>Bac+5</t>
  </si>
  <si>
    <t>Bac+4</t>
  </si>
  <si>
    <t>NIVEAU  3</t>
  </si>
  <si>
    <t>NIVEAU 5</t>
  </si>
  <si>
    <t>NIVEAU 6</t>
  </si>
  <si>
    <t>NIVEAU 7</t>
  </si>
  <si>
    <t>Durée de la formation</t>
  </si>
  <si>
    <t xml:space="preserve">Niveau du  diplôme délivré  </t>
  </si>
  <si>
    <t>Titre de diplôme</t>
  </si>
  <si>
    <t>Base - Niveau 3</t>
  </si>
  <si>
    <t>Base - Niveau 5</t>
  </si>
  <si>
    <t>Technicien de laboratoire médical</t>
  </si>
  <si>
    <t>Base - Niveau 6</t>
  </si>
  <si>
    <t>Base - Niveau 7</t>
  </si>
  <si>
    <t>Spécialité - Niveau 6</t>
  </si>
  <si>
    <t>Spécialité - Niveau 7</t>
  </si>
  <si>
    <t>Nombre d'inscrits bénéficiant d'un financement, par organisme financeur**</t>
  </si>
  <si>
    <t>11 710**</t>
  </si>
  <si>
    <t>https://drees.solidarites-sante.gouv.fr/sources-outils-et-enquetes/lenquete-annuelle-sur-les-ecoles-de-formation-aux-professions-de-sante</t>
  </si>
  <si>
    <t>Techn. de lab. méd.</t>
  </si>
  <si>
    <t>Nombre total d'inscrits par année</t>
  </si>
  <si>
    <t>**la méthode de calcul du nombre d'inscrits change à partir de 2008. On demande aux formations de fournir le nombre d'inscrits dans leur cursus, avant 2008 le nombre d'inscrits était obtenu en sommant les élèves répondant au questionnaire.</t>
  </si>
  <si>
    <t>Centre-Val de Loire</t>
  </si>
  <si>
    <t>Auvergne-Rhône-Alpes</t>
  </si>
  <si>
    <t>Bourgogne-Franche-Comté</t>
  </si>
  <si>
    <t>Grand Est</t>
  </si>
  <si>
    <t>Nouvelle-Aquitaine</t>
  </si>
  <si>
    <t>Pays de la Loire</t>
  </si>
  <si>
    <t>Provence-Alpes-Côte d’Azur</t>
  </si>
  <si>
    <t>Nombre total de diplômés par année</t>
  </si>
  <si>
    <t xml:space="preserve"> *La baisse importante de la part de femmes chez les diplômés masseurs-kinésithérapeutes en 2018 est à relativiser compte tenu de l'effectif faible de diplômés en 2018 résultant de l'allongement de la durée de formation de 3 ans à 4 ans à compter de la promotion qui a débuté sa formation en 2015</t>
  </si>
  <si>
    <t>Nombre de places financées par région</t>
  </si>
  <si>
    <t>TABLEAU 1D - SELECTION A l'ENTREE*</t>
  </si>
  <si>
    <t>TABLEAU 1D - SELECTION A l'ENTREE**</t>
  </si>
  <si>
    <t>Nombre d'inscrits bénéficiant d'un financement, par organisme financeur***</t>
  </si>
  <si>
    <t>Diplôme de professionnel de santé</t>
  </si>
  <si>
    <t>Source : DREES - Champ : France entière ( = France métropolitaine + DROM)</t>
  </si>
  <si>
    <t>L’enquête recouvre l’ensemble des établissements de formation aux professions sanitaires en fonctionnement l’année de l’enquête, en France métropolitaine et dans les départements et régions d’outre-mer (DROM).</t>
  </si>
  <si>
    <t>Nombre total de formations</t>
  </si>
  <si>
    <t xml:space="preserve">Ne sait pas </t>
  </si>
  <si>
    <t>En %</t>
  </si>
  <si>
    <t>Nombre total d'étudiants</t>
  </si>
  <si>
    <t>Total des étudiants</t>
  </si>
  <si>
    <t>Techniciens de laboratoire médical</t>
  </si>
  <si>
    <t>Préparateurs en pharmacie hospitalière</t>
  </si>
  <si>
    <t>Infirmiers puériculteurs</t>
  </si>
  <si>
    <t>* Les formations de spécialité regroupent quatre formations : infirmiers puériculteurs, infirmiers anesthésistes, infirmiers de bloc opératoire et cadres de santé</t>
  </si>
  <si>
    <t>Diplôme d'état d'infirmier puériculteur</t>
  </si>
  <si>
    <t>L'infirmier puériculteur est un infirmier spécialisé dans les soins médicaux apportés aux bébés et aux enfants.</t>
  </si>
  <si>
    <t>Infirmier puériculteur</t>
  </si>
  <si>
    <t>III. Validation des acquis de l'expérience (VAE)</t>
  </si>
  <si>
    <t>IV. Tableaux régionaux</t>
  </si>
  <si>
    <t>V. Séries longues</t>
  </si>
  <si>
    <t>Réserve sanitaire</t>
  </si>
  <si>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puériculture et préparateurs en pharmacie hospitalière</t>
  </si>
  <si>
    <t>*chiffres de 2001 collectés lors de l'enquête 2002 ou estimés à partir des données 2000 pour 92 écoles (48 d'aides-soignants, 14 ifsi, 10 écoles d'auxiliaires, 5  de cadres, 3 d'infirmiers puériculteurs, 2 d'infirmiers anesthésistes, 2 de manipulateurs, 2 de pédicures-podologues, et 1 d'infirmiers de bloc opératoire, 1 de psychomotriciens,  1 d'ergothérapeutes, 1 de masseurs-kiné, 1 de sages-femmes et 1 de techniciens en analyse biomédicale)</t>
  </si>
  <si>
    <t>La réserve sanitaire est une communauté de professionnels de santé volontaires et mobilisables par l’État (médecins, soignants, techniciens de laboratoire, manipulateurs radio...). 
Capable d’intervenir dans un délai très court, la réserve sanitaire tient à disposition un large éventail de compétences pour venir en renfort lors de situations sanitaires exceptionnelles.</t>
  </si>
  <si>
    <t>TABLEAU 1 - REPARTITION DES FORMATIONS SELON LEUR REPONSE A LA QUESTION SUR LA RESERVE SANITAIRE</t>
  </si>
  <si>
    <t>Oui</t>
  </si>
  <si>
    <t>Non</t>
  </si>
  <si>
    <t>TABLEAU 3 -PART DES FORMATIONS AYANT DECLARE AVOIR EU DES ETUDIANTS MOBILISES, PARMI LES FORMATIONS S'ETANT PRONONCEES</t>
  </si>
  <si>
    <t>TABLEAU 4 - PART DES ETUDIANTS AYANT PARTICIPE A LA RESERVE SANITAIRE, PARMI LES FORMATIONS S'ETANT PRONONCEES**</t>
  </si>
  <si>
    <t>Conditions de diplôme et d'expérience pour accéder aux épreuves d’admission</t>
  </si>
  <si>
    <t>Diplôme d'état d'infirmier ou de sage-femme</t>
  </si>
  <si>
    <t>TABLEAU 2 - REPARTITION DES ETUDIANTS SELON LA REPONSE DE LEUR FORMATION A LA QUESTION SUR LA RESERVE SANITAIRE</t>
  </si>
  <si>
    <t>Diplôme d'état d'infirmier ou de sage-femme 
+  
deux ans d'exercice en qualité d'infirmier ou de sage-femme</t>
  </si>
  <si>
    <t>II. Participation des étudiants à la réserve sanitaire en 2021</t>
  </si>
  <si>
    <t>La formation aux professions de santé non médicales et à la profession de sage-femme en 2021 - données écoles</t>
  </si>
  <si>
    <t>* depuis le 10/06/2021. Avant, les formations d'aide soignant et d'auxiliaire de puériculture étaient enregistrées au niveau 3 du cadre national des certifications professionnelles</t>
  </si>
  <si>
    <t xml:space="preserve">2021 FORMATIONS DE BASE* </t>
  </si>
  <si>
    <t>2021 AMBULANCIERS</t>
  </si>
  <si>
    <t>2021 AIDES SOIGNANTS</t>
  </si>
  <si>
    <t>2021 AUXILIAIRES DE PUERICULTURE</t>
  </si>
  <si>
    <t>2021 TECHNICIENS DE LABORATOIRE MEDICAL</t>
  </si>
  <si>
    <t>2021 PREPARATEURS EN PHARMACIE HOSPITALIERE</t>
  </si>
  <si>
    <t>2021 PSYCHOMOTRICIENS</t>
  </si>
  <si>
    <t>2021 PEDICURES PODOLOGUES</t>
  </si>
  <si>
    <t>2021 ERGOTHERAPEUTES</t>
  </si>
  <si>
    <t>2021 INFIRMIERS</t>
  </si>
  <si>
    <t>2021 SAGES FEMMES</t>
  </si>
  <si>
    <t xml:space="preserve">2021 FORMATIONS DE SPECIALITE* </t>
  </si>
  <si>
    <t>2021 INFIRMIERS PUERICULTEURS</t>
  </si>
  <si>
    <t>2021 INFIRMIERS DE BLOC OPERATOIRE</t>
  </si>
  <si>
    <t>2021 CADRES DE SANTE</t>
  </si>
  <si>
    <t>PARTICIPATION DES ETUDIANTS EN FORMATION AUX PROFESSIONS DE SANTE A LA RESERVE SANITAIRE</t>
  </si>
  <si>
    <t xml:space="preserve">Parmi les étudiants inscrits dans votre établissement en 2021, y a-t-il des étudiants qui ont participé à la réserve sanitaire liée à la Covid-19 au cours de l'année 2021 ? (en %) </t>
  </si>
  <si>
    <t>Lecture : 9 % des formations ont déclaré avoir eu des étudiants mobilisés dans le cadre de la réserve sanitaire en 2021 ; 37 % ne se sont pas prononcées.</t>
  </si>
  <si>
    <t>Lecture : Les formations ayant déclaré avoir eu des étudiants mobilisés dans le cadre de la réserve sanitaire accueillaient, en 2021, 13 % de l'ensemble des étudiants inscrits en formation de santé.</t>
  </si>
  <si>
    <t>Lecture : 15 % des formations s'étant prononcées sur la participation de leurs étudiants à la réserve sanitaire ont déclaré avoir eu des étudiants mobilisés en 2021.</t>
  </si>
  <si>
    <t>Lecture : 12 % des étudiants inscrits dans les formations qui se sont prononcées à la question ont été mobilisés dans le cadre de la réserve sanitaire.</t>
  </si>
  <si>
    <t>Lecture : dans les écoles ayant déclaré avoir eu des étudiants mobilisés, 52 % des étudiants ont été mobilisés dans le cadre de la réserve sanitaire.</t>
  </si>
  <si>
    <t>Source : rapport annuel VAE 2021 - UNACESS (Unité Nationale d'Appui aux Certifications Sanitaires et Sociales)</t>
  </si>
  <si>
    <t>Nombre de centres de formation en 2021</t>
  </si>
  <si>
    <t>Nombre d'inscrits en 1ère année en 2021</t>
  </si>
  <si>
    <t>Nombre total d'inscrits en 2021</t>
  </si>
  <si>
    <t>Nombre de places financées en 2021</t>
  </si>
  <si>
    <t>Nombre total de diplômés* en 2021</t>
  </si>
  <si>
    <t>Proportion de femmes diplômées (y compris après VAE partielle) en 2021 (en %)</t>
  </si>
  <si>
    <t>*… : en 2021, il existe plusieurs régions au sein desquelles aucun diplôme n'a été délivré pour certaines formations. Dans ces cas de figure, la proportion de femmes diplômées ne peut être renseignée.</t>
  </si>
  <si>
    <t>NIVEAU  4</t>
  </si>
  <si>
    <t xml:space="preserve">Cadres de santé </t>
  </si>
  <si>
    <t>TABLEAU 5 - PART DES ETUDIANTS AYANT PARTICIPE A LA RESERVE SANITAIRE, PARMI LES FORMATIONS AYANT DECLARE AVOIR EU DES ETUDIANTS MOBILISES*</t>
  </si>
  <si>
    <t>* Les écoles où sont inscrits les étudiants ne sont pas systématiquement averties du fait qu'un de leurs élèves soit mobilisé. De ce fait le nombre d'étudiants qu'elles ont déclaré peut minorer l'effectif d'étudiants réellement mobilisés dans le cadre de la réserve sanitaire en 2021.</t>
  </si>
  <si>
    <t>I. Effectifs des formations, diplômes et caractéristiques des étudiants en 2021</t>
  </si>
  <si>
    <t>Total des formations</t>
  </si>
  <si>
    <t>2021 TOUTES LES FORMATIONS</t>
  </si>
  <si>
    <r>
      <t xml:space="preserve">* Seuls les candidats ayant passé les épreuves de sélection ou déposé un dossier sont comptabilisés dans ces tableaux. La sélection </t>
    </r>
    <r>
      <rPr>
        <i/>
        <sz val="10"/>
        <rFont val="Arial Narrow"/>
        <family val="2"/>
      </rPr>
      <t>via</t>
    </r>
    <r>
      <rPr>
        <sz val="10"/>
        <rFont val="Arial Narrow"/>
        <family val="2"/>
      </rPr>
      <t xml:space="preserve"> Parcoursup n'y figure donc pas. Cela concerne les formations suivantes en 2021 : infirmiers, techniciens de laboratoire médicale, pédicures podologues, manipulateurs d'électro-radiologie médicale, ergothérapeutes et psychomotriciens. </t>
    </r>
  </si>
  <si>
    <t>Nombre d'étudiants bénéficiant d'au moins un financement</t>
  </si>
  <si>
    <t>4*</t>
  </si>
  <si>
    <r>
      <t>1</t>
    </r>
    <r>
      <rPr>
        <vertAlign val="superscript"/>
        <sz val="10"/>
        <color theme="0"/>
        <rFont val="Arial Narrow"/>
        <family val="2"/>
      </rPr>
      <t>ère</t>
    </r>
  </si>
  <si>
    <r>
      <t>2</t>
    </r>
    <r>
      <rPr>
        <vertAlign val="superscript"/>
        <sz val="10"/>
        <color theme="0"/>
        <rFont val="Arial Narrow"/>
        <family val="2"/>
      </rPr>
      <t>ème</t>
    </r>
  </si>
  <si>
    <r>
      <t>3</t>
    </r>
    <r>
      <rPr>
        <vertAlign val="superscript"/>
        <sz val="10"/>
        <color theme="0"/>
        <rFont val="Arial Narrow"/>
        <family val="2"/>
      </rPr>
      <t>ème</t>
    </r>
  </si>
  <si>
    <r>
      <t>4</t>
    </r>
    <r>
      <rPr>
        <vertAlign val="superscript"/>
        <sz val="10"/>
        <color theme="0"/>
        <rFont val="Arial Narrow"/>
        <family val="2"/>
      </rPr>
      <t>ème</t>
    </r>
  </si>
  <si>
    <t>2021 MANIPULATEURS D'ELECTRORADIOLOGIE MEDICALE</t>
  </si>
  <si>
    <t>2021 MASSEURS KINESITHERAPEUTES</t>
  </si>
  <si>
    <t>2021 INFIRMIERS ANESTHESISTES</t>
  </si>
  <si>
    <r>
      <t xml:space="preserve">Nombre de candidats ayant passé les épreuves de sélection ou déposé un dossier, </t>
    </r>
    <r>
      <rPr>
        <b/>
        <sz val="10"/>
        <rFont val="Arial Narrow"/>
        <family val="2"/>
      </rPr>
      <t>hors</t>
    </r>
    <r>
      <rPr>
        <sz val="10"/>
        <rFont val="Arial Narrow"/>
        <family val="2"/>
      </rPr>
      <t xml:space="preserve"> Parcoursup</t>
    </r>
  </si>
  <si>
    <r>
      <rPr>
        <sz val="10"/>
        <rFont val="Arial Narrow"/>
        <family val="2"/>
      </rPr>
      <t xml:space="preserve">** Seuls les candidats ayant passé les épreuves de sélection ou déposé un dossier sont comptabilisés dans ces tableaux. La sélection </t>
    </r>
    <r>
      <rPr>
        <i/>
        <sz val="10"/>
        <rFont val="Arial Narrow"/>
        <family val="2"/>
      </rPr>
      <t>via</t>
    </r>
    <r>
      <rPr>
        <sz val="10"/>
        <rFont val="Arial Narrow"/>
        <family val="2"/>
      </rPr>
      <t xml:space="preserve"> Parcoursup n'y figure donc pas. Cela concerne les formations suivantes en 202</t>
    </r>
    <r>
      <rPr>
        <sz val="10"/>
        <color rgb="FFFF0000"/>
        <rFont val="Arial Narrow"/>
        <family val="2"/>
      </rPr>
      <t>1</t>
    </r>
    <r>
      <rPr>
        <sz val="10"/>
        <rFont val="Arial Narrow"/>
        <family val="2"/>
      </rPr>
      <t xml:space="preserve"> : infirmiers, techniciens de laboratoire médicale, pédicures podologues, manipulateurs d'électro-radiologie médicale, ergothérapeutes et psychomotriciens. </t>
    </r>
  </si>
  <si>
    <t>Nombre d'inscrits bénéficiant d'un financement, par organisme financeur*</t>
  </si>
  <si>
    <r>
      <rPr>
        <sz val="10"/>
        <rFont val="Arial Narrow"/>
        <family val="2"/>
      </rPr>
      <t xml:space="preserve">* Chaque étudiant qui n’a pas eu de réponse favorable pour un vœu en formation IDE, </t>
    </r>
    <r>
      <rPr>
        <i/>
        <sz val="10"/>
        <rFont val="Arial Narrow"/>
        <family val="2"/>
      </rPr>
      <t>via</t>
    </r>
    <r>
      <rPr>
        <sz val="10"/>
        <rFont val="Arial Narrow"/>
        <family val="2"/>
      </rPr>
      <t xml:space="preserve"> Parcoursup, a reçu une proposition de réorientation dans les formations d'aides-soignants ou d'auxiliaires de puériculture disponibles.</t>
    </r>
  </si>
  <si>
    <t>2149*</t>
  </si>
  <si>
    <r>
      <rPr>
        <sz val="10"/>
        <rFont val="Arial Narrow"/>
        <family val="2"/>
      </rPr>
      <t>** Ch</t>
    </r>
    <r>
      <rPr>
        <sz val="10"/>
        <color theme="1"/>
        <rFont val="Arial Narrow"/>
        <family val="2"/>
      </rPr>
      <t>aque étudiant qui n’a pas eu de réponse favorable pour un vœu en formation IDE, via Parcoursup, a reçu une proposition de réorientation dans les formations d'aides-soignants ou d'auxiliaires de puériculture disponibles.</t>
    </r>
  </si>
  <si>
    <t>* Seuls les candidats ayant passé les épreuves de sélection ou déposé un dossier sont comptabilisés dans ces tableaux. La sélection via Parcoursup n'y figure donc pas.</t>
  </si>
  <si>
    <t>TABLEAU 1D - SELECTION A l'ENTREE</t>
  </si>
  <si>
    <t>Nombre total de financements</t>
  </si>
  <si>
    <t>** Un étudiant peut recevoir plus d'une source de financement, de ce fait la somme du nombre de financements avec le nombre de places non financées est supérieure ou égale au nombre total d'inscrits</t>
  </si>
  <si>
    <t>*** Un étudiant peut recevoir plus d'une source de financement, de ce fait la somme du nombre de financements avec le nombre de places non financées est supérieure ou égale au nombre total d'inscrits</t>
  </si>
  <si>
    <t>* Un étudiant peut recevoir plus d'une source de financement, de ce fait la somme du nombre de financements avec le nombre de places non financées est supérieure ou égale au nombre total d'inscrits</t>
  </si>
  <si>
    <t xml:space="preserve">Selon l'arrêté du 26 décembre 2012 relatif aux modalités d'organisation de la VAE pour l'obtention du diplôme d'Etat d'ergothérapeute                                                  </t>
  </si>
  <si>
    <t xml:space="preserve">Selon l'arrêté du 19 décembre 2016 relatif aux modalités d'organisation de la VAE pour l'obtention du diplôme d'Etat d'infirmier de bloc opératoire                                  </t>
  </si>
  <si>
    <t>* Depuis 2021, les conditions d'allègements de formation ont été revues. Maintenant, 9 diplômes donnent la possibilité d’être dispensés de tout ou partie de certains modules de formations (Arrêté du 10 juin 2021 - Titre III - Article 14 / JO n°0135 du 12/06/2021)</t>
  </si>
  <si>
    <t>Nombre de présentés</t>
  </si>
  <si>
    <t>Nombre de reçus</t>
  </si>
  <si>
    <r>
      <rPr>
        <b/>
        <sz val="10"/>
        <rFont val="Arial Narrow"/>
        <family val="2"/>
      </rPr>
      <t>Hors</t>
    </r>
    <r>
      <rPr>
        <sz val="10"/>
        <rFont val="Arial Narrow"/>
        <family val="2"/>
      </rPr>
      <t xml:space="preserve"> VAE et allègement de scolarité</t>
    </r>
  </si>
  <si>
    <r>
      <t xml:space="preserve">Après </t>
    </r>
    <r>
      <rPr>
        <b/>
        <sz val="10"/>
        <rFont val="Arial Narrow"/>
        <family val="2"/>
      </rPr>
      <t>VAE</t>
    </r>
    <r>
      <rPr>
        <sz val="10"/>
        <rFont val="Arial Narrow"/>
        <family val="2"/>
      </rPr>
      <t xml:space="preserve"> ou </t>
    </r>
    <r>
      <rPr>
        <b/>
        <sz val="10"/>
        <rFont val="Arial Narrow"/>
        <family val="2"/>
      </rPr>
      <t>allègement de scolarité</t>
    </r>
    <r>
      <rPr>
        <sz val="10"/>
        <rFont val="Arial Narrow"/>
        <family val="2"/>
      </rPr>
      <t xml:space="preserve"> puis parcours de formation </t>
    </r>
  </si>
  <si>
    <t>10 mois (18 mois max pour les apprentis)</t>
  </si>
  <si>
    <t xml:space="preserve">1A L.AS, 1A PASS, L1 STAPS ou L1 biologie </t>
  </si>
  <si>
    <t>1A PASS / L.AS</t>
  </si>
  <si>
    <r>
      <t xml:space="preserve">Nombre d'établissements concernés par la sélection </t>
    </r>
    <r>
      <rPr>
        <b/>
        <sz val="10"/>
        <rFont val="Arial Narrow"/>
        <family val="2"/>
      </rPr>
      <t>hors</t>
    </r>
    <r>
      <rPr>
        <sz val="10"/>
        <rFont val="Arial Narrow"/>
        <family val="2"/>
      </rPr>
      <t xml:space="preserve"> Parcoursup</t>
    </r>
  </si>
  <si>
    <t>Effectifs de diplômés par région</t>
  </si>
  <si>
    <t>- Jusqu’en 2017, des informations sur chaque étudiant (âge, sexe, niveau de diplôme, situation professionelle avant et pendant la formation, …) étaient collectées chaque année. Elles le sont désormais à un rythme quadriennal (collecte en 2022). Les données collectées auprès des étudiants en formations de la santé non médicales et en formation de sage-femme les plus récentes portent donc sur l'année 2017 et sont disponibles dans le fichier "La formation aux professions de la santé non médicales en 2017", accessible sur le site data.drees.</t>
  </si>
  <si>
    <t>AVERTISSEMENTS :</t>
  </si>
  <si>
    <r>
      <t xml:space="preserve">- Depuis l’édition 2021, l’enquête sur les écoles de formation aux professions de santé est reconnue d’intérêt général et de qualité statistique , en application de la loi n° 51-711 du 7 juin 1951 sur l'obligation, la coordination et le secret en matière de statistiques. Elle est inscrite au programme d’enquêtes statistiques des services publics et ses résultats sont soumis aux règles du secret statistique. </t>
    </r>
    <r>
      <rPr>
        <b/>
        <sz val="11"/>
        <rFont val="Calibri"/>
        <family val="2"/>
        <scheme val="minor"/>
      </rPr>
      <t>Les cases vides sont celles dont le secret statistique ne permet pas la publication de données.</t>
    </r>
  </si>
  <si>
    <t>►Mise à jour des données</t>
  </si>
  <si>
    <t>09/02/2023 : L'onglet "PlacesFin" a été mis à jour pour la formation de technicien de laboratoire médicale, passant de 0 à 63 pour la région Hauts-de-France.</t>
  </si>
  <si>
    <t>24/04/2023 : Le tableau "1F - FINANCEMENT DE PLACES" des onglets "Total" et "Base" ont été mis à jour (Ligne "Conseil Régional" : +26 en 1ère année, +19 en 2ème année, +18 en 3ème année ; et les totaux associés)</t>
  </si>
  <si>
    <t>31/10/2023 : Le tableau "TABLEAU 1C - DIPLÔMES DÉLIVRÉS" de l'onglet "AidS" a été mis à jour (inversion du sexe pour les diplômés par équivalence)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</si>
</sst>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 _€_-;\-* #,##0\ _€_-;_-* &quot;-&quot;??\ _€_-;_-@_-"/>
    <numFmt numFmtId="166" formatCode="#,##0_ ;\-#,##0\ "/>
    <numFmt numFmtId="167" formatCode="0.0%"/>
    <numFmt numFmtId="168" formatCode="_-* #,##0.00\ [$€]_-;\-* #,##0.00\ [$€]_-;_-* &quot;-&quot;??\ [$€]_-;_-@_-"/>
    <numFmt numFmtId="169" formatCode="_-* #,##0.00\ _F_-;\-* #,##0.00\ _F_-;_-* &quot;-&quot;??\ _F_-;_-@_-"/>
    <numFmt numFmtId="170" formatCode="0.0"/>
    <numFmt numFmtId="171" formatCode="0.0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00B050"/>
      <name val="Arial Narrow"/>
      <family val="2"/>
    </font>
    <font>
      <b/>
      <sz val="10"/>
      <color rgb="FF009CC1"/>
      <name val="Arial Narrow"/>
      <family val="2"/>
    </font>
    <font>
      <sz val="10"/>
      <color theme="6" tint="-0.249977111117893"/>
      <name val="Arial Narrow"/>
      <family val="2"/>
    </font>
    <font>
      <i/>
      <sz val="10"/>
      <color indexed="10"/>
      <name val="Arial Narrow"/>
      <family val="2"/>
    </font>
    <font>
      <sz val="10"/>
      <color theme="0"/>
      <name val="Arial Narrow"/>
      <family val="2"/>
    </font>
    <font>
      <b/>
      <sz val="10"/>
      <color theme="0"/>
      <name val="Arial Narrow"/>
      <family val="2"/>
    </font>
    <font>
      <u/>
      <sz val="11"/>
      <color theme="10"/>
      <name val="Calibri"/>
      <family val="2"/>
    </font>
    <font>
      <sz val="11"/>
      <color rgb="FFFF0000"/>
      <name val="Calibri"/>
      <family val="2"/>
      <scheme val="minor"/>
    </font>
    <font>
      <sz val="10"/>
      <name val="Calibri"/>
      <family val="2"/>
      <scheme val="minor"/>
    </font>
    <font>
      <sz val="11"/>
      <name val="Calibri"/>
      <family val="2"/>
      <scheme val="minor"/>
    </font>
    <font>
      <u/>
      <sz val="11"/>
      <color rgb="FF0000FF"/>
      <name val="Calibri"/>
      <family val="2"/>
      <scheme val="minor"/>
    </font>
    <font>
      <b/>
      <sz val="11"/>
      <name val="Calibri"/>
      <family val="2"/>
      <scheme val="minor"/>
    </font>
    <font>
      <b/>
      <sz val="12"/>
      <name val="Calibri"/>
      <family val="2"/>
      <scheme val="minor"/>
    </font>
    <font>
      <u/>
      <sz val="10"/>
      <color theme="10"/>
      <name val="Arial"/>
      <family val="2"/>
    </font>
    <font>
      <b/>
      <sz val="10"/>
      <name val="Arial"/>
      <family val="2"/>
    </font>
    <font>
      <sz val="12"/>
      <name val="Arial"/>
      <family val="2"/>
    </font>
    <font>
      <b/>
      <u/>
      <sz val="11"/>
      <name val="Arial"/>
      <family val="2"/>
    </font>
    <font>
      <b/>
      <sz val="11"/>
      <color rgb="FFFF0000"/>
      <name val="Arial"/>
      <family val="2"/>
    </font>
    <font>
      <u/>
      <sz val="10"/>
      <color rgb="FF0000FF"/>
      <name val="Calibri"/>
      <family val="2"/>
      <scheme val="minor"/>
    </font>
    <font>
      <i/>
      <sz val="11"/>
      <name val="Calibri"/>
      <family val="2"/>
      <scheme val="minor"/>
    </font>
    <font>
      <b/>
      <u/>
      <sz val="14"/>
      <name val="Calibri"/>
      <family val="2"/>
      <scheme val="minor"/>
    </font>
    <font>
      <b/>
      <sz val="10"/>
      <name val="Calibri"/>
      <family val="2"/>
      <scheme val="minor"/>
    </font>
    <font>
      <sz val="9"/>
      <name val="Calibri"/>
      <family val="2"/>
      <scheme val="minor"/>
    </font>
    <font>
      <u/>
      <sz val="11"/>
      <name val="Calibri"/>
      <family val="2"/>
      <scheme val="minor"/>
    </font>
    <font>
      <b/>
      <sz val="10.5"/>
      <name val="Calibri"/>
      <family val="2"/>
      <scheme val="minor"/>
    </font>
    <font>
      <b/>
      <i/>
      <vertAlign val="superscript"/>
      <sz val="10"/>
      <color theme="0"/>
      <name val="Arial Narrow"/>
      <family val="2"/>
    </font>
    <font>
      <b/>
      <vertAlign val="superscript"/>
      <sz val="10"/>
      <color theme="0"/>
      <name val="Arial Narrow"/>
      <family val="2"/>
    </font>
    <font>
      <sz val="10"/>
      <color theme="1"/>
      <name val="Arial Narrow"/>
      <family val="2"/>
    </font>
    <font>
      <b/>
      <sz val="10"/>
      <color theme="1"/>
      <name val="Arial Narrow"/>
      <family val="2"/>
    </font>
    <font>
      <b/>
      <sz val="10"/>
      <color theme="7"/>
      <name val="Arial Narrow"/>
      <family val="2"/>
    </font>
    <font>
      <b/>
      <sz val="10"/>
      <color rgb="FFFFC000"/>
      <name val="Arial Narrow"/>
      <family val="2"/>
    </font>
    <font>
      <u/>
      <sz val="11"/>
      <color theme="0" tint="-0.499984740745262"/>
      <name val="Calibri"/>
      <family val="2"/>
      <scheme val="minor"/>
    </font>
    <font>
      <u/>
      <sz val="11"/>
      <color theme="7"/>
      <name val="Calibri"/>
      <family val="2"/>
      <scheme val="minor"/>
    </font>
    <font>
      <sz val="11"/>
      <color theme="7"/>
      <name val="Calibri"/>
      <family val="2"/>
      <scheme val="minor"/>
    </font>
    <font>
      <sz val="10"/>
      <color theme="7"/>
      <name val="Calibri"/>
      <family val="2"/>
      <scheme val="minor"/>
    </font>
    <font>
      <sz val="10"/>
      <color rgb="FF00B050"/>
      <name val="Calibri"/>
      <family val="2"/>
      <scheme val="minor"/>
    </font>
    <font>
      <u/>
      <sz val="11"/>
      <color rgb="FF00B050"/>
      <name val="Calibri"/>
      <family val="2"/>
      <scheme val="minor"/>
    </font>
    <font>
      <sz val="11"/>
      <color rgb="FF00B050"/>
      <name val="Calibri"/>
      <family val="2"/>
      <scheme val="minor"/>
    </font>
    <font>
      <sz val="11"/>
      <color rgb="FFFFC000"/>
      <name val="Calibri"/>
      <family val="2"/>
      <scheme val="minor"/>
    </font>
    <font>
      <u/>
      <sz val="11"/>
      <color rgb="FFFFC000"/>
      <name val="Calibri"/>
      <family val="2"/>
      <scheme val="minor"/>
    </font>
    <font>
      <sz val="10"/>
      <color rgb="FFFFC000"/>
      <name val="Calibri"/>
      <family val="2"/>
      <scheme val="minor"/>
    </font>
    <font>
      <u/>
      <sz val="11"/>
      <color rgb="FF009CC1"/>
      <name val="Calibri"/>
      <family val="2"/>
      <scheme val="minor"/>
    </font>
    <font>
      <sz val="10"/>
      <color rgb="FF009CC1"/>
      <name val="Calibri"/>
      <family val="2"/>
      <scheme val="minor"/>
    </font>
    <font>
      <sz val="11"/>
      <color rgb="FF009CC1"/>
      <name val="Calibri"/>
      <family val="2"/>
      <scheme val="minor"/>
    </font>
    <font>
      <sz val="10"/>
      <name val="Arial"/>
      <family val="2"/>
    </font>
    <font>
      <sz val="11"/>
      <color rgb="FF000000"/>
      <name val="Calibri"/>
      <family val="2"/>
      <scheme val="minor"/>
    </font>
    <font>
      <sz val="11"/>
      <color indexed="8"/>
      <name val="Calibri"/>
      <family val="2"/>
    </font>
    <font>
      <sz val="9"/>
      <color rgb="FF000000"/>
      <name val="Arial"/>
      <family val="2"/>
    </font>
    <font>
      <i/>
      <sz val="8"/>
      <name val="Arial"/>
      <family val="2"/>
    </font>
    <font>
      <i/>
      <sz val="9"/>
      <name val="Arial"/>
      <family val="2"/>
    </font>
    <font>
      <b/>
      <sz val="10"/>
      <color theme="9"/>
      <name val="Arial Narrow"/>
      <family val="2"/>
    </font>
    <font>
      <sz val="10"/>
      <color rgb="FF000000"/>
      <name val="Arial Narrow"/>
      <family val="2"/>
    </font>
    <font>
      <b/>
      <sz val="10"/>
      <color rgb="FF000000"/>
      <name val="Arial Narrow"/>
      <family val="2"/>
    </font>
    <font>
      <i/>
      <sz val="10"/>
      <color rgb="FF000000"/>
      <name val="Arial Narrow"/>
      <family val="2"/>
    </font>
    <font>
      <u/>
      <sz val="11"/>
      <color theme="5"/>
      <name val="Calibri"/>
      <family val="2"/>
      <scheme val="minor"/>
    </font>
    <font>
      <b/>
      <sz val="10"/>
      <color theme="5"/>
      <name val="Arial Narrow"/>
      <family val="2"/>
    </font>
    <font>
      <b/>
      <sz val="14"/>
      <name val="Calibri"/>
      <family val="2"/>
      <scheme val="minor"/>
    </font>
    <font>
      <strike/>
      <sz val="10"/>
      <color rgb="FFFF0000"/>
      <name val="Arial Narrow"/>
      <family val="2"/>
    </font>
    <font>
      <sz val="10"/>
      <color rgb="FFFF0000"/>
      <name val="Arial"/>
      <family val="2"/>
    </font>
    <font>
      <vertAlign val="superscript"/>
      <sz val="10"/>
      <color theme="0"/>
      <name val="Arial Narrow"/>
      <family val="2"/>
    </font>
    <font>
      <i/>
      <sz val="10"/>
      <color rgb="FFFF0000"/>
      <name val="Arial Narrow"/>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9CC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7"/>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bgColor indexed="64"/>
      </patternFill>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89">
    <xf numFmtId="0" fontId="0" fillId="0" borderId="0"/>
    <xf numFmtId="164" fontId="7" fillId="0" borderId="0" applyFont="0" applyFill="0" applyBorder="0" applyAlignment="0" applyProtection="0"/>
    <xf numFmtId="164" fontId="10" fillId="0" borderId="0" applyFont="0" applyFill="0" applyBorder="0" applyAlignment="0" applyProtection="0"/>
    <xf numFmtId="0" fontId="10" fillId="0" borderId="0"/>
    <xf numFmtId="0" fontId="9" fillId="0" borderId="0"/>
    <xf numFmtId="9" fontId="7" fillId="0" borderId="0" applyFont="0" applyFill="0" applyBorder="0" applyAlignment="0" applyProtection="0"/>
    <xf numFmtId="0" fontId="10" fillId="0" borderId="0"/>
    <xf numFmtId="0" fontId="7" fillId="0" borderId="0"/>
    <xf numFmtId="0" fontId="6" fillId="0" borderId="0"/>
    <xf numFmtId="0" fontId="25" fillId="0" borderId="0" applyNumberFormat="0" applyFill="0" applyBorder="0" applyAlignment="0" applyProtection="0">
      <alignment vertical="top"/>
      <protection locked="0"/>
    </xf>
    <xf numFmtId="0" fontId="5" fillId="0" borderId="0"/>
    <xf numFmtId="0" fontId="29" fillId="0" borderId="0" applyNumberFormat="0" applyFill="0" applyBorder="0" applyAlignment="0" applyProtection="0"/>
    <xf numFmtId="0" fontId="34" fillId="0" borderId="0"/>
    <xf numFmtId="164" fontId="7" fillId="0" borderId="0" applyFont="0" applyFill="0" applyBorder="0" applyAlignment="0" applyProtection="0"/>
    <xf numFmtId="0" fontId="7" fillId="0" borderId="0"/>
    <xf numFmtId="0" fontId="4" fillId="0" borderId="0"/>
    <xf numFmtId="44" fontId="63"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64" fillId="0" borderId="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2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1" borderId="0" applyNumberFormat="0" applyBorder="0" applyAlignment="0" applyProtection="0"/>
    <xf numFmtId="0" fontId="3" fillId="9" borderId="18" applyNumberFormat="0" applyFont="0" applyAlignment="0" applyProtection="0"/>
    <xf numFmtId="0" fontId="3" fillId="9" borderId="18" applyNumberFormat="0" applyFont="0" applyAlignment="0" applyProtection="0"/>
    <xf numFmtId="168" fontId="7" fillId="0" borderId="0" applyFont="0" applyFill="0" applyBorder="0" applyAlignment="0" applyProtection="0"/>
    <xf numFmtId="169" fontId="7"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0" fontId="3" fillId="0" borderId="0"/>
    <xf numFmtId="0" fontId="34"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18" applyNumberFormat="0" applyFont="0" applyAlignment="0" applyProtection="0"/>
    <xf numFmtId="0" fontId="1" fillId="9" borderId="18" applyNumberFormat="0" applyFont="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cellStyleXfs>
  <cellXfs count="599">
    <xf numFmtId="0" fontId="0" fillId="0" borderId="0" xfId="0"/>
    <xf numFmtId="0" fontId="9" fillId="2" borderId="0" xfId="0" applyFont="1" applyFill="1" applyAlignment="1">
      <alignment vertical="center" wrapText="1"/>
    </xf>
    <xf numFmtId="3" fontId="8" fillId="2" borderId="9" xfId="1" applyNumberFormat="1" applyFont="1" applyFill="1" applyBorder="1" applyAlignment="1">
      <alignment horizontal="center" vertical="center"/>
    </xf>
    <xf numFmtId="0" fontId="9" fillId="0" borderId="0" xfId="0" applyFont="1"/>
    <xf numFmtId="0" fontId="8" fillId="2" borderId="0" xfId="0" applyFont="1" applyFill="1" applyAlignment="1">
      <alignment horizontal="right" vertical="center"/>
    </xf>
    <xf numFmtId="0" fontId="9" fillId="2" borderId="0" xfId="0" applyFont="1" applyFill="1" applyAlignment="1">
      <alignment horizontal="right" vertical="center"/>
    </xf>
    <xf numFmtId="0" fontId="8" fillId="2" borderId="0" xfId="0" applyFont="1" applyFill="1" applyAlignment="1">
      <alignment vertical="center"/>
    </xf>
    <xf numFmtId="0" fontId="8" fillId="2" borderId="0" xfId="0" applyFont="1" applyFill="1" applyAlignment="1">
      <alignment horizontal="left" vertical="center"/>
    </xf>
    <xf numFmtId="0" fontId="9" fillId="2" borderId="0" xfId="0" applyFont="1" applyFill="1" applyAlignment="1">
      <alignment horizontal="center" vertical="center"/>
    </xf>
    <xf numFmtId="165" fontId="9" fillId="2" borderId="0" xfId="0" applyNumberFormat="1" applyFont="1" applyFill="1" applyAlignment="1">
      <alignment vertical="center"/>
    </xf>
    <xf numFmtId="165" fontId="9" fillId="2" borderId="0" xfId="0" applyNumberFormat="1" applyFont="1" applyFill="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166" fontId="9" fillId="2" borderId="0" xfId="1" applyNumberFormat="1" applyFont="1" applyFill="1" applyBorder="1" applyAlignment="1">
      <alignment horizontal="center" vertical="center"/>
    </xf>
    <xf numFmtId="165" fontId="8" fillId="2" borderId="0" xfId="0" applyNumberFormat="1" applyFont="1" applyFill="1" applyAlignment="1">
      <alignment horizontal="left" vertical="center"/>
    </xf>
    <xf numFmtId="0" fontId="8" fillId="2" borderId="10" xfId="0" applyFont="1" applyFill="1" applyBorder="1" applyAlignment="1">
      <alignment horizontal="left" vertical="center"/>
    </xf>
    <xf numFmtId="0" fontId="14" fillId="2" borderId="0" xfId="0" applyFont="1" applyFill="1" applyAlignment="1">
      <alignment horizontal="left" vertical="center"/>
    </xf>
    <xf numFmtId="0" fontId="8" fillId="2" borderId="2" xfId="0" applyFont="1" applyFill="1" applyBorder="1" applyAlignment="1">
      <alignment horizontal="left" vertical="center"/>
    </xf>
    <xf numFmtId="3" fontId="9" fillId="2" borderId="0" xfId="1" applyNumberFormat="1" applyFont="1" applyFill="1" applyBorder="1" applyAlignment="1">
      <alignment horizontal="center" vertical="center"/>
    </xf>
    <xf numFmtId="3" fontId="9" fillId="2" borderId="9" xfId="1" applyNumberFormat="1" applyFont="1" applyFill="1" applyBorder="1" applyAlignment="1">
      <alignment horizontal="center" vertical="center"/>
    </xf>
    <xf numFmtId="3" fontId="9" fillId="2" borderId="11" xfId="1" applyNumberFormat="1" applyFont="1" applyFill="1" applyBorder="1" applyAlignment="1">
      <alignment horizontal="center" vertical="center"/>
    </xf>
    <xf numFmtId="3" fontId="8" fillId="2" borderId="10" xfId="1" applyNumberFormat="1" applyFont="1" applyFill="1" applyBorder="1" applyAlignment="1">
      <alignment horizontal="center" vertical="center"/>
    </xf>
    <xf numFmtId="3" fontId="9" fillId="2" borderId="2" xfId="1" applyNumberFormat="1" applyFont="1" applyFill="1" applyBorder="1" applyAlignment="1">
      <alignment horizontal="center" vertical="center"/>
    </xf>
    <xf numFmtId="3" fontId="9" fillId="2" borderId="5" xfId="1" applyNumberFormat="1" applyFont="1" applyFill="1" applyBorder="1" applyAlignment="1">
      <alignment horizontal="center" vertical="center"/>
    </xf>
    <xf numFmtId="3" fontId="8" fillId="2" borderId="2" xfId="1" applyNumberFormat="1" applyFont="1" applyFill="1" applyBorder="1" applyAlignment="1">
      <alignment horizontal="center" vertical="center"/>
    </xf>
    <xf numFmtId="3" fontId="9" fillId="2" borderId="3"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9" fillId="2" borderId="1"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9" fillId="2" borderId="6" xfId="1" applyNumberFormat="1" applyFont="1" applyFill="1" applyBorder="1" applyAlignment="1">
      <alignment horizontal="center" vertical="center"/>
    </xf>
    <xf numFmtId="3" fontId="8" fillId="2" borderId="13" xfId="1" applyNumberFormat="1" applyFont="1" applyFill="1" applyBorder="1" applyAlignment="1">
      <alignment horizontal="center" vertical="center"/>
    </xf>
    <xf numFmtId="3" fontId="8" fillId="2" borderId="14" xfId="1" applyNumberFormat="1" applyFont="1" applyFill="1" applyBorder="1" applyAlignment="1">
      <alignment horizontal="center" vertical="center"/>
    </xf>
    <xf numFmtId="3" fontId="8" fillId="2" borderId="15"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0" fontId="9" fillId="2" borderId="1" xfId="0" applyFont="1" applyFill="1" applyBorder="1" applyAlignment="1">
      <alignment vertical="center" wrapText="1"/>
    </xf>
    <xf numFmtId="0" fontId="9" fillId="2" borderId="6" xfId="0" applyFont="1" applyFill="1" applyBorder="1" applyAlignment="1">
      <alignment vertical="center"/>
    </xf>
    <xf numFmtId="3" fontId="9"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8" fillId="0" borderId="0" xfId="0" applyFont="1" applyBorder="1" applyAlignment="1">
      <alignment horizontal="centerContinuous" vertical="center"/>
    </xf>
    <xf numFmtId="0" fontId="14" fillId="0" borderId="0" xfId="3" applyFont="1" applyFill="1" applyAlignment="1">
      <alignment horizontal="left" vertical="center"/>
    </xf>
    <xf numFmtId="0" fontId="9" fillId="0" borderId="0" xfId="3" applyFont="1" applyFill="1" applyBorder="1" applyAlignment="1">
      <alignment vertical="center"/>
    </xf>
    <xf numFmtId="0" fontId="9" fillId="0" borderId="0" xfId="3" applyFont="1" applyFill="1" applyAlignment="1">
      <alignment vertical="center"/>
    </xf>
    <xf numFmtId="167" fontId="16" fillId="0" borderId="0" xfId="5" applyNumberFormat="1" applyFont="1" applyFill="1" applyAlignment="1">
      <alignment vertical="center"/>
    </xf>
    <xf numFmtId="0" fontId="16" fillId="0" borderId="0" xfId="3" applyFont="1" applyFill="1" applyAlignment="1">
      <alignment vertical="center"/>
    </xf>
    <xf numFmtId="0" fontId="14" fillId="2" borderId="0" xfId="3" applyFont="1" applyFill="1" applyAlignment="1">
      <alignment horizontal="left" vertical="center"/>
    </xf>
    <xf numFmtId="0" fontId="8" fillId="2" borderId="0" xfId="3" applyFont="1" applyFill="1" applyAlignment="1">
      <alignment horizontal="right" vertical="center"/>
    </xf>
    <xf numFmtId="0" fontId="9" fillId="2" borderId="0" xfId="3" applyFont="1" applyFill="1" applyAlignment="1">
      <alignment horizontal="right" vertical="center"/>
    </xf>
    <xf numFmtId="0" fontId="8" fillId="2" borderId="0" xfId="3" applyFont="1" applyFill="1" applyAlignment="1">
      <alignment vertical="center"/>
    </xf>
    <xf numFmtId="0" fontId="8" fillId="2" borderId="0" xfId="3" applyFont="1" applyFill="1" applyAlignment="1">
      <alignment horizontal="left" vertical="center"/>
    </xf>
    <xf numFmtId="3" fontId="8" fillId="2" borderId="9" xfId="2" applyNumberFormat="1" applyFont="1" applyFill="1" applyBorder="1" applyAlignment="1">
      <alignment horizontal="center" vertical="center"/>
    </xf>
    <xf numFmtId="0" fontId="8" fillId="2" borderId="10" xfId="3" applyFont="1" applyFill="1" applyBorder="1" applyAlignment="1">
      <alignment horizontal="left" vertical="center"/>
    </xf>
    <xf numFmtId="3" fontId="8" fillId="2" borderId="10" xfId="2" applyNumberFormat="1" applyFont="1" applyFill="1" applyBorder="1" applyAlignment="1">
      <alignment horizontal="center" vertical="center"/>
    </xf>
    <xf numFmtId="0" fontId="9" fillId="0" borderId="0" xfId="3" applyFont="1"/>
    <xf numFmtId="0" fontId="9" fillId="2" borderId="0" xfId="3" applyFont="1" applyFill="1" applyAlignment="1">
      <alignment horizontal="center" vertical="center"/>
    </xf>
    <xf numFmtId="0" fontId="9" fillId="2" borderId="0" xfId="3" applyFont="1" applyFill="1" applyBorder="1" applyAlignment="1">
      <alignment vertical="center"/>
    </xf>
    <xf numFmtId="0" fontId="9" fillId="2" borderId="0" xfId="3" applyFont="1" applyFill="1" applyAlignment="1">
      <alignment vertical="center"/>
    </xf>
    <xf numFmtId="166" fontId="9" fillId="2" borderId="0" xfId="2" applyNumberFormat="1" applyFont="1" applyFill="1" applyBorder="1" applyAlignment="1">
      <alignment horizontal="center" vertical="center"/>
    </xf>
    <xf numFmtId="3" fontId="9" fillId="2" borderId="2" xfId="3" applyNumberFormat="1" applyFont="1" applyFill="1" applyBorder="1" applyAlignment="1">
      <alignment horizontal="center" vertical="center"/>
    </xf>
    <xf numFmtId="3" fontId="9" fillId="2" borderId="5" xfId="3" applyNumberFormat="1" applyFont="1" applyFill="1" applyBorder="1" applyAlignment="1">
      <alignment horizontal="center" vertical="center"/>
    </xf>
    <xf numFmtId="3" fontId="8" fillId="2" borderId="2" xfId="3" applyNumberFormat="1" applyFont="1" applyFill="1" applyBorder="1" applyAlignment="1">
      <alignment horizontal="center" vertical="center"/>
    </xf>
    <xf numFmtId="3" fontId="9" fillId="2" borderId="3" xfId="3" applyNumberFormat="1" applyFont="1" applyFill="1" applyBorder="1" applyAlignment="1">
      <alignment horizontal="center" vertical="center"/>
    </xf>
    <xf numFmtId="3" fontId="9" fillId="2" borderId="7" xfId="3" applyNumberFormat="1" applyFont="1" applyFill="1" applyBorder="1" applyAlignment="1">
      <alignment horizontal="center" vertical="center"/>
    </xf>
    <xf numFmtId="165" fontId="8" fillId="2" borderId="0" xfId="3" applyNumberFormat="1" applyFont="1" applyFill="1" applyAlignment="1">
      <alignment horizontal="left" vertical="center"/>
    </xf>
    <xf numFmtId="0" fontId="9" fillId="3" borderId="0" xfId="3" applyFont="1" applyFill="1"/>
    <xf numFmtId="3" fontId="8" fillId="3" borderId="0" xfId="2" applyNumberFormat="1" applyFont="1" applyFill="1" applyBorder="1" applyAlignment="1">
      <alignment horizontal="center" vertical="center"/>
    </xf>
    <xf numFmtId="0" fontId="9" fillId="3" borderId="0" xfId="3" applyFont="1" applyFill="1" applyBorder="1" applyAlignment="1">
      <alignment vertical="center"/>
    </xf>
    <xf numFmtId="0" fontId="16" fillId="2" borderId="0" xfId="0" applyFont="1" applyFill="1" applyAlignment="1">
      <alignment vertical="center"/>
    </xf>
    <xf numFmtId="3" fontId="8" fillId="0" borderId="2"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9" xfId="1" applyNumberFormat="1" applyFont="1" applyFill="1" applyBorder="1" applyAlignment="1">
      <alignment horizontal="center" vertical="center"/>
    </xf>
    <xf numFmtId="3" fontId="9" fillId="0" borderId="2" xfId="1" applyNumberFormat="1" applyFont="1" applyFill="1" applyBorder="1" applyAlignment="1">
      <alignment horizontal="center" vertical="center"/>
    </xf>
    <xf numFmtId="3" fontId="9" fillId="0" borderId="5" xfId="1" applyNumberFormat="1" applyFont="1" applyFill="1" applyBorder="1" applyAlignment="1">
      <alignment horizontal="center" vertical="center"/>
    </xf>
    <xf numFmtId="3" fontId="9" fillId="0" borderId="9" xfId="1" applyNumberFormat="1" applyFont="1" applyFill="1" applyBorder="1" applyAlignment="1">
      <alignment horizontal="center" vertical="center"/>
    </xf>
    <xf numFmtId="3" fontId="9" fillId="0" borderId="0" xfId="1" applyNumberFormat="1" applyFont="1" applyFill="1" applyBorder="1" applyAlignment="1">
      <alignment horizontal="center" vertical="center"/>
    </xf>
    <xf numFmtId="3" fontId="8" fillId="0" borderId="5"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9" fillId="0" borderId="11" xfId="1"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3" fontId="9" fillId="0" borderId="3"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18" fillId="2" borderId="0" xfId="0" applyFont="1" applyFill="1" applyBorder="1" applyAlignment="1">
      <alignment vertical="top" wrapText="1"/>
    </xf>
    <xf numFmtId="0" fontId="16" fillId="3" borderId="0" xfId="0" applyFont="1" applyFill="1"/>
    <xf numFmtId="0" fontId="9" fillId="3" borderId="0" xfId="0" applyFont="1" applyFill="1" applyAlignment="1">
      <alignment vertical="center"/>
    </xf>
    <xf numFmtId="0" fontId="16" fillId="3" borderId="0" xfId="0" applyFont="1" applyFill="1" applyAlignment="1">
      <alignment vertical="center"/>
    </xf>
    <xf numFmtId="3" fontId="8" fillId="3" borderId="5" xfId="1" applyNumberFormat="1" applyFont="1" applyFill="1" applyBorder="1" applyAlignment="1">
      <alignment horizontal="center" vertical="center"/>
    </xf>
    <xf numFmtId="3" fontId="8" fillId="3" borderId="2" xfId="1" applyNumberFormat="1" applyFont="1" applyFill="1" applyBorder="1" applyAlignment="1">
      <alignment horizontal="center" vertical="center"/>
    </xf>
    <xf numFmtId="3" fontId="8" fillId="3" borderId="14" xfId="1" applyNumberFormat="1" applyFont="1" applyFill="1" applyBorder="1" applyAlignment="1">
      <alignment horizontal="center" vertical="center"/>
    </xf>
    <xf numFmtId="3" fontId="8" fillId="3" borderId="10" xfId="1" applyNumberFormat="1" applyFont="1" applyFill="1" applyBorder="1" applyAlignment="1">
      <alignment horizontal="center" vertical="center"/>
    </xf>
    <xf numFmtId="0" fontId="9" fillId="3" borderId="0" xfId="0" applyFont="1" applyFill="1" applyAlignment="1">
      <alignment vertical="center" wrapText="1"/>
    </xf>
    <xf numFmtId="3" fontId="9" fillId="3" borderId="5" xfId="0"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0" fontId="18" fillId="3" borderId="0" xfId="0" applyFont="1" applyFill="1" applyAlignment="1">
      <alignment vertical="top" wrapText="1"/>
    </xf>
    <xf numFmtId="3" fontId="8" fillId="3" borderId="9" xfId="1" applyNumberFormat="1" applyFont="1" applyFill="1" applyBorder="1" applyAlignment="1">
      <alignment horizontal="center" vertical="center"/>
    </xf>
    <xf numFmtId="0" fontId="17" fillId="2" borderId="0" xfId="0" applyFont="1" applyFill="1" applyAlignment="1">
      <alignment horizontal="left" vertical="center"/>
    </xf>
    <xf numFmtId="0" fontId="9"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17" fillId="2" borderId="0" xfId="3" applyFont="1" applyFill="1" applyAlignment="1">
      <alignment horizontal="left" vertical="center"/>
    </xf>
    <xf numFmtId="0" fontId="8" fillId="3" borderId="0" xfId="3" applyFont="1" applyFill="1" applyBorder="1" applyAlignment="1">
      <alignment horizontal="left" vertical="center"/>
    </xf>
    <xf numFmtId="0" fontId="9" fillId="3" borderId="0" xfId="0" applyFont="1" applyFill="1"/>
    <xf numFmtId="0" fontId="16" fillId="3" borderId="0" xfId="3" applyFont="1" applyFill="1"/>
    <xf numFmtId="1" fontId="16" fillId="3" borderId="0" xfId="3" applyNumberFormat="1" applyFont="1" applyFill="1"/>
    <xf numFmtId="0" fontId="9" fillId="0" borderId="0" xfId="0" applyFont="1" applyBorder="1"/>
    <xf numFmtId="167" fontId="16" fillId="3" borderId="0" xfId="5" applyNumberFormat="1" applyFont="1" applyFill="1"/>
    <xf numFmtId="0" fontId="21" fillId="3" borderId="0" xfId="3" applyFont="1" applyFill="1"/>
    <xf numFmtId="0" fontId="9" fillId="0" borderId="0" xfId="4" applyFont="1" applyAlignment="1">
      <alignment vertical="center"/>
    </xf>
    <xf numFmtId="0" fontId="18" fillId="0" borderId="0" xfId="0" applyFont="1"/>
    <xf numFmtId="3" fontId="9" fillId="0" borderId="0" xfId="0" applyNumberFormat="1" applyFont="1"/>
    <xf numFmtId="0" fontId="21" fillId="0" borderId="0" xfId="0" applyFont="1"/>
    <xf numFmtId="0" fontId="16" fillId="0" borderId="0" xfId="0" applyFont="1"/>
    <xf numFmtId="0" fontId="9" fillId="0" borderId="0" xfId="3" applyFont="1" applyFill="1"/>
    <xf numFmtId="167" fontId="9" fillId="0" borderId="0" xfId="5" applyNumberFormat="1" applyFont="1"/>
    <xf numFmtId="167" fontId="16" fillId="0" borderId="0" xfId="5" applyNumberFormat="1" applyFont="1"/>
    <xf numFmtId="0" fontId="9" fillId="2" borderId="4" xfId="0" applyFont="1" applyFill="1" applyBorder="1" applyAlignment="1">
      <alignment vertical="center" wrapText="1"/>
    </xf>
    <xf numFmtId="0" fontId="9" fillId="2" borderId="13" xfId="0" applyFont="1" applyFill="1" applyBorder="1" applyAlignment="1">
      <alignment vertical="center"/>
    </xf>
    <xf numFmtId="0" fontId="8" fillId="0" borderId="2" xfId="4" applyFont="1" applyBorder="1" applyAlignment="1">
      <alignment vertical="center" wrapText="1"/>
    </xf>
    <xf numFmtId="0" fontId="9" fillId="0" borderId="9" xfId="4" applyFont="1" applyBorder="1" applyAlignment="1">
      <alignment vertical="center" wrapText="1"/>
    </xf>
    <xf numFmtId="0" fontId="8" fillId="0" borderId="1" xfId="4" applyFont="1" applyBorder="1" applyAlignment="1">
      <alignment vertical="center" wrapText="1"/>
    </xf>
    <xf numFmtId="0" fontId="8" fillId="0" borderId="2" xfId="4" applyFont="1" applyBorder="1" applyAlignment="1">
      <alignment horizontal="center" vertical="center"/>
    </xf>
    <xf numFmtId="0" fontId="8" fillId="0" borderId="0" xfId="4" applyFont="1" applyAlignment="1">
      <alignment vertical="center"/>
    </xf>
    <xf numFmtId="0" fontId="8" fillId="0" borderId="0" xfId="4" applyFont="1" applyAlignment="1">
      <alignment horizontal="center" vertical="center"/>
    </xf>
    <xf numFmtId="0" fontId="8" fillId="0" borderId="9" xfId="4" applyFont="1" applyBorder="1" applyAlignment="1">
      <alignment vertical="center"/>
    </xf>
    <xf numFmtId="0" fontId="9" fillId="0" borderId="9" xfId="4" applyFont="1" applyBorder="1" applyAlignment="1">
      <alignment horizontal="center" vertical="center"/>
    </xf>
    <xf numFmtId="0" fontId="12" fillId="0" borderId="0" xfId="4" applyFont="1" applyAlignment="1">
      <alignment vertical="center"/>
    </xf>
    <xf numFmtId="0" fontId="9" fillId="0" borderId="0" xfId="4" applyFont="1" applyAlignment="1">
      <alignment vertical="center" wrapText="1"/>
    </xf>
    <xf numFmtId="0" fontId="9" fillId="0" borderId="8" xfId="4" applyFont="1" applyBorder="1" applyAlignment="1">
      <alignment vertical="center" wrapText="1"/>
    </xf>
    <xf numFmtId="0" fontId="8" fillId="0" borderId="9" xfId="4" applyFont="1" applyBorder="1" applyAlignment="1">
      <alignment horizontal="center" vertical="center"/>
    </xf>
    <xf numFmtId="0" fontId="8" fillId="0" borderId="0" xfId="0" applyFont="1" applyBorder="1"/>
    <xf numFmtId="0" fontId="9" fillId="0" borderId="10" xfId="0" applyFont="1" applyBorder="1"/>
    <xf numFmtId="0" fontId="9" fillId="0" borderId="16" xfId="0" applyFont="1" applyBorder="1"/>
    <xf numFmtId="0" fontId="8" fillId="0" borderId="10" xfId="0" applyFont="1" applyBorder="1"/>
    <xf numFmtId="0" fontId="8" fillId="0" borderId="17" xfId="0" applyFont="1" applyBorder="1"/>
    <xf numFmtId="0" fontId="9" fillId="0" borderId="4" xfId="0" applyFont="1" applyFill="1" applyBorder="1"/>
    <xf numFmtId="3" fontId="8" fillId="0" borderId="17" xfId="0" applyNumberFormat="1" applyFont="1" applyFill="1" applyBorder="1" applyAlignment="1">
      <alignment horizontal="center"/>
    </xf>
    <xf numFmtId="0" fontId="9" fillId="0" borderId="10" xfId="0" applyFont="1" applyFill="1" applyBorder="1"/>
    <xf numFmtId="0" fontId="23" fillId="4" borderId="10" xfId="0" applyFont="1" applyFill="1" applyBorder="1" applyAlignment="1">
      <alignment horizontal="center" vertical="center"/>
    </xf>
    <xf numFmtId="0" fontId="23" fillId="4" borderId="1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5" xfId="0" applyFont="1" applyFill="1" applyBorder="1" applyAlignment="1">
      <alignment horizontal="center" vertical="center"/>
    </xf>
    <xf numFmtId="0" fontId="18" fillId="2" borderId="0" xfId="0" applyFont="1" applyFill="1" applyBorder="1" applyAlignment="1">
      <alignment vertical="center"/>
    </xf>
    <xf numFmtId="3" fontId="9" fillId="2" borderId="0" xfId="0" applyNumberFormat="1" applyFont="1" applyFill="1" applyBorder="1" applyAlignment="1">
      <alignment vertical="center"/>
    </xf>
    <xf numFmtId="3" fontId="9" fillId="2" borderId="0" xfId="0" applyNumberFormat="1" applyFont="1" applyFill="1" applyAlignment="1">
      <alignment vertical="center" wrapText="1"/>
    </xf>
    <xf numFmtId="3" fontId="9" fillId="0" borderId="0" xfId="4" applyNumberFormat="1" applyFont="1" applyAlignment="1">
      <alignment vertical="center"/>
    </xf>
    <xf numFmtId="0" fontId="9" fillId="3" borderId="0" xfId="0" applyFont="1" applyFill="1" applyAlignment="1">
      <alignment vertical="top" wrapText="1"/>
    </xf>
    <xf numFmtId="3" fontId="8" fillId="2" borderId="13"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13" xfId="3" applyNumberFormat="1" applyFont="1" applyFill="1" applyBorder="1" applyAlignment="1">
      <alignment horizontal="center" vertical="center"/>
    </xf>
    <xf numFmtId="3" fontId="8" fillId="2" borderId="4" xfId="3" applyNumberFormat="1" applyFont="1" applyFill="1" applyBorder="1" applyAlignment="1">
      <alignment horizontal="center" vertical="center"/>
    </xf>
    <xf numFmtId="3" fontId="16" fillId="2" borderId="0" xfId="0" applyNumberFormat="1" applyFont="1" applyFill="1" applyAlignment="1">
      <alignment vertical="center"/>
    </xf>
    <xf numFmtId="3" fontId="8" fillId="0" borderId="0" xfId="0" applyNumberFormat="1" applyFont="1" applyBorder="1" applyAlignment="1">
      <alignment horizontal="center"/>
    </xf>
    <xf numFmtId="0" fontId="27" fillId="3" borderId="0" xfId="7" applyFont="1" applyFill="1" applyAlignment="1">
      <alignment vertical="center"/>
    </xf>
    <xf numFmtId="0" fontId="26" fillId="3" borderId="0" xfId="10" applyFont="1" applyFill="1" applyAlignment="1">
      <alignment vertical="center" wrapText="1"/>
    </xf>
    <xf numFmtId="0" fontId="28" fillId="3" borderId="0" xfId="7" applyFont="1" applyFill="1" applyAlignment="1">
      <alignment vertical="center"/>
    </xf>
    <xf numFmtId="0" fontId="30" fillId="3" borderId="0" xfId="7" applyFont="1" applyFill="1" applyAlignment="1">
      <alignment vertical="center"/>
    </xf>
    <xf numFmtId="0" fontId="7" fillId="3" borderId="0" xfId="10" applyFont="1" applyFill="1" applyAlignment="1">
      <alignment horizontal="left" vertical="center" wrapText="1"/>
    </xf>
    <xf numFmtId="0" fontId="33" fillId="3" borderId="0" xfId="10" applyFont="1" applyFill="1" applyAlignment="1">
      <alignment horizontal="left" vertical="center" wrapText="1"/>
    </xf>
    <xf numFmtId="0" fontId="7" fillId="3" borderId="0" xfId="7" applyFill="1" applyAlignment="1">
      <alignment horizontal="left" vertical="center" wrapText="1"/>
    </xf>
    <xf numFmtId="0" fontId="31" fillId="3" borderId="0" xfId="7" applyFont="1" applyFill="1" applyAlignment="1">
      <alignment horizontal="left" vertical="center" wrapText="1"/>
    </xf>
    <xf numFmtId="0" fontId="27" fillId="3" borderId="0" xfId="7" applyFont="1" applyFill="1" applyAlignment="1">
      <alignment horizontal="left" vertical="center"/>
    </xf>
    <xf numFmtId="0" fontId="27" fillId="3" borderId="0" xfId="7" applyFont="1" applyFill="1" applyAlignment="1">
      <alignment horizontal="left" vertical="center" wrapText="1"/>
    </xf>
    <xf numFmtId="0" fontId="27" fillId="3" borderId="0" xfId="7" quotePrefix="1" applyFont="1" applyFill="1" applyAlignment="1">
      <alignment horizontal="left" vertical="center" wrapText="1"/>
    </xf>
    <xf numFmtId="0" fontId="27" fillId="3" borderId="0" xfId="7" applyFont="1" applyFill="1" applyAlignment="1">
      <alignment vertical="center" wrapText="1"/>
    </xf>
    <xf numFmtId="0" fontId="7" fillId="3" borderId="0" xfId="7" applyFill="1" applyAlignment="1">
      <alignment vertical="center" wrapText="1"/>
    </xf>
    <xf numFmtId="0" fontId="37" fillId="3" borderId="0" xfId="11" applyFont="1" applyFill="1" applyAlignment="1">
      <alignment horizontal="left" vertical="center" wrapText="1"/>
    </xf>
    <xf numFmtId="0" fontId="39" fillId="3" borderId="0" xfId="7" applyFont="1" applyFill="1" applyAlignment="1">
      <alignment horizontal="center" vertical="center"/>
    </xf>
    <xf numFmtId="0" fontId="40" fillId="3" borderId="0" xfId="7" applyFont="1" applyFill="1" applyAlignment="1">
      <alignment horizontal="left" vertical="center"/>
    </xf>
    <xf numFmtId="0" fontId="27" fillId="3" borderId="0" xfId="7" applyFont="1" applyFill="1"/>
    <xf numFmtId="0" fontId="41" fillId="3" borderId="0" xfId="7" applyFont="1" applyFill="1" applyBorder="1" applyAlignment="1">
      <alignment horizontal="left" vertical="center" wrapText="1"/>
    </xf>
    <xf numFmtId="0" fontId="41" fillId="3" borderId="0" xfId="7" applyFont="1" applyFill="1" applyBorder="1" applyAlignment="1">
      <alignment horizontal="center" vertical="center" wrapText="1"/>
    </xf>
    <xf numFmtId="0" fontId="41" fillId="3" borderId="10" xfId="7" applyFont="1" applyFill="1" applyBorder="1" applyAlignment="1">
      <alignment horizontal="left" vertical="center" wrapText="1"/>
    </xf>
    <xf numFmtId="0" fontId="42" fillId="3" borderId="0" xfId="11" applyFont="1" applyFill="1" applyAlignment="1">
      <alignment vertical="center" wrapText="1"/>
    </xf>
    <xf numFmtId="0" fontId="41" fillId="3" borderId="10" xfId="7" applyFont="1" applyFill="1" applyBorder="1" applyAlignment="1">
      <alignment vertical="center" wrapText="1"/>
    </xf>
    <xf numFmtId="0" fontId="43" fillId="5" borderId="10" xfId="7" applyFont="1" applyFill="1" applyBorder="1" applyAlignment="1">
      <alignment horizontal="center" vertical="center" wrapText="1"/>
    </xf>
    <xf numFmtId="0" fontId="14" fillId="0" borderId="0" xfId="0" applyFont="1" applyBorder="1" applyAlignment="1"/>
    <xf numFmtId="0" fontId="9" fillId="2" borderId="5" xfId="0" applyFont="1" applyFill="1" applyBorder="1" applyAlignment="1">
      <alignment vertical="center" wrapText="1"/>
    </xf>
    <xf numFmtId="0" fontId="9" fillId="0" borderId="0" xfId="4" applyFont="1" applyBorder="1" applyAlignment="1">
      <alignment horizontal="center" vertical="center"/>
    </xf>
    <xf numFmtId="9" fontId="9" fillId="0" borderId="0" xfId="4" applyNumberFormat="1" applyFont="1" applyBorder="1" applyAlignment="1">
      <alignment vertical="center"/>
    </xf>
    <xf numFmtId="0" fontId="9" fillId="0" borderId="0" xfId="4" applyFont="1" applyBorder="1" applyAlignment="1">
      <alignment vertical="center"/>
    </xf>
    <xf numFmtId="0" fontId="18" fillId="0" borderId="0" xfId="4" applyFont="1" applyBorder="1" applyAlignment="1">
      <alignment vertical="center"/>
    </xf>
    <xf numFmtId="0" fontId="9" fillId="0" borderId="0" xfId="4" applyFont="1"/>
    <xf numFmtId="0" fontId="9" fillId="0" borderId="12" xfId="4" applyFont="1" applyBorder="1" applyAlignment="1">
      <alignment vertical="center"/>
    </xf>
    <xf numFmtId="0" fontId="9" fillId="0" borderId="0" xfId="4" applyFont="1" applyBorder="1" applyAlignment="1">
      <alignment horizontal="center"/>
    </xf>
    <xf numFmtId="3" fontId="9" fillId="0" borderId="0" xfId="4" applyNumberFormat="1" applyFont="1" applyBorder="1" applyAlignment="1">
      <alignment horizontal="center"/>
    </xf>
    <xf numFmtId="0" fontId="12" fillId="0" borderId="0" xfId="4" applyFont="1" applyAlignment="1">
      <alignment vertical="center" wrapText="1"/>
    </xf>
    <xf numFmtId="0" fontId="9" fillId="0" borderId="0" xfId="4" applyFont="1" applyAlignment="1">
      <alignment vertical="top" wrapText="1"/>
    </xf>
    <xf numFmtId="0" fontId="17" fillId="0" borderId="0" xfId="0" applyFont="1" applyBorder="1" applyAlignment="1"/>
    <xf numFmtId="0" fontId="9" fillId="0" borderId="0" xfId="0" applyFont="1" applyAlignment="1">
      <alignment wrapText="1"/>
    </xf>
    <xf numFmtId="0" fontId="9" fillId="3" borderId="0" xfId="4" applyFont="1" applyFill="1"/>
    <xf numFmtId="0" fontId="8" fillId="0" borderId="0" xfId="4" applyFont="1" applyBorder="1" applyAlignment="1">
      <alignment horizontal="center" vertical="center" wrapText="1"/>
    </xf>
    <xf numFmtId="3" fontId="9" fillId="0" borderId="0" xfId="4" applyNumberFormat="1" applyFont="1" applyFill="1" applyAlignment="1">
      <alignment vertical="center"/>
    </xf>
    <xf numFmtId="0" fontId="9" fillId="0" borderId="0" xfId="0" applyFont="1" applyFill="1" applyBorder="1"/>
    <xf numFmtId="0" fontId="9" fillId="2" borderId="11" xfId="0" applyFont="1" applyFill="1" applyBorder="1" applyAlignment="1">
      <alignment vertical="center"/>
    </xf>
    <xf numFmtId="0" fontId="9" fillId="0" borderId="0" xfId="0" applyFont="1" applyBorder="1" applyAlignment="1">
      <alignment horizontal="center" vertical="center" wrapText="1"/>
    </xf>
    <xf numFmtId="0" fontId="24" fillId="0" borderId="0" xfId="0" applyFont="1" applyFill="1" applyBorder="1" applyAlignment="1">
      <alignment vertical="center"/>
    </xf>
    <xf numFmtId="3" fontId="24" fillId="6" borderId="2" xfId="0" applyNumberFormat="1" applyFont="1" applyFill="1" applyBorder="1" applyAlignment="1">
      <alignment horizontal="center" vertical="center" wrapText="1"/>
    </xf>
    <xf numFmtId="3" fontId="24" fillId="7" borderId="10" xfId="0" applyNumberFormat="1" applyFont="1" applyFill="1" applyBorder="1" applyAlignment="1">
      <alignment horizontal="center" vertical="center" wrapText="1"/>
    </xf>
    <xf numFmtId="3" fontId="24" fillId="7" borderId="2" xfId="0" applyNumberFormat="1" applyFont="1" applyFill="1" applyBorder="1" applyAlignment="1">
      <alignment horizontal="center" vertical="center" wrapText="1"/>
    </xf>
    <xf numFmtId="1" fontId="24" fillId="8" borderId="10" xfId="0" applyNumberFormat="1" applyFont="1" applyFill="1" applyBorder="1" applyAlignment="1">
      <alignment horizontal="center" vertical="center" wrapText="1"/>
    </xf>
    <xf numFmtId="0" fontId="50" fillId="3" borderId="0" xfId="11" applyFont="1" applyFill="1" applyAlignment="1">
      <alignment vertical="center"/>
    </xf>
    <xf numFmtId="0" fontId="51" fillId="3" borderId="0" xfId="11" applyFont="1" applyFill="1" applyAlignment="1">
      <alignment vertical="center"/>
    </xf>
    <xf numFmtId="0" fontId="52" fillId="3" borderId="0" xfId="7" applyFont="1" applyFill="1" applyAlignment="1">
      <alignment vertical="center"/>
    </xf>
    <xf numFmtId="0" fontId="53" fillId="3" borderId="0" xfId="7" applyFont="1" applyFill="1" applyAlignment="1">
      <alignment vertical="center"/>
    </xf>
    <xf numFmtId="0" fontId="54" fillId="3" borderId="0" xfId="7" applyFont="1" applyFill="1" applyAlignment="1">
      <alignment vertical="center"/>
    </xf>
    <xf numFmtId="0" fontId="55" fillId="3" borderId="0" xfId="11" applyFont="1" applyFill="1" applyAlignment="1">
      <alignment vertical="center"/>
    </xf>
    <xf numFmtId="0" fontId="56" fillId="3" borderId="0" xfId="7" applyFont="1" applyFill="1" applyAlignment="1">
      <alignment vertical="center"/>
    </xf>
    <xf numFmtId="0" fontId="57" fillId="3" borderId="0" xfId="7" applyFont="1" applyFill="1" applyAlignment="1">
      <alignment vertical="center"/>
    </xf>
    <xf numFmtId="0" fontId="59" fillId="3" borderId="0" xfId="7" applyFont="1" applyFill="1" applyAlignment="1">
      <alignment vertical="center"/>
    </xf>
    <xf numFmtId="0" fontId="60" fillId="3" borderId="0" xfId="11" applyFont="1" applyFill="1" applyAlignment="1">
      <alignment vertical="center"/>
    </xf>
    <xf numFmtId="0" fontId="61" fillId="3" borderId="0" xfId="7" applyFont="1" applyFill="1" applyAlignment="1">
      <alignment vertical="center"/>
    </xf>
    <xf numFmtId="0" fontId="62" fillId="3" borderId="0" xfId="7" applyFont="1" applyFill="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41" fillId="0" borderId="10" xfId="7" applyFont="1" applyFill="1" applyBorder="1" applyAlignment="1">
      <alignment horizontal="left" vertical="center" wrapText="1"/>
    </xf>
    <xf numFmtId="0" fontId="41" fillId="0" borderId="10" xfId="7" applyFont="1" applyFill="1" applyBorder="1" applyAlignment="1">
      <alignment horizontal="center" vertical="center" wrapText="1"/>
    </xf>
    <xf numFmtId="0" fontId="29" fillId="3" borderId="0" xfId="11" applyFill="1" applyAlignment="1">
      <alignment horizontal="left" vertical="center"/>
    </xf>
    <xf numFmtId="0" fontId="9" fillId="0" borderId="5" xfId="0" applyFont="1" applyFill="1" applyBorder="1"/>
    <xf numFmtId="0" fontId="9" fillId="0" borderId="0" xfId="0" applyFont="1" applyBorder="1" applyAlignment="1">
      <alignment horizontal="left" vertical="center" wrapText="1"/>
    </xf>
    <xf numFmtId="165" fontId="8" fillId="2" borderId="0" xfId="1" applyNumberFormat="1" applyFont="1" applyFill="1" applyBorder="1" applyAlignment="1">
      <alignment horizontal="right" vertical="center"/>
    </xf>
    <xf numFmtId="3" fontId="8" fillId="2" borderId="10" xfId="0" applyNumberFormat="1" applyFont="1" applyFill="1" applyBorder="1" applyAlignment="1">
      <alignment horizontal="center" vertical="center"/>
    </xf>
    <xf numFmtId="0" fontId="9" fillId="2" borderId="0" xfId="0" applyFont="1" applyFill="1" applyAlignment="1">
      <alignment vertical="center" wrapText="1"/>
    </xf>
    <xf numFmtId="0" fontId="9" fillId="0" borderId="0" xfId="0" applyFont="1"/>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0" fontId="9" fillId="0" borderId="0" xfId="0" applyFont="1" applyAlignment="1">
      <alignment vertical="center" wrapText="1"/>
    </xf>
    <xf numFmtId="0" fontId="8" fillId="0" borderId="0" xfId="0" applyFont="1" applyBorder="1" applyAlignment="1">
      <alignment horizontal="centerContinuous" vertical="center"/>
    </xf>
    <xf numFmtId="3" fontId="8" fillId="0" borderId="3" xfId="0" applyNumberFormat="1" applyFont="1" applyFill="1" applyBorder="1" applyAlignment="1">
      <alignment horizontal="center" vertical="center"/>
    </xf>
    <xf numFmtId="0" fontId="9" fillId="3" borderId="0" xfId="0" applyFont="1" applyFill="1"/>
    <xf numFmtId="0" fontId="9" fillId="0" borderId="0" xfId="4" applyFont="1" applyAlignment="1">
      <alignment vertical="center"/>
    </xf>
    <xf numFmtId="3" fontId="9" fillId="0" borderId="0" xfId="0" applyNumberFormat="1" applyFont="1"/>
    <xf numFmtId="3" fontId="8" fillId="0" borderId="3" xfId="4" applyNumberFormat="1" applyFont="1" applyBorder="1" applyAlignment="1">
      <alignment horizontal="center" vertical="center"/>
    </xf>
    <xf numFmtId="0" fontId="8" fillId="0" borderId="2" xfId="4" applyFont="1" applyBorder="1" applyAlignment="1">
      <alignment vertical="center" wrapText="1"/>
    </xf>
    <xf numFmtId="0" fontId="9" fillId="0" borderId="9" xfId="4" applyFont="1" applyBorder="1" applyAlignment="1">
      <alignment vertical="center" wrapText="1"/>
    </xf>
    <xf numFmtId="0" fontId="8" fillId="0" borderId="1" xfId="4" applyFont="1" applyBorder="1" applyAlignment="1">
      <alignment vertical="center" wrapText="1"/>
    </xf>
    <xf numFmtId="0" fontId="8" fillId="0" borderId="2" xfId="4" applyFont="1" applyBorder="1" applyAlignment="1">
      <alignment horizontal="center" vertical="center"/>
    </xf>
    <xf numFmtId="0" fontId="9" fillId="0" borderId="3" xfId="4" applyFont="1" applyBorder="1" applyAlignment="1">
      <alignment horizontal="center" vertical="center"/>
    </xf>
    <xf numFmtId="0" fontId="8" fillId="0" borderId="0" xfId="4" applyFont="1" applyAlignment="1">
      <alignment vertical="center"/>
    </xf>
    <xf numFmtId="0" fontId="8" fillId="0" borderId="0" xfId="4" applyFont="1" applyAlignment="1">
      <alignment horizontal="center" vertical="center"/>
    </xf>
    <xf numFmtId="0" fontId="9" fillId="0" borderId="9" xfId="4" applyFont="1" applyBorder="1" applyAlignment="1">
      <alignment horizontal="center" vertical="center"/>
    </xf>
    <xf numFmtId="0" fontId="12" fillId="0" borderId="0" xfId="4" applyFont="1" applyAlignment="1">
      <alignment vertical="center"/>
    </xf>
    <xf numFmtId="0" fontId="9" fillId="0" borderId="0" xfId="4" applyFont="1" applyAlignment="1">
      <alignment vertical="center" wrapText="1"/>
    </xf>
    <xf numFmtId="3" fontId="9" fillId="0" borderId="9" xfId="4" applyNumberFormat="1" applyFont="1" applyBorder="1" applyAlignment="1">
      <alignment horizontal="center" vertical="center"/>
    </xf>
    <xf numFmtId="0" fontId="8" fillId="0" borderId="8" xfId="4" applyFont="1" applyBorder="1" applyAlignment="1">
      <alignment vertical="center" wrapText="1"/>
    </xf>
    <xf numFmtId="0" fontId="9" fillId="0" borderId="8" xfId="4" applyFont="1" applyBorder="1" applyAlignment="1">
      <alignment vertical="center" wrapText="1"/>
    </xf>
    <xf numFmtId="3" fontId="9" fillId="0" borderId="3" xfId="4" applyNumberFormat="1" applyFont="1" applyBorder="1" applyAlignment="1">
      <alignment horizontal="center" vertical="center"/>
    </xf>
    <xf numFmtId="0" fontId="8" fillId="0" borderId="9" xfId="4" applyFont="1" applyBorder="1" applyAlignment="1">
      <alignment horizontal="center" vertical="center"/>
    </xf>
    <xf numFmtId="0" fontId="13" fillId="0" borderId="10" xfId="0" applyFont="1" applyFill="1" applyBorder="1" applyAlignment="1">
      <alignment horizontal="center" vertical="center"/>
    </xf>
    <xf numFmtId="3" fontId="9" fillId="0" borderId="0" xfId="4" applyNumberFormat="1" applyFont="1" applyAlignment="1">
      <alignment vertical="center"/>
    </xf>
    <xf numFmtId="0" fontId="8" fillId="3" borderId="6" xfId="4" applyFont="1" applyFill="1" applyBorder="1" applyAlignment="1">
      <alignment vertical="center" wrapText="1"/>
    </xf>
    <xf numFmtId="3" fontId="9" fillId="3" borderId="0" xfId="0" applyNumberFormat="1" applyFont="1" applyFill="1"/>
    <xf numFmtId="0" fontId="29" fillId="3" borderId="0" xfId="11" applyFill="1" applyAlignment="1">
      <alignment vertical="center"/>
    </xf>
    <xf numFmtId="0" fontId="9" fillId="0" borderId="2" xfId="4" applyFont="1" applyFill="1" applyBorder="1" applyAlignment="1">
      <alignment vertical="center"/>
    </xf>
    <xf numFmtId="0" fontId="9" fillId="0" borderId="9" xfId="4" applyFont="1" applyFill="1" applyBorder="1" applyAlignment="1">
      <alignment vertical="center"/>
    </xf>
    <xf numFmtId="0" fontId="9" fillId="0" borderId="9" xfId="4" applyFont="1" applyBorder="1" applyAlignment="1">
      <alignment vertical="center"/>
    </xf>
    <xf numFmtId="0" fontId="8" fillId="0" borderId="0" xfId="4" applyFont="1" applyBorder="1" applyAlignment="1">
      <alignment horizontal="center" vertical="center" wrapText="1"/>
    </xf>
    <xf numFmtId="0" fontId="9" fillId="0" borderId="3" xfId="4" applyFont="1" applyBorder="1" applyAlignment="1">
      <alignment vertical="center" wrapText="1"/>
    </xf>
    <xf numFmtId="3" fontId="8" fillId="0" borderId="10" xfId="4" applyNumberFormat="1" applyFont="1" applyBorder="1" applyAlignment="1">
      <alignment horizontal="center" vertical="center"/>
    </xf>
    <xf numFmtId="3" fontId="9" fillId="0" borderId="0" xfId="4" applyNumberFormat="1" applyFont="1" applyFill="1" applyAlignment="1">
      <alignment vertical="center"/>
    </xf>
    <xf numFmtId="0" fontId="8" fillId="0" borderId="8" xfId="4" applyFont="1" applyBorder="1" applyAlignment="1">
      <alignment horizontal="center" vertical="center"/>
    </xf>
    <xf numFmtId="3" fontId="9" fillId="0" borderId="8" xfId="4" applyNumberFormat="1" applyFont="1" applyBorder="1" applyAlignment="1">
      <alignment horizontal="center" vertical="center"/>
    </xf>
    <xf numFmtId="0" fontId="8" fillId="0" borderId="1" xfId="4" applyFont="1" applyBorder="1" applyAlignment="1">
      <alignment horizontal="center" vertical="center"/>
    </xf>
    <xf numFmtId="0" fontId="12" fillId="2" borderId="0" xfId="4" applyFont="1" applyFill="1" applyAlignment="1">
      <alignment vertical="center"/>
    </xf>
    <xf numFmtId="0" fontId="12" fillId="0" borderId="0" xfId="4" applyFont="1" applyBorder="1" applyAlignment="1">
      <alignment vertical="center"/>
    </xf>
    <xf numFmtId="3" fontId="9" fillId="0" borderId="9" xfId="0" applyNumberFormat="1" applyFont="1" applyBorder="1" applyAlignment="1">
      <alignment horizontal="center"/>
    </xf>
    <xf numFmtId="3" fontId="9" fillId="0" borderId="3" xfId="0" applyNumberFormat="1" applyFont="1" applyBorder="1" applyAlignment="1">
      <alignment horizontal="center"/>
    </xf>
    <xf numFmtId="1" fontId="24" fillId="8" borderId="10" xfId="0" applyNumberFormat="1" applyFont="1" applyFill="1" applyBorder="1" applyAlignment="1">
      <alignment horizontal="center" vertical="center" wrapText="1"/>
    </xf>
    <xf numFmtId="0" fontId="58" fillId="3" borderId="0" xfId="11" applyFont="1" applyFill="1" applyAlignment="1">
      <alignment vertical="center"/>
    </xf>
    <xf numFmtId="0" fontId="9" fillId="0" borderId="2" xfId="4" applyFont="1" applyFill="1" applyBorder="1" applyAlignment="1">
      <alignment horizontal="center" vertical="center" wrapText="1"/>
    </xf>
    <xf numFmtId="0" fontId="9" fillId="0" borderId="9" xfId="4" applyFont="1" applyFill="1" applyBorder="1" applyAlignment="1">
      <alignment horizontal="center" vertical="center" wrapText="1"/>
    </xf>
    <xf numFmtId="0" fontId="9" fillId="0" borderId="9" xfId="4" applyFont="1" applyFill="1" applyBorder="1" applyAlignment="1">
      <alignment horizontal="center"/>
    </xf>
    <xf numFmtId="3" fontId="8" fillId="0" borderId="10" xfId="4" applyNumberFormat="1" applyFont="1" applyFill="1" applyBorder="1" applyAlignment="1">
      <alignment horizontal="center"/>
    </xf>
    <xf numFmtId="4" fontId="9" fillId="0" borderId="0" xfId="4" applyNumberFormat="1" applyFont="1" applyAlignment="1">
      <alignment vertical="center"/>
    </xf>
    <xf numFmtId="0" fontId="28" fillId="3" borderId="0" xfId="11" applyFont="1" applyFill="1" applyAlignment="1">
      <alignment vertical="center" wrapText="1"/>
    </xf>
    <xf numFmtId="0" fontId="27" fillId="3" borderId="0" xfId="7" applyFont="1" applyFill="1" applyAlignment="1">
      <alignment vertical="center" wrapText="1"/>
    </xf>
    <xf numFmtId="0" fontId="64" fillId="0" borderId="0" xfId="20"/>
    <xf numFmtId="0" fontId="27" fillId="3" borderId="0" xfId="7" applyFont="1" applyFill="1" applyAlignment="1">
      <alignment horizontal="left" vertical="center"/>
    </xf>
    <xf numFmtId="0" fontId="66" fillId="0" borderId="0" xfId="20" applyFont="1" applyAlignment="1"/>
    <xf numFmtId="0" fontId="67" fillId="0" borderId="0" xfId="20" applyFont="1" applyBorder="1" applyAlignment="1">
      <alignment horizontal="left" wrapText="1"/>
    </xf>
    <xf numFmtId="0" fontId="68" fillId="0" borderId="0" xfId="20" applyFont="1" applyAlignment="1">
      <alignment wrapText="1"/>
    </xf>
    <xf numFmtId="0" fontId="67" fillId="0" borderId="0" xfId="20" applyFont="1" applyBorder="1" applyAlignment="1">
      <alignment vertical="top" wrapText="1"/>
    </xf>
    <xf numFmtId="0" fontId="64" fillId="0" borderId="0" xfId="20" applyBorder="1"/>
    <xf numFmtId="0" fontId="68" fillId="0" borderId="0" xfId="20" applyFont="1" applyBorder="1" applyAlignment="1">
      <alignment vertical="center" wrapText="1"/>
    </xf>
    <xf numFmtId="0" fontId="70" fillId="0" borderId="0" xfId="20" applyFont="1" applyAlignment="1">
      <alignment horizontal="right"/>
    </xf>
    <xf numFmtId="1" fontId="71" fillId="0" borderId="10" xfId="20" applyNumberFormat="1" applyFont="1" applyBorder="1" applyAlignment="1">
      <alignment horizontal="center"/>
    </xf>
    <xf numFmtId="0" fontId="70" fillId="0" borderId="0" xfId="20" applyFont="1"/>
    <xf numFmtId="0" fontId="70" fillId="0" borderId="0" xfId="20" applyFont="1" applyAlignment="1">
      <alignment horizontal="left"/>
    </xf>
    <xf numFmtId="1" fontId="70" fillId="0" borderId="10" xfId="20" applyNumberFormat="1" applyFont="1" applyBorder="1" applyAlignment="1">
      <alignment horizontal="center"/>
    </xf>
    <xf numFmtId="0" fontId="12" fillId="0" borderId="0" xfId="20" applyFont="1" applyBorder="1" applyAlignment="1">
      <alignment horizontal="left" vertical="top" wrapText="1"/>
    </xf>
    <xf numFmtId="0" fontId="70" fillId="0" borderId="0" xfId="20" applyFont="1" applyAlignment="1">
      <alignment horizontal="center" vertical="center" wrapText="1"/>
    </xf>
    <xf numFmtId="0" fontId="70" fillId="0" borderId="0" xfId="20" applyFont="1" applyBorder="1" applyAlignment="1">
      <alignment horizontal="left" wrapText="1"/>
    </xf>
    <xf numFmtId="0" fontId="8" fillId="0" borderId="0" xfId="20" applyFont="1" applyAlignment="1">
      <alignment vertical="center" wrapText="1"/>
    </xf>
    <xf numFmtId="3" fontId="9" fillId="0" borderId="10" xfId="20" applyNumberFormat="1" applyFont="1" applyBorder="1" applyAlignment="1">
      <alignment horizontal="center"/>
    </xf>
    <xf numFmtId="3" fontId="8" fillId="0" borderId="10" xfId="20" applyNumberFormat="1" applyFont="1" applyBorder="1" applyAlignment="1">
      <alignment horizontal="center"/>
    </xf>
    <xf numFmtId="1" fontId="64" fillId="0" borderId="0" xfId="20" applyNumberFormat="1"/>
    <xf numFmtId="3" fontId="9" fillId="2" borderId="10" xfId="0" applyNumberFormat="1" applyFont="1" applyFill="1" applyBorder="1" applyAlignment="1">
      <alignment horizontal="center" vertical="center"/>
    </xf>
    <xf numFmtId="3" fontId="8" fillId="2" borderId="3" xfId="3" applyNumberFormat="1" applyFont="1" applyFill="1" applyBorder="1" applyAlignment="1">
      <alignment horizontal="center" vertical="center"/>
    </xf>
    <xf numFmtId="0" fontId="69" fillId="0" borderId="0" xfId="7" applyFont="1" applyBorder="1" applyAlignment="1"/>
    <xf numFmtId="0" fontId="14" fillId="0" borderId="0" xfId="7" applyFont="1" applyBorder="1" applyAlignment="1"/>
    <xf numFmtId="0" fontId="9" fillId="0" borderId="0" xfId="7" applyFont="1" applyBorder="1"/>
    <xf numFmtId="0" fontId="9" fillId="0" borderId="0" xfId="7" applyFont="1"/>
    <xf numFmtId="0" fontId="7" fillId="0" borderId="0" xfId="7"/>
    <xf numFmtId="3" fontId="12" fillId="0" borderId="0" xfId="20" applyNumberFormat="1" applyFont="1" applyBorder="1" applyAlignment="1">
      <alignment horizontal="left" vertical="top" wrapText="1"/>
    </xf>
    <xf numFmtId="0" fontId="69" fillId="2" borderId="0" xfId="7" applyFont="1" applyFill="1" applyAlignment="1">
      <alignment horizontal="left" vertical="center" wrapText="1"/>
    </xf>
    <xf numFmtId="0" fontId="72" fillId="0" borderId="0" xfId="20" applyFont="1" applyBorder="1" applyAlignment="1">
      <alignment vertical="center"/>
    </xf>
    <xf numFmtId="0" fontId="24" fillId="22" borderId="10" xfId="7" applyFont="1" applyFill="1" applyBorder="1" applyAlignment="1">
      <alignment horizontal="center" vertical="center" wrapText="1"/>
    </xf>
    <xf numFmtId="0" fontId="43" fillId="5" borderId="12" xfId="7" applyFont="1" applyFill="1" applyBorder="1" applyAlignment="1">
      <alignment horizontal="center" vertical="center" wrapText="1"/>
    </xf>
    <xf numFmtId="0" fontId="18" fillId="0" borderId="0" xfId="0" applyFont="1" applyAlignment="1">
      <alignment vertical="top" wrapText="1"/>
    </xf>
    <xf numFmtId="3" fontId="9" fillId="0" borderId="10" xfId="0" applyNumberFormat="1" applyFont="1" applyFill="1" applyBorder="1" applyAlignment="1">
      <alignment horizontal="center"/>
    </xf>
    <xf numFmtId="3" fontId="8" fillId="0" borderId="10" xfId="0" applyNumberFormat="1" applyFont="1" applyFill="1" applyBorder="1" applyAlignment="1">
      <alignment horizontal="center"/>
    </xf>
    <xf numFmtId="3" fontId="9" fillId="0" borderId="16" xfId="0" applyNumberFormat="1" applyFont="1" applyFill="1" applyBorder="1" applyAlignment="1">
      <alignment horizontal="center"/>
    </xf>
    <xf numFmtId="3" fontId="8" fillId="0" borderId="16" xfId="0" applyNumberFormat="1" applyFont="1" applyFill="1" applyBorder="1" applyAlignment="1">
      <alignment horizontal="center"/>
    </xf>
    <xf numFmtId="0" fontId="9" fillId="0" borderId="9" xfId="4" applyFont="1" applyFill="1" applyBorder="1" applyAlignment="1">
      <alignment horizontal="center" vertical="center"/>
    </xf>
    <xf numFmtId="0" fontId="8" fillId="0" borderId="2" xfId="4" applyFont="1" applyFill="1" applyBorder="1" applyAlignment="1">
      <alignment horizontal="center" vertical="center"/>
    </xf>
    <xf numFmtId="3" fontId="9" fillId="0" borderId="9" xfId="4" applyNumberFormat="1" applyFont="1" applyFill="1" applyBorder="1" applyAlignment="1">
      <alignment horizontal="center" vertical="center"/>
    </xf>
    <xf numFmtId="0" fontId="9" fillId="0" borderId="3" xfId="4" applyFont="1" applyFill="1" applyBorder="1" applyAlignment="1">
      <alignment horizontal="center" vertical="center"/>
    </xf>
    <xf numFmtId="0" fontId="8" fillId="0" borderId="9" xfId="4" applyFont="1" applyFill="1" applyBorder="1" applyAlignment="1">
      <alignment horizontal="center" vertical="center"/>
    </xf>
    <xf numFmtId="3" fontId="8" fillId="0" borderId="10" xfId="4" applyNumberFormat="1" applyFont="1" applyFill="1" applyBorder="1" applyAlignment="1">
      <alignment horizontal="center" vertical="center"/>
    </xf>
    <xf numFmtId="3" fontId="9" fillId="0" borderId="6" xfId="4" applyNumberFormat="1" applyFont="1" applyBorder="1" applyAlignment="1">
      <alignment horizontal="center" vertical="center"/>
    </xf>
    <xf numFmtId="3" fontId="8" fillId="0" borderId="3" xfId="4" applyNumberFormat="1" applyFont="1" applyFill="1" applyBorder="1" applyAlignment="1">
      <alignment horizontal="center" vertical="center"/>
    </xf>
    <xf numFmtId="0" fontId="60" fillId="3" borderId="0" xfId="11" applyFont="1" applyFill="1" applyAlignment="1">
      <alignment horizontal="left" vertical="center"/>
    </xf>
    <xf numFmtId="0" fontId="29" fillId="3" borderId="0" xfId="11" applyFill="1" applyAlignment="1">
      <alignment vertical="center" wrapText="1"/>
    </xf>
    <xf numFmtId="0" fontId="28" fillId="3" borderId="0" xfId="11" applyFont="1" applyFill="1" applyAlignment="1">
      <alignment horizontal="left" vertical="center" wrapText="1"/>
    </xf>
    <xf numFmtId="0" fontId="9" fillId="0" borderId="0" xfId="0" applyFont="1" applyAlignment="1">
      <alignment horizontal="left" vertical="center" wrapText="1"/>
    </xf>
    <xf numFmtId="0" fontId="46" fillId="0" borderId="0" xfId="0" applyFont="1" applyBorder="1" applyAlignment="1">
      <alignment horizontal="left" vertical="center" wrapText="1"/>
    </xf>
    <xf numFmtId="0" fontId="20" fillId="2" borderId="0" xfId="0" applyFont="1" applyFill="1" applyAlignment="1">
      <alignment horizontal="left" vertical="center"/>
    </xf>
    <xf numFmtId="0" fontId="24" fillId="4" borderId="1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9" xfId="0" applyFont="1" applyFill="1" applyBorder="1" applyAlignment="1">
      <alignment horizontal="left" vertical="center"/>
    </xf>
    <xf numFmtId="0" fontId="24" fillId="4" borderId="12" xfId="0" applyFont="1" applyFill="1" applyBorder="1" applyAlignment="1">
      <alignment horizontal="center" vertical="center"/>
    </xf>
    <xf numFmtId="0" fontId="9" fillId="2" borderId="2" xfId="3" applyFont="1" applyFill="1" applyBorder="1" applyAlignment="1">
      <alignment horizontal="left" vertical="center"/>
    </xf>
    <xf numFmtId="0" fontId="9" fillId="2" borderId="9" xfId="3" applyFont="1" applyFill="1" applyBorder="1" applyAlignment="1">
      <alignment horizontal="left" vertical="center"/>
    </xf>
    <xf numFmtId="3" fontId="8" fillId="0" borderId="3" xfId="1"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6" xfId="0" applyFont="1" applyFill="1" applyBorder="1" applyAlignment="1">
      <alignment vertical="center"/>
    </xf>
    <xf numFmtId="0" fontId="77" fillId="0" borderId="0" xfId="0" applyFont="1"/>
    <xf numFmtId="3" fontId="18" fillId="2" borderId="0" xfId="0" applyNumberFormat="1" applyFont="1" applyFill="1" applyBorder="1" applyAlignment="1">
      <alignment vertical="center"/>
    </xf>
    <xf numFmtId="0" fontId="18" fillId="0" borderId="0" xfId="0" applyFont="1" applyFill="1" applyAlignment="1">
      <alignment vertical="center"/>
    </xf>
    <xf numFmtId="0" fontId="9" fillId="0" borderId="0" xfId="3" applyFont="1" applyFill="1" applyAlignment="1">
      <alignment vertical="center" wrapText="1"/>
    </xf>
    <xf numFmtId="0" fontId="9" fillId="0" borderId="6" xfId="4" applyFont="1" applyBorder="1" applyAlignment="1">
      <alignment vertical="center" wrapText="1"/>
    </xf>
    <xf numFmtId="0" fontId="9" fillId="0" borderId="8" xfId="4" applyFont="1" applyBorder="1" applyAlignment="1">
      <alignment horizontal="center" vertical="center"/>
    </xf>
    <xf numFmtId="0" fontId="9" fillId="0" borderId="6" xfId="4" applyFont="1" applyBorder="1" applyAlignment="1">
      <alignment horizontal="center" vertical="center"/>
    </xf>
    <xf numFmtId="0" fontId="41" fillId="0" borderId="0" xfId="7" applyFont="1" applyFill="1" applyBorder="1" applyAlignment="1">
      <alignment horizontal="left" vertical="center"/>
    </xf>
    <xf numFmtId="3" fontId="9" fillId="0" borderId="12" xfId="0" applyNumberFormat="1" applyFont="1" applyBorder="1" applyAlignment="1">
      <alignment horizontal="center" vertical="center"/>
    </xf>
    <xf numFmtId="0" fontId="23" fillId="4" borderId="12" xfId="0" applyFont="1" applyFill="1" applyBorder="1" applyAlignment="1">
      <alignment horizontal="center" vertical="center"/>
    </xf>
    <xf numFmtId="0" fontId="9" fillId="0" borderId="0" xfId="0" applyFont="1" applyAlignment="1">
      <alignment vertical="center"/>
    </xf>
    <xf numFmtId="0" fontId="77" fillId="0" borderId="0" xfId="0" applyFont="1" applyAlignment="1">
      <alignment vertical="center"/>
    </xf>
    <xf numFmtId="0" fontId="0" fillId="0" borderId="0" xfId="0" applyAlignment="1">
      <alignment vertical="center"/>
    </xf>
    <xf numFmtId="0" fontId="9" fillId="0" borderId="0" xfId="0" applyFont="1" applyBorder="1" applyAlignment="1">
      <alignment vertical="center"/>
    </xf>
    <xf numFmtId="0" fontId="18" fillId="0" borderId="0" xfId="0" applyFont="1" applyAlignment="1">
      <alignment vertical="center"/>
    </xf>
    <xf numFmtId="3" fontId="9" fillId="0" borderId="0" xfId="0" applyNumberFormat="1" applyFont="1" applyAlignment="1">
      <alignment vertical="center"/>
    </xf>
    <xf numFmtId="3" fontId="9" fillId="0" borderId="10" xfId="0" applyNumberFormat="1" applyFont="1" applyBorder="1" applyAlignment="1">
      <alignment horizontal="center" vertical="center"/>
    </xf>
    <xf numFmtId="0" fontId="47" fillId="0" borderId="0" xfId="0" applyFont="1" applyBorder="1" applyAlignment="1">
      <alignment horizontal="left" vertical="center"/>
    </xf>
    <xf numFmtId="0" fontId="21" fillId="0" borderId="0" xfId="0" applyFont="1" applyAlignment="1">
      <alignment vertical="center"/>
    </xf>
    <xf numFmtId="0" fontId="77" fillId="0" borderId="0" xfId="0" applyFont="1" applyFill="1" applyAlignment="1">
      <alignment vertical="center"/>
    </xf>
    <xf numFmtId="0" fontId="18" fillId="2" borderId="0" xfId="0" applyFont="1" applyFill="1" applyBorder="1" applyAlignment="1">
      <alignment vertical="center" wrapText="1"/>
    </xf>
    <xf numFmtId="0" fontId="18" fillId="3" borderId="0" xfId="0" applyFont="1" applyFill="1" applyAlignment="1">
      <alignment vertical="center" wrapText="1"/>
    </xf>
    <xf numFmtId="0" fontId="16" fillId="0" borderId="0" xfId="0" applyFont="1" applyAlignment="1">
      <alignment vertical="center"/>
    </xf>
    <xf numFmtId="0" fontId="22" fillId="0" borderId="0" xfId="0" applyFont="1" applyBorder="1" applyAlignment="1">
      <alignment vertical="center"/>
    </xf>
    <xf numFmtId="0" fontId="16" fillId="0" borderId="0" xfId="3" applyFont="1" applyAlignment="1">
      <alignment vertical="center"/>
    </xf>
    <xf numFmtId="0" fontId="18" fillId="0" borderId="0" xfId="0" applyFont="1" applyAlignment="1">
      <alignment vertical="center" wrapText="1"/>
    </xf>
    <xf numFmtId="0" fontId="20" fillId="0" borderId="7" xfId="0" applyFont="1" applyBorder="1" applyAlignment="1">
      <alignment horizontal="center" vertical="center"/>
    </xf>
    <xf numFmtId="3" fontId="9" fillId="0" borderId="12" xfId="0" applyNumberFormat="1" applyFont="1" applyBorder="1" applyAlignment="1">
      <alignment vertical="center"/>
    </xf>
    <xf numFmtId="0" fontId="9" fillId="3" borderId="0" xfId="3" applyFont="1" applyFill="1" applyAlignment="1">
      <alignment vertical="center"/>
    </xf>
    <xf numFmtId="0" fontId="21" fillId="3" borderId="0" xfId="3" applyFont="1" applyFill="1" applyAlignment="1">
      <alignment vertical="center"/>
    </xf>
    <xf numFmtId="0" fontId="9" fillId="0" borderId="0" xfId="3" applyFont="1" applyAlignment="1">
      <alignment vertical="center"/>
    </xf>
    <xf numFmtId="3" fontId="9" fillId="0" borderId="12" xfId="3" applyNumberFormat="1" applyFont="1" applyBorder="1" applyAlignment="1">
      <alignment horizontal="center" vertical="center"/>
    </xf>
    <xf numFmtId="0" fontId="27" fillId="3" borderId="0" xfId="7" quotePrefix="1" applyFont="1" applyFill="1" applyAlignment="1">
      <alignment horizontal="right" vertical="center"/>
    </xf>
    <xf numFmtId="0" fontId="32" fillId="0" borderId="0" xfId="9" applyFont="1" applyAlignment="1" applyProtection="1">
      <alignment horizontal="left" vertical="center"/>
    </xf>
    <xf numFmtId="0" fontId="20" fillId="0" borderId="0" xfId="0" applyFont="1" applyBorder="1" applyAlignment="1">
      <alignment vertical="center"/>
    </xf>
    <xf numFmtId="0" fontId="20" fillId="0" borderId="7" xfId="0" applyFont="1" applyBorder="1" applyAlignment="1">
      <alignment vertical="center"/>
    </xf>
    <xf numFmtId="3" fontId="8" fillId="0" borderId="4"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0" fontId="77" fillId="0" borderId="0" xfId="0" applyFont="1" applyFill="1"/>
    <xf numFmtId="3" fontId="9" fillId="0" borderId="2" xfId="0" applyNumberFormat="1" applyFont="1" applyFill="1" applyBorder="1" applyAlignment="1">
      <alignment horizontal="center" vertical="center"/>
    </xf>
    <xf numFmtId="0" fontId="9" fillId="0" borderId="0" xfId="0" applyFont="1" applyFill="1" applyAlignment="1">
      <alignment vertical="center" wrapText="1"/>
    </xf>
    <xf numFmtId="3" fontId="9" fillId="0" borderId="12" xfId="0" applyNumberFormat="1" applyFont="1" applyFill="1" applyBorder="1" applyAlignment="1">
      <alignment horizontal="center" vertical="center"/>
    </xf>
    <xf numFmtId="3" fontId="9" fillId="0" borderId="0" xfId="0" applyNumberFormat="1" applyFont="1" applyFill="1" applyAlignment="1">
      <alignment vertical="center"/>
    </xf>
    <xf numFmtId="0" fontId="18" fillId="0" borderId="0" xfId="0" applyFont="1" applyFill="1" applyAlignment="1">
      <alignment vertical="center" wrapText="1"/>
    </xf>
    <xf numFmtId="3" fontId="8" fillId="0" borderId="15" xfId="1" applyNumberFormat="1" applyFont="1" applyFill="1" applyBorder="1" applyAlignment="1">
      <alignment horizontal="center" vertical="center"/>
    </xf>
    <xf numFmtId="3" fontId="8" fillId="0" borderId="2" xfId="2" applyNumberFormat="1" applyFont="1" applyFill="1" applyBorder="1" applyAlignment="1">
      <alignment horizontal="center" vertical="center"/>
    </xf>
    <xf numFmtId="3" fontId="9" fillId="0" borderId="9" xfId="0" applyNumberFormat="1" applyFont="1" applyFill="1" applyBorder="1" applyAlignment="1">
      <alignment horizontal="center"/>
    </xf>
    <xf numFmtId="3" fontId="9" fillId="0" borderId="3" xfId="0" applyNumberFormat="1" applyFont="1" applyFill="1" applyBorder="1" applyAlignment="1">
      <alignment horizontal="center"/>
    </xf>
    <xf numFmtId="0" fontId="79" fillId="0" borderId="0" xfId="20" applyFont="1" applyBorder="1" applyAlignment="1">
      <alignment horizontal="left" vertical="top" wrapText="1"/>
    </xf>
    <xf numFmtId="0" fontId="18" fillId="2" borderId="0" xfId="0" applyFont="1" applyFill="1" applyAlignment="1">
      <alignment vertical="center"/>
    </xf>
    <xf numFmtId="0" fontId="77" fillId="0" borderId="0" xfId="0" applyFont="1" applyFill="1" applyBorder="1" applyAlignment="1">
      <alignment vertical="center" wrapText="1"/>
    </xf>
    <xf numFmtId="0" fontId="9" fillId="2" borderId="2" xfId="0" applyFont="1" applyFill="1" applyBorder="1" applyAlignment="1">
      <alignment horizontal="left" vertical="center"/>
    </xf>
    <xf numFmtId="0" fontId="9" fillId="2" borderId="9" xfId="0" applyFont="1" applyFill="1" applyBorder="1" applyAlignment="1">
      <alignment horizontal="left" vertical="center"/>
    </xf>
    <xf numFmtId="0" fontId="7" fillId="0" borderId="0" xfId="7" applyFill="1"/>
    <xf numFmtId="1" fontId="7" fillId="0" borderId="0" xfId="7" applyNumberFormat="1"/>
    <xf numFmtId="170" fontId="7" fillId="0" borderId="0" xfId="7" applyNumberFormat="1" applyFill="1"/>
    <xf numFmtId="1" fontId="9" fillId="0" borderId="10" xfId="20" applyNumberFormat="1" applyFont="1" applyFill="1" applyBorder="1" applyAlignment="1">
      <alignment horizontal="center"/>
    </xf>
    <xf numFmtId="3" fontId="18" fillId="0" borderId="0" xfId="0" applyNumberFormat="1" applyFont="1"/>
    <xf numFmtId="3" fontId="77" fillId="0" borderId="0" xfId="0" applyNumberFormat="1" applyFont="1"/>
    <xf numFmtId="9" fontId="9" fillId="2" borderId="0" xfId="5" applyFont="1" applyFill="1" applyBorder="1" applyAlignment="1">
      <alignment vertical="center"/>
    </xf>
    <xf numFmtId="166" fontId="9" fillId="2" borderId="5" xfId="1" applyNumberFormat="1" applyFont="1" applyFill="1" applyBorder="1" applyAlignment="1">
      <alignment horizontal="center" vertical="center"/>
    </xf>
    <xf numFmtId="0" fontId="9" fillId="0" borderId="5" xfId="0" applyFont="1" applyBorder="1" applyAlignment="1">
      <alignment vertical="center"/>
    </xf>
    <xf numFmtId="166" fontId="9" fillId="2" borderId="5" xfId="2" applyNumberFormat="1" applyFont="1" applyFill="1" applyBorder="1" applyAlignment="1">
      <alignment horizontal="center" vertical="center"/>
    </xf>
    <xf numFmtId="167" fontId="9" fillId="0" borderId="0" xfId="5" applyNumberFormat="1" applyFont="1" applyAlignment="1">
      <alignment vertical="center"/>
    </xf>
    <xf numFmtId="171" fontId="9" fillId="0" borderId="0" xfId="5" applyNumberFormat="1" applyFont="1" applyAlignment="1">
      <alignment horizontal="left" vertical="center" indent="3"/>
    </xf>
    <xf numFmtId="167" fontId="9" fillId="2" borderId="0" xfId="5" applyNumberFormat="1" applyFont="1" applyFill="1" applyBorder="1" applyAlignment="1">
      <alignment vertical="center"/>
    </xf>
    <xf numFmtId="9" fontId="12" fillId="0" borderId="0" xfId="5" applyFont="1" applyBorder="1" applyAlignment="1">
      <alignment horizontal="left" vertical="top" wrapText="1"/>
    </xf>
    <xf numFmtId="0" fontId="8" fillId="0" borderId="10" xfId="0" applyFont="1" applyBorder="1" applyAlignment="1">
      <alignment horizontal="center" vertical="center"/>
    </xf>
    <xf numFmtId="0" fontId="9" fillId="0" borderId="0" xfId="0" applyFont="1" applyFill="1"/>
    <xf numFmtId="3" fontId="23" fillId="0" borderId="5" xfId="1" applyNumberFormat="1" applyFont="1" applyFill="1" applyBorder="1" applyAlignment="1">
      <alignment horizontal="center" vertical="center"/>
    </xf>
    <xf numFmtId="3" fontId="23" fillId="0" borderId="2" xfId="1" applyNumberFormat="1" applyFont="1" applyFill="1" applyBorder="1" applyAlignment="1">
      <alignment horizontal="center" vertical="center"/>
    </xf>
    <xf numFmtId="3" fontId="23" fillId="0" borderId="7" xfId="1" applyNumberFormat="1" applyFont="1" applyFill="1" applyBorder="1" applyAlignment="1">
      <alignment horizontal="center" vertical="center"/>
    </xf>
    <xf numFmtId="3" fontId="23" fillId="0" borderId="3" xfId="1" applyNumberFormat="1" applyFont="1" applyFill="1" applyBorder="1" applyAlignment="1">
      <alignment horizontal="center" vertical="center"/>
    </xf>
    <xf numFmtId="3" fontId="23" fillId="0" borderId="4" xfId="1" applyNumberFormat="1" applyFont="1" applyFill="1" applyBorder="1" applyAlignment="1">
      <alignment horizontal="center" vertical="center"/>
    </xf>
    <xf numFmtId="3" fontId="23" fillId="0" borderId="13" xfId="1" applyNumberFormat="1" applyFont="1" applyFill="1" applyBorder="1" applyAlignment="1">
      <alignment horizontal="center" vertical="center"/>
    </xf>
    <xf numFmtId="3" fontId="23" fillId="0" borderId="2"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3" fontId="23" fillId="0" borderId="9" xfId="1" applyNumberFormat="1" applyFont="1" applyFill="1" applyBorder="1" applyAlignment="1">
      <alignment horizontal="center" vertical="center"/>
    </xf>
    <xf numFmtId="3" fontId="23" fillId="0" borderId="0" xfId="1" applyNumberFormat="1" applyFont="1" applyFill="1" applyBorder="1" applyAlignment="1">
      <alignment horizontal="center" vertical="center"/>
    </xf>
    <xf numFmtId="3" fontId="23" fillId="0" borderId="1" xfId="1" applyNumberFormat="1" applyFont="1" applyFill="1" applyBorder="1" applyAlignment="1">
      <alignment horizontal="center" vertical="center"/>
    </xf>
    <xf numFmtId="3" fontId="23" fillId="0" borderId="6" xfId="1" applyNumberFormat="1" applyFont="1" applyFill="1" applyBorder="1" applyAlignment="1">
      <alignment horizontal="center" vertical="center"/>
    </xf>
    <xf numFmtId="3" fontId="23" fillId="0" borderId="11" xfId="1" applyNumberFormat="1" applyFont="1" applyFill="1" applyBorder="1" applyAlignment="1">
      <alignment horizontal="center" vertical="center"/>
    </xf>
    <xf numFmtId="3" fontId="24" fillId="0" borderId="10" xfId="1" applyNumberFormat="1" applyFont="1" applyFill="1" applyBorder="1" applyAlignment="1">
      <alignment horizontal="center" vertical="center"/>
    </xf>
    <xf numFmtId="3" fontId="23" fillId="0" borderId="3" xfId="0" applyNumberFormat="1" applyFont="1" applyFill="1" applyBorder="1" applyAlignment="1">
      <alignment horizontal="center" vertical="center"/>
    </xf>
    <xf numFmtId="3" fontId="24" fillId="0" borderId="13" xfId="0" applyNumberFormat="1" applyFont="1" applyFill="1" applyBorder="1" applyAlignment="1">
      <alignment horizontal="center" vertical="center"/>
    </xf>
    <xf numFmtId="3" fontId="23" fillId="0" borderId="5" xfId="0" applyNumberFormat="1" applyFont="1" applyFill="1" applyBorder="1" applyAlignment="1">
      <alignment horizontal="center" vertical="center"/>
    </xf>
    <xf numFmtId="3" fontId="24" fillId="0" borderId="2" xfId="0" applyNumberFormat="1" applyFont="1" applyFill="1" applyBorder="1" applyAlignment="1">
      <alignment horizontal="center" vertical="center"/>
    </xf>
    <xf numFmtId="3" fontId="23" fillId="0" borderId="7" xfId="0" applyNumberFormat="1" applyFont="1" applyFill="1" applyBorder="1" applyAlignment="1">
      <alignment horizontal="center" vertical="center"/>
    </xf>
    <xf numFmtId="3" fontId="24" fillId="0" borderId="3" xfId="0" applyNumberFormat="1" applyFont="1" applyFill="1" applyBorder="1" applyAlignment="1">
      <alignment horizontal="center" vertical="center"/>
    </xf>
    <xf numFmtId="3" fontId="24" fillId="0" borderId="14" xfId="1" applyNumberFormat="1" applyFont="1" applyFill="1" applyBorder="1" applyAlignment="1">
      <alignment horizontal="center" vertical="center"/>
    </xf>
    <xf numFmtId="3" fontId="24" fillId="0" borderId="2" xfId="1" applyNumberFormat="1" applyFont="1" applyFill="1" applyBorder="1" applyAlignment="1">
      <alignment horizontal="center" vertical="center"/>
    </xf>
    <xf numFmtId="3" fontId="24" fillId="0" borderId="5" xfId="1" applyNumberFormat="1" applyFont="1" applyFill="1" applyBorder="1" applyAlignment="1">
      <alignment horizontal="center" vertical="center"/>
    </xf>
    <xf numFmtId="3" fontId="24" fillId="0" borderId="4" xfId="0" applyNumberFormat="1" applyFont="1" applyFill="1" applyBorder="1" applyAlignment="1">
      <alignment horizontal="center" vertical="center"/>
    </xf>
    <xf numFmtId="3" fontId="23" fillId="0" borderId="0" xfId="2" applyNumberFormat="1" applyFont="1" applyFill="1" applyBorder="1" applyAlignment="1">
      <alignment horizontal="center" vertical="center"/>
    </xf>
    <xf numFmtId="3" fontId="23" fillId="0" borderId="9" xfId="2" applyNumberFormat="1" applyFont="1" applyFill="1" applyBorder="1" applyAlignment="1">
      <alignment horizontal="center" vertical="center"/>
    </xf>
    <xf numFmtId="3" fontId="23" fillId="0" borderId="11" xfId="2" applyNumberFormat="1" applyFont="1" applyFill="1" applyBorder="1" applyAlignment="1">
      <alignment horizontal="center" vertical="center"/>
    </xf>
    <xf numFmtId="3" fontId="24" fillId="0" borderId="10" xfId="2" applyNumberFormat="1" applyFont="1" applyFill="1" applyBorder="1" applyAlignment="1">
      <alignment horizontal="center" vertical="center"/>
    </xf>
    <xf numFmtId="3" fontId="23" fillId="0" borderId="2" xfId="2" applyNumberFormat="1" applyFont="1" applyFill="1" applyBorder="1" applyAlignment="1">
      <alignment horizontal="center" vertical="center"/>
    </xf>
    <xf numFmtId="3" fontId="23" fillId="0" borderId="5" xfId="2" applyNumberFormat="1" applyFont="1" applyFill="1" applyBorder="1" applyAlignment="1">
      <alignment horizontal="center" vertical="center"/>
    </xf>
    <xf numFmtId="3" fontId="8" fillId="0" borderId="9" xfId="2" applyNumberFormat="1" applyFont="1" applyFill="1" applyBorder="1" applyAlignment="1">
      <alignment horizontal="center" vertical="center"/>
    </xf>
    <xf numFmtId="3" fontId="8" fillId="0" borderId="5" xfId="2" applyNumberFormat="1" applyFont="1" applyFill="1" applyBorder="1" applyAlignment="1">
      <alignment horizontal="center" vertical="center"/>
    </xf>
    <xf numFmtId="3" fontId="23" fillId="0" borderId="1" xfId="2" applyNumberFormat="1" applyFont="1" applyFill="1" applyBorder="1" applyAlignment="1">
      <alignment horizontal="center" vertical="center"/>
    </xf>
    <xf numFmtId="3" fontId="8" fillId="0" borderId="4" xfId="2" applyNumberFormat="1" applyFont="1" applyFill="1" applyBorder="1" applyAlignment="1">
      <alignment horizontal="center" vertical="center"/>
    </xf>
    <xf numFmtId="3" fontId="23" fillId="0" borderId="6" xfId="2" applyNumberFormat="1" applyFont="1" applyFill="1" applyBorder="1" applyAlignment="1">
      <alignment horizontal="center" vertical="center"/>
    </xf>
    <xf numFmtId="3" fontId="23" fillId="0" borderId="3" xfId="2" applyNumberFormat="1" applyFont="1" applyFill="1" applyBorder="1" applyAlignment="1">
      <alignment horizontal="center" vertical="center"/>
    </xf>
    <xf numFmtId="3" fontId="8" fillId="0" borderId="13" xfId="2" applyNumberFormat="1" applyFont="1" applyFill="1" applyBorder="1" applyAlignment="1">
      <alignment horizontal="center" vertical="center"/>
    </xf>
    <xf numFmtId="3" fontId="8" fillId="0" borderId="10" xfId="2" applyNumberFormat="1" applyFont="1" applyFill="1" applyBorder="1" applyAlignment="1">
      <alignment horizontal="center" vertical="center"/>
    </xf>
    <xf numFmtId="3" fontId="8" fillId="0" borderId="14" xfId="2" applyNumberFormat="1" applyFont="1" applyFill="1" applyBorder="1" applyAlignment="1">
      <alignment horizontal="center" vertical="center"/>
    </xf>
    <xf numFmtId="3" fontId="9" fillId="0" borderId="2" xfId="2" applyNumberFormat="1" applyFont="1" applyFill="1" applyBorder="1" applyAlignment="1">
      <alignment horizontal="center" vertical="center"/>
    </xf>
    <xf numFmtId="3" fontId="9" fillId="0" borderId="5" xfId="2" applyNumberFormat="1" applyFont="1" applyFill="1" applyBorder="1" applyAlignment="1">
      <alignment horizontal="center" vertical="center"/>
    </xf>
    <xf numFmtId="3" fontId="9" fillId="0" borderId="9" xfId="2" applyNumberFormat="1" applyFont="1" applyFill="1" applyBorder="1" applyAlignment="1">
      <alignment horizontal="center" vertical="center"/>
    </xf>
    <xf numFmtId="3" fontId="9" fillId="0" borderId="0" xfId="2" applyNumberFormat="1" applyFont="1" applyFill="1" applyBorder="1" applyAlignment="1">
      <alignment horizontal="center" vertical="center"/>
    </xf>
    <xf numFmtId="1" fontId="23" fillId="0" borderId="10" xfId="20" applyNumberFormat="1" applyFont="1" applyFill="1" applyBorder="1" applyAlignment="1">
      <alignment horizontal="center"/>
    </xf>
    <xf numFmtId="1" fontId="70" fillId="0" borderId="10" xfId="20" applyNumberFormat="1" applyFont="1" applyFill="1" applyBorder="1" applyAlignment="1">
      <alignment horizontal="center"/>
    </xf>
    <xf numFmtId="3" fontId="23" fillId="0" borderId="10" xfId="0" applyNumberFormat="1" applyFont="1" applyFill="1" applyBorder="1" applyAlignment="1">
      <alignment horizontal="center"/>
    </xf>
    <xf numFmtId="3" fontId="23" fillId="0" borderId="16" xfId="0" applyNumberFormat="1" applyFont="1" applyFill="1" applyBorder="1" applyAlignment="1">
      <alignment horizontal="center"/>
    </xf>
    <xf numFmtId="3" fontId="24" fillId="0" borderId="10" xfId="0" applyNumberFormat="1" applyFont="1" applyFill="1" applyBorder="1" applyAlignment="1">
      <alignment horizontal="center"/>
    </xf>
    <xf numFmtId="3" fontId="24" fillId="0" borderId="17" xfId="0" applyNumberFormat="1" applyFont="1" applyFill="1" applyBorder="1" applyAlignment="1">
      <alignment horizontal="center"/>
    </xf>
    <xf numFmtId="3" fontId="23" fillId="0" borderId="9" xfId="0" applyNumberFormat="1" applyFont="1" applyFill="1" applyBorder="1" applyAlignment="1">
      <alignment horizontal="center"/>
    </xf>
    <xf numFmtId="3" fontId="23" fillId="0" borderId="3" xfId="0" applyNumberFormat="1" applyFont="1" applyFill="1" applyBorder="1" applyAlignment="1">
      <alignment horizontal="center"/>
    </xf>
    <xf numFmtId="0" fontId="36" fillId="3" borderId="0" xfId="10" applyFont="1" applyFill="1" applyAlignment="1">
      <alignment horizontal="left" vertical="center"/>
    </xf>
    <xf numFmtId="0" fontId="29" fillId="3" borderId="0" xfId="11" applyFill="1" applyAlignment="1">
      <alignment vertical="center" wrapText="1"/>
    </xf>
    <xf numFmtId="0" fontId="28" fillId="3" borderId="0" xfId="11" applyFont="1" applyFill="1" applyAlignment="1">
      <alignment horizontal="left" vertical="center" wrapText="1"/>
    </xf>
    <xf numFmtId="3" fontId="0" fillId="0" borderId="0" xfId="0" applyNumberFormat="1"/>
    <xf numFmtId="0" fontId="75" fillId="3" borderId="0" xfId="7" applyFont="1" applyFill="1" applyAlignment="1">
      <alignment horizontal="center" vertical="center"/>
    </xf>
    <xf numFmtId="49" fontId="35" fillId="3" borderId="0" xfId="12" applyNumberFormat="1" applyFont="1" applyFill="1" applyBorder="1" applyAlignment="1">
      <alignment horizontal="left" vertical="center"/>
    </xf>
    <xf numFmtId="0" fontId="28" fillId="3" borderId="0" xfId="7" applyFont="1" applyFill="1" applyAlignment="1">
      <alignment horizontal="left" vertical="center"/>
    </xf>
    <xf numFmtId="0" fontId="29" fillId="3" borderId="0" xfId="11" applyFill="1" applyAlignment="1">
      <alignment horizontal="left" vertical="center" wrapText="1"/>
    </xf>
    <xf numFmtId="0" fontId="29" fillId="3" borderId="0" xfId="11" applyFill="1" applyAlignment="1">
      <alignment vertical="center" wrapText="1"/>
    </xf>
    <xf numFmtId="0" fontId="36" fillId="3" borderId="0" xfId="10" applyFont="1" applyFill="1" applyAlignment="1">
      <alignment horizontal="left" vertical="center"/>
    </xf>
    <xf numFmtId="0" fontId="28" fillId="3" borderId="0" xfId="11" applyFont="1" applyFill="1" applyAlignment="1">
      <alignment horizontal="left" vertical="center" wrapText="1"/>
    </xf>
    <xf numFmtId="0" fontId="38" fillId="3" borderId="0" xfId="7" applyFont="1" applyFill="1" applyAlignment="1">
      <alignment horizontal="left" vertical="center"/>
    </xf>
    <xf numFmtId="0" fontId="28" fillId="3" borderId="0" xfId="7" applyFont="1" applyFill="1" applyAlignment="1">
      <alignment horizontal="left" vertical="center" wrapText="1"/>
    </xf>
    <xf numFmtId="0" fontId="28" fillId="3" borderId="0" xfId="7" quotePrefix="1" applyFont="1" applyFill="1" applyAlignment="1">
      <alignment horizontal="left" vertical="center" wrapText="1"/>
    </xf>
    <xf numFmtId="0" fontId="73" fillId="3" borderId="0" xfId="11" applyFont="1" applyFill="1" applyAlignment="1">
      <alignment horizontal="left" vertical="center"/>
    </xf>
    <xf numFmtId="0" fontId="35" fillId="3" borderId="0" xfId="10" quotePrefix="1" applyFont="1" applyFill="1" applyAlignment="1">
      <alignment horizontal="left" vertical="center"/>
    </xf>
    <xf numFmtId="0" fontId="50" fillId="3" borderId="0" xfId="11" applyFont="1" applyFill="1" applyAlignment="1">
      <alignment horizontal="left" vertical="center"/>
    </xf>
    <xf numFmtId="0" fontId="31" fillId="6" borderId="0" xfId="7" applyFont="1" applyFill="1" applyAlignment="1">
      <alignment horizontal="left" vertical="center"/>
    </xf>
    <xf numFmtId="0" fontId="31" fillId="7" borderId="0" xfId="7" applyFont="1" applyFill="1" applyAlignment="1">
      <alignment horizontal="left" vertical="center" wrapText="1"/>
    </xf>
    <xf numFmtId="0" fontId="31" fillId="8" borderId="0" xfId="7" applyFont="1" applyFill="1" applyAlignment="1">
      <alignment horizontal="left" vertical="center" wrapText="1"/>
    </xf>
    <xf numFmtId="0" fontId="31" fillId="4" borderId="0" xfId="7" applyFont="1" applyFill="1" applyAlignment="1">
      <alignment horizontal="left" vertical="center" wrapText="1"/>
    </xf>
    <xf numFmtId="0" fontId="31" fillId="22" borderId="0" xfId="7" applyFont="1" applyFill="1" applyAlignment="1">
      <alignment horizontal="left" vertical="center" wrapText="1"/>
    </xf>
    <xf numFmtId="0" fontId="60" fillId="3" borderId="0" xfId="11" applyFont="1" applyFill="1" applyAlignment="1">
      <alignment horizontal="left" vertical="center"/>
    </xf>
    <xf numFmtId="0" fontId="60" fillId="3" borderId="0" xfId="11" applyFont="1" applyFill="1" applyAlignment="1">
      <alignment horizontal="center" vertical="center"/>
    </xf>
    <xf numFmtId="0" fontId="9" fillId="0" borderId="10" xfId="0" applyFont="1" applyFill="1" applyBorder="1" applyAlignment="1">
      <alignment horizontal="left" vertical="center" wrapText="1"/>
    </xf>
    <xf numFmtId="0" fontId="20" fillId="2" borderId="0" xfId="0" applyFont="1" applyFill="1" applyAlignment="1">
      <alignment horizontal="left" vertical="center"/>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0" xfId="0" applyFont="1" applyFill="1" applyBorder="1" applyAlignment="1">
      <alignment horizontal="center" vertical="center" wrapText="1"/>
    </xf>
    <xf numFmtId="0" fontId="20" fillId="0" borderId="0" xfId="0" applyFont="1" applyBorder="1" applyAlignment="1">
      <alignment horizontal="center" vertical="center"/>
    </xf>
    <xf numFmtId="0" fontId="9" fillId="2" borderId="2" xfId="0" applyFont="1" applyFill="1" applyBorder="1" applyAlignment="1">
      <alignment horizontal="left" vertical="center" wrapText="1"/>
    </xf>
    <xf numFmtId="0" fontId="9" fillId="0" borderId="3" xfId="0" applyFont="1" applyBorder="1" applyAlignment="1">
      <alignment vertical="center"/>
    </xf>
    <xf numFmtId="0" fontId="9" fillId="2" borderId="2" xfId="0" applyFont="1" applyFill="1" applyBorder="1" applyAlignment="1">
      <alignment horizontal="left" vertical="center"/>
    </xf>
    <xf numFmtId="0" fontId="9" fillId="2" borderId="9" xfId="0" applyFont="1" applyFill="1" applyBorder="1" applyAlignment="1">
      <alignment horizontal="left" vertical="center"/>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9" fillId="2" borderId="8" xfId="0" applyFont="1" applyFill="1" applyBorder="1" applyAlignment="1">
      <alignment horizontal="left" vertical="center"/>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12"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0" fontId="9" fillId="0" borderId="9" xfId="0" applyFont="1" applyBorder="1" applyAlignment="1">
      <alignment vertical="center"/>
    </xf>
    <xf numFmtId="0" fontId="24" fillId="4" borderId="10" xfId="0" applyFont="1" applyFill="1" applyBorder="1" applyAlignment="1">
      <alignment horizontal="center" vertical="center"/>
    </xf>
    <xf numFmtId="0" fontId="9" fillId="0" borderId="10" xfId="0" applyFont="1" applyBorder="1" applyAlignment="1">
      <alignment horizontal="left" vertical="center" wrapText="1"/>
    </xf>
    <xf numFmtId="0" fontId="46" fillId="0" borderId="10" xfId="0" applyFont="1" applyBorder="1" applyAlignment="1">
      <alignment horizontal="left" vertical="center"/>
    </xf>
    <xf numFmtId="0" fontId="47" fillId="0" borderId="10" xfId="0" applyFont="1" applyBorder="1" applyAlignment="1">
      <alignment horizontal="left" vertical="center"/>
    </xf>
    <xf numFmtId="0" fontId="8" fillId="0" borderId="10" xfId="0" applyFont="1" applyBorder="1" applyAlignment="1">
      <alignment horizontal="left" vertical="center"/>
    </xf>
    <xf numFmtId="3" fontId="9" fillId="0" borderId="10" xfId="0" applyNumberFormat="1" applyFont="1" applyBorder="1" applyAlignment="1">
      <alignment horizontal="center" vertical="center"/>
    </xf>
    <xf numFmtId="3" fontId="9" fillId="0" borderId="12" xfId="0" applyNumberFormat="1" applyFont="1" applyBorder="1" applyAlignment="1">
      <alignment horizontal="center" vertical="center"/>
    </xf>
    <xf numFmtId="3" fontId="9" fillId="0" borderId="15" xfId="0" applyNumberFormat="1" applyFont="1" applyBorder="1" applyAlignment="1">
      <alignment horizontal="center" vertical="center"/>
    </xf>
    <xf numFmtId="0" fontId="9" fillId="0" borderId="0" xfId="0" applyFont="1" applyFill="1" applyAlignment="1">
      <alignment horizontal="left" vertical="center" wrapText="1"/>
    </xf>
    <xf numFmtId="0" fontId="76" fillId="0" borderId="0" xfId="0" applyFont="1" applyFill="1" applyAlignment="1">
      <alignment horizontal="left" vertical="center" wrapText="1"/>
    </xf>
    <xf numFmtId="0" fontId="46" fillId="0" borderId="0" xfId="0" applyFont="1" applyBorder="1" applyAlignment="1">
      <alignment horizontal="left" vertical="center" wrapText="1"/>
    </xf>
    <xf numFmtId="3" fontId="8" fillId="0" borderId="12" xfId="0" applyNumberFormat="1" applyFont="1" applyBorder="1" applyAlignment="1">
      <alignment horizontal="center" vertical="center"/>
    </xf>
    <xf numFmtId="3" fontId="8" fillId="0" borderId="15" xfId="0" applyNumberFormat="1" applyFont="1" applyBorder="1" applyAlignment="1">
      <alignment horizontal="center" vertical="center"/>
    </xf>
    <xf numFmtId="0" fontId="9" fillId="0" borderId="0" xfId="0" applyFont="1" applyAlignment="1">
      <alignment horizontal="left" vertical="center" wrapText="1"/>
    </xf>
    <xf numFmtId="0" fontId="18" fillId="0" borderId="0" xfId="0" applyFont="1" applyFill="1" applyAlignment="1">
      <alignment horizontal="left"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3" fontId="9" fillId="0" borderId="12"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0" fontId="9" fillId="0" borderId="0" xfId="0" applyFont="1" applyBorder="1" applyAlignment="1">
      <alignment horizontal="left" vertical="center" wrapText="1"/>
    </xf>
    <xf numFmtId="0" fontId="76" fillId="0" borderId="0" xfId="0" applyFont="1" applyBorder="1" applyAlignment="1">
      <alignment horizontal="left" vertical="center" wrapText="1"/>
    </xf>
    <xf numFmtId="0" fontId="12" fillId="2" borderId="12"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8" fillId="0" borderId="0" xfId="0" applyFont="1" applyAlignment="1">
      <alignment horizontal="left" wrapText="1"/>
    </xf>
    <xf numFmtId="0" fontId="20" fillId="0" borderId="7" xfId="0" applyFont="1" applyBorder="1" applyAlignment="1">
      <alignment horizontal="center" vertical="center"/>
    </xf>
    <xf numFmtId="0" fontId="77" fillId="0" borderId="8"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3" fontId="9" fillId="4" borderId="15" xfId="0" applyNumberFormat="1" applyFont="1" applyFill="1" applyBorder="1" applyAlignment="1">
      <alignment horizontal="center" vertical="center"/>
    </xf>
    <xf numFmtId="0" fontId="20" fillId="4" borderId="0" xfId="0" applyFont="1" applyFill="1" applyAlignment="1">
      <alignment horizontal="left" vertical="center"/>
    </xf>
    <xf numFmtId="3" fontId="9" fillId="0" borderId="12" xfId="3" applyNumberFormat="1" applyFont="1" applyBorder="1" applyAlignment="1">
      <alignment horizontal="center" vertical="center"/>
    </xf>
    <xf numFmtId="3" fontId="9" fillId="0" borderId="15" xfId="3" applyNumberFormat="1" applyFont="1" applyBorder="1" applyAlignment="1">
      <alignment horizontal="center" vertical="center"/>
    </xf>
    <xf numFmtId="3" fontId="8" fillId="0" borderId="12" xfId="3" applyNumberFormat="1" applyFont="1" applyBorder="1" applyAlignment="1">
      <alignment horizontal="center" vertical="center"/>
    </xf>
    <xf numFmtId="3" fontId="8" fillId="0" borderId="15" xfId="3" applyNumberFormat="1" applyFont="1" applyBorder="1" applyAlignment="1">
      <alignment horizontal="center" vertical="center"/>
    </xf>
    <xf numFmtId="0" fontId="20" fillId="2" borderId="0" xfId="3" applyFont="1" applyFill="1" applyAlignment="1">
      <alignment horizontal="left" vertical="center"/>
    </xf>
    <xf numFmtId="0" fontId="9" fillId="2" borderId="2" xfId="3" applyFont="1" applyFill="1" applyBorder="1" applyAlignment="1">
      <alignment horizontal="left" vertical="center" wrapText="1"/>
    </xf>
    <xf numFmtId="0" fontId="9" fillId="0" borderId="9" xfId="3" applyFont="1" applyBorder="1" applyAlignment="1">
      <alignment vertical="center"/>
    </xf>
    <xf numFmtId="0" fontId="9" fillId="0" borderId="3" xfId="3" applyFont="1" applyBorder="1" applyAlignment="1">
      <alignment vertical="center"/>
    </xf>
    <xf numFmtId="0" fontId="9" fillId="2" borderId="2" xfId="3" applyFont="1" applyFill="1" applyBorder="1" applyAlignment="1">
      <alignment horizontal="left" vertical="center"/>
    </xf>
    <xf numFmtId="0" fontId="9" fillId="2" borderId="9" xfId="3" applyFont="1" applyFill="1" applyBorder="1" applyAlignment="1">
      <alignment horizontal="left" vertical="center"/>
    </xf>
    <xf numFmtId="0" fontId="9" fillId="2" borderId="3" xfId="3" applyFont="1" applyFill="1" applyBorder="1" applyAlignment="1">
      <alignment horizontal="left" vertical="center"/>
    </xf>
    <xf numFmtId="0" fontId="8" fillId="2" borderId="12" xfId="3" applyFont="1" applyFill="1" applyBorder="1" applyAlignment="1">
      <alignment horizontal="left" vertical="center"/>
    </xf>
    <xf numFmtId="0" fontId="8" fillId="2" borderId="15" xfId="3" applyFont="1" applyFill="1" applyBorder="1" applyAlignment="1">
      <alignment horizontal="left" vertical="center"/>
    </xf>
    <xf numFmtId="0" fontId="9" fillId="2" borderId="6" xfId="3" applyFont="1" applyFill="1" applyBorder="1" applyAlignment="1">
      <alignment horizontal="left" vertical="center" wrapText="1"/>
    </xf>
    <xf numFmtId="0" fontId="9" fillId="2" borderId="7" xfId="3" applyFont="1" applyFill="1" applyBorder="1" applyAlignment="1">
      <alignment horizontal="left" vertical="center" wrapText="1"/>
    </xf>
    <xf numFmtId="0" fontId="9" fillId="2" borderId="13" xfId="3" applyFont="1" applyFill="1" applyBorder="1" applyAlignment="1">
      <alignment horizontal="left" vertical="center" wrapText="1"/>
    </xf>
    <xf numFmtId="0" fontId="9" fillId="0" borderId="0" xfId="7" applyFont="1" applyFill="1" applyAlignment="1">
      <alignment horizontal="left" vertical="center" wrapText="1"/>
    </xf>
    <xf numFmtId="0" fontId="9" fillId="0" borderId="12" xfId="4" applyFont="1" applyBorder="1" applyAlignment="1">
      <alignment horizontal="left" vertical="center" wrapText="1"/>
    </xf>
    <xf numFmtId="0" fontId="9" fillId="0" borderId="15" xfId="4" applyFont="1" applyBorder="1" applyAlignment="1">
      <alignment horizontal="left" vertical="center" wrapText="1"/>
    </xf>
    <xf numFmtId="0" fontId="71" fillId="0" borderId="12" xfId="20" applyFont="1" applyBorder="1" applyAlignment="1">
      <alignment horizontal="left"/>
    </xf>
    <xf numFmtId="0" fontId="71" fillId="0" borderId="15" xfId="20" applyFont="1" applyBorder="1" applyAlignment="1">
      <alignment horizontal="left"/>
    </xf>
    <xf numFmtId="0" fontId="12" fillId="0" borderId="5" xfId="20" applyFont="1" applyBorder="1" applyAlignment="1">
      <alignment horizontal="left" vertical="center" wrapText="1"/>
    </xf>
    <xf numFmtId="0" fontId="12" fillId="0" borderId="0" xfId="20" applyFont="1" applyBorder="1" applyAlignment="1">
      <alignment horizontal="left" vertical="center" wrapText="1"/>
    </xf>
    <xf numFmtId="0" fontId="74" fillId="2" borderId="0" xfId="7" applyFont="1" applyFill="1" applyAlignment="1">
      <alignment horizontal="left" vertical="center" wrapText="1"/>
    </xf>
    <xf numFmtId="0" fontId="8" fillId="0" borderId="12" xfId="4" applyFont="1" applyBorder="1" applyAlignment="1">
      <alignment horizontal="left" vertical="center" wrapText="1"/>
    </xf>
    <xf numFmtId="0" fontId="8" fillId="0" borderId="15" xfId="4" applyFont="1" applyBorder="1" applyAlignment="1">
      <alignment horizontal="left" vertical="center" wrapText="1"/>
    </xf>
    <xf numFmtId="0" fontId="70" fillId="0" borderId="12" xfId="20" applyFont="1" applyBorder="1" applyAlignment="1">
      <alignment horizontal="left"/>
    </xf>
    <xf numFmtId="0" fontId="70" fillId="0" borderId="15" xfId="20" applyFont="1" applyBorder="1" applyAlignment="1">
      <alignment horizontal="left"/>
    </xf>
    <xf numFmtId="0" fontId="72" fillId="0" borderId="5" xfId="20" applyFont="1" applyBorder="1" applyAlignment="1">
      <alignment horizontal="center" vertical="center"/>
    </xf>
    <xf numFmtId="0" fontId="24" fillId="22" borderId="12" xfId="7" applyFont="1" applyFill="1" applyBorder="1" applyAlignment="1">
      <alignment horizontal="center" vertical="center" wrapText="1"/>
    </xf>
    <xf numFmtId="0" fontId="24" fillId="22" borderId="14" xfId="7" applyFont="1" applyFill="1" applyBorder="1" applyAlignment="1">
      <alignment horizontal="center" vertical="center" wrapText="1"/>
    </xf>
    <xf numFmtId="0" fontId="24" fillId="22" borderId="15" xfId="7" applyFont="1" applyFill="1" applyBorder="1" applyAlignment="1">
      <alignment horizontal="center" vertical="center" wrapText="1"/>
    </xf>
    <xf numFmtId="0" fontId="24" fillId="22" borderId="2" xfId="7" applyFont="1" applyFill="1" applyBorder="1" applyAlignment="1">
      <alignment horizontal="center" vertical="center" wrapText="1"/>
    </xf>
    <xf numFmtId="0" fontId="24" fillId="22" borderId="3" xfId="7" applyFont="1" applyFill="1" applyBorder="1" applyAlignment="1">
      <alignment horizontal="center" vertical="center" wrapText="1"/>
    </xf>
    <xf numFmtId="0" fontId="74" fillId="0" borderId="7" xfId="7" applyFont="1" applyBorder="1" applyAlignment="1">
      <alignment horizontal="center"/>
    </xf>
    <xf numFmtId="0" fontId="12" fillId="0" borderId="12" xfId="20" applyFont="1" applyBorder="1" applyAlignment="1">
      <alignment horizontal="center" vertical="center" wrapText="1"/>
    </xf>
    <xf numFmtId="0" fontId="12" fillId="0" borderId="14" xfId="20" applyFont="1" applyBorder="1" applyAlignment="1">
      <alignment horizontal="center" vertical="center" wrapText="1"/>
    </xf>
    <xf numFmtId="0" fontId="12" fillId="0" borderId="15" xfId="20" applyFont="1" applyBorder="1" applyAlignment="1">
      <alignment horizontal="center" vertical="center" wrapText="1"/>
    </xf>
    <xf numFmtId="0" fontId="70" fillId="0" borderId="1" xfId="20" applyFont="1" applyBorder="1" applyAlignment="1">
      <alignment horizontal="center"/>
    </xf>
    <xf numFmtId="0" fontId="70" fillId="0" borderId="4" xfId="20" applyFont="1" applyBorder="1" applyAlignment="1">
      <alignment horizontal="center"/>
    </xf>
    <xf numFmtId="0" fontId="70" fillId="0" borderId="6" xfId="20" applyFont="1" applyBorder="1" applyAlignment="1">
      <alignment horizontal="center"/>
    </xf>
    <xf numFmtId="0" fontId="70" fillId="0" borderId="13" xfId="20" applyFont="1" applyBorder="1" applyAlignment="1">
      <alignment horizontal="center"/>
    </xf>
    <xf numFmtId="0" fontId="9" fillId="0" borderId="0" xfId="4" applyFont="1" applyAlignment="1">
      <alignment horizontal="left" vertical="top" wrapText="1"/>
    </xf>
    <xf numFmtId="0" fontId="9" fillId="0" borderId="0" xfId="0" applyFont="1" applyAlignment="1">
      <alignment horizontal="left" wrapText="1"/>
    </xf>
    <xf numFmtId="0" fontId="19" fillId="0" borderId="7" xfId="0" applyFont="1" applyBorder="1" applyAlignment="1">
      <alignment horizontal="center"/>
    </xf>
    <xf numFmtId="0" fontId="12" fillId="0" borderId="0" xfId="4" applyFont="1" applyAlignment="1">
      <alignment horizontal="left" vertical="center" wrapText="1"/>
    </xf>
    <xf numFmtId="0" fontId="49" fillId="0" borderId="7" xfId="0" applyFont="1" applyBorder="1" applyAlignment="1">
      <alignment horizontal="center"/>
    </xf>
    <xf numFmtId="0" fontId="48" fillId="0" borderId="7" xfId="0" applyFont="1" applyBorder="1" applyAlignment="1">
      <alignment horizontal="center"/>
    </xf>
    <xf numFmtId="0" fontId="12" fillId="0" borderId="0" xfId="4" applyFont="1" applyBorder="1" applyAlignment="1">
      <alignment horizontal="left" vertical="center" wrapText="1"/>
    </xf>
    <xf numFmtId="0" fontId="12" fillId="0" borderId="0" xfId="4" applyFont="1" applyBorder="1" applyAlignment="1">
      <alignment horizontal="left" vertical="center"/>
    </xf>
    <xf numFmtId="0" fontId="12" fillId="0" borderId="5" xfId="4" applyFont="1" applyBorder="1" applyAlignment="1">
      <alignment horizontal="left" vertical="center"/>
    </xf>
  </cellXfs>
  <cellStyles count="89">
    <cellStyle name="20 % - Accent1 2" xfId="21"/>
    <cellStyle name="20 % - Accent1 2 2" xfId="68"/>
    <cellStyle name="20 % - Accent2 2" xfId="22"/>
    <cellStyle name="20 % - Accent2 2 2" xfId="69"/>
    <cellStyle name="20 % - Accent3 2" xfId="23"/>
    <cellStyle name="20 % - Accent3 2 2" xfId="70"/>
    <cellStyle name="20 % - Accent4 2" xfId="24"/>
    <cellStyle name="20 % - Accent4 2 2" xfId="71"/>
    <cellStyle name="20 % - Accent5 2" xfId="25"/>
    <cellStyle name="20 % - Accent5 2 2" xfId="72"/>
    <cellStyle name="20 % - Accent6 2" xfId="26"/>
    <cellStyle name="20 % - Accent6 2 2" xfId="73"/>
    <cellStyle name="40 % - Accent1 2" xfId="27"/>
    <cellStyle name="40 % - Accent1 2 2" xfId="74"/>
    <cellStyle name="40 % - Accent2 2" xfId="28"/>
    <cellStyle name="40 % - Accent2 2 2" xfId="75"/>
    <cellStyle name="40 % - Accent3 2" xfId="29"/>
    <cellStyle name="40 % - Accent3 2 2" xfId="76"/>
    <cellStyle name="40 % - Accent4 2" xfId="30"/>
    <cellStyle name="40 % - Accent4 2 2" xfId="77"/>
    <cellStyle name="40 % - Accent5 2" xfId="31"/>
    <cellStyle name="40 % - Accent5 2 2" xfId="78"/>
    <cellStyle name="40 % - Accent6 2" xfId="32"/>
    <cellStyle name="40 % - Accent6 2 2" xfId="79"/>
    <cellStyle name="Commentaire 2" xfId="33"/>
    <cellStyle name="Commentaire 2 2" xfId="80"/>
    <cellStyle name="Commentaire 3" xfId="34"/>
    <cellStyle name="Commentaire 3 2" xfId="81"/>
    <cellStyle name="Euro" xfId="35"/>
    <cellStyle name="Lien hypertexte" xfId="11" builtinId="8"/>
    <cellStyle name="Lien hypertexte 2" xfId="9"/>
    <cellStyle name="Milliers" xfId="1" builtinId="3"/>
    <cellStyle name="Milliers 2" xfId="2"/>
    <cellStyle name="Milliers 2 2" xfId="13"/>
    <cellStyle name="Milliers 2 3" xfId="36"/>
    <cellStyle name="Milliers 2 4" xfId="59"/>
    <cellStyle name="Milliers 2 4 2" xfId="87"/>
    <cellStyle name="Milliers 3" xfId="37"/>
    <cellStyle name="Milliers 3 2" xfId="82"/>
    <cellStyle name="Milliers 4" xfId="38"/>
    <cellStyle name="Milliers 5" xfId="39"/>
    <cellStyle name="Milliers 6" xfId="40"/>
    <cellStyle name="Milliers 7" xfId="19"/>
    <cellStyle name="Milliers 7 2" xfId="67"/>
    <cellStyle name="Monétaire 2" xfId="16"/>
    <cellStyle name="Monétaire 2 2" xfId="64"/>
    <cellStyle name="Normal" xfId="0" builtinId="0"/>
    <cellStyle name="Normal 2" xfId="3"/>
    <cellStyle name="Normal 2 2" xfId="7"/>
    <cellStyle name="Normal 2 3" xfId="20"/>
    <cellStyle name="Normal 2 4" xfId="58"/>
    <cellStyle name="Normal 2 4 2" xfId="86"/>
    <cellStyle name="Normal 3" xfId="6"/>
    <cellStyle name="Normal 3 2" xfId="14"/>
    <cellStyle name="Normal 3 3" xfId="42"/>
    <cellStyle name="Normal 3 4" xfId="41"/>
    <cellStyle name="Normal 3 4 2" xfId="83"/>
    <cellStyle name="Normal 3 5" xfId="60"/>
    <cellStyle name="Normal 3 5 2" xfId="88"/>
    <cellStyle name="Normal 4" xfId="8"/>
    <cellStyle name="Normal 4 2" xfId="10"/>
    <cellStyle name="Normal 4 2 2" xfId="17"/>
    <cellStyle name="Normal 4 2 2 2" xfId="65"/>
    <cellStyle name="Normal 4 2 3" xfId="44"/>
    <cellStyle name="Normal 4 2 4" xfId="62"/>
    <cellStyle name="Normal 4 3" xfId="15"/>
    <cellStyle name="Normal 4 3 2" xfId="45"/>
    <cellStyle name="Normal 4 3 3" xfId="63"/>
    <cellStyle name="Normal 4 4" xfId="43"/>
    <cellStyle name="Normal 4 4 2" xfId="84"/>
    <cellStyle name="Normal 4 5" xfId="61"/>
    <cellStyle name="Normal 5" xfId="46"/>
    <cellStyle name="Normal 5 2" xfId="47"/>
    <cellStyle name="Normal 6" xfId="48"/>
    <cellStyle name="Normal 6 2" xfId="49"/>
    <cellStyle name="Normal 7" xfId="18"/>
    <cellStyle name="Normal 7 2" xfId="66"/>
    <cellStyle name="Normal_BDPHAM_DST" xfId="12"/>
    <cellStyle name="Normal_partieIIIMePfini" xfId="4"/>
    <cellStyle name="Pourcentage" xfId="5" builtinId="5"/>
    <cellStyle name="Pourcentage 2" xfId="50"/>
    <cellStyle name="Pourcentage 2 2" xfId="51"/>
    <cellStyle name="Pourcentage 3" xfId="52"/>
    <cellStyle name="Pourcentage 4" xfId="53"/>
    <cellStyle name="Pourcentage 4 2" xfId="54"/>
    <cellStyle name="Pourcentage 5" xfId="55"/>
    <cellStyle name="Pourcentage 5 2" xfId="85"/>
    <cellStyle name="Pourcentage 6" xfId="56"/>
    <cellStyle name="Pourcentage 7" xfId="5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xdr:col>
      <xdr:colOff>1200150</xdr:colOff>
      <xdr:row>31</xdr:row>
      <xdr:rowOff>0</xdr:rowOff>
    </xdr:from>
    <xdr:to>
      <xdr:col>3</xdr:col>
      <xdr:colOff>1200150</xdr:colOff>
      <xdr:row>52</xdr:row>
      <xdr:rowOff>19050</xdr:rowOff>
    </xdr:to>
    <xdr:cxnSp macro="">
      <xdr:nvCxnSpPr>
        <xdr:cNvPr id="3" name="Connecteur droit 2"/>
        <xdr:cNvCxnSpPr/>
      </xdr:nvCxnSpPr>
      <xdr:spPr bwMode="auto">
        <a:xfrm>
          <a:off x="2619375" y="5019675"/>
          <a:ext cx="0" cy="39338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de-sante" TargetMode="External"/><Relationship Id="rId2" Type="http://schemas.openxmlformats.org/officeDocument/2006/relationships/hyperlink" Target="https://data.drees.solidarites-sante.gouv.fr/explore/dataset/491_la-formation-aux-professions-de-sante/information/" TargetMode="External"/><Relationship Id="rId1" Type="http://schemas.openxmlformats.org/officeDocument/2006/relationships/hyperlink" Target="https://drees.solidarites-sante.gouv.fr/sources-outils-et-enquetes/lenquete-annuelle-sur-les-ecoles-de-formation-aux-professions-de-sant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499984740745262"/>
  </sheetPr>
  <dimension ref="A1:O61"/>
  <sheetViews>
    <sheetView tabSelected="1" zoomScaleNormal="100" workbookViewId="0">
      <pane ySplit="1" topLeftCell="A2" activePane="bottomLeft" state="frozen"/>
      <selection sqref="A1:I1"/>
      <selection pane="bottomLeft" activeCell="C1" sqref="C1:L1"/>
    </sheetView>
  </sheetViews>
  <sheetFormatPr baseColWidth="10" defaultColWidth="11.42578125" defaultRowHeight="12.75" x14ac:dyDescent="0.2"/>
  <cols>
    <col min="1" max="2" width="2.28515625" style="156" customWidth="1"/>
    <col min="3" max="4" width="24" style="156" customWidth="1"/>
    <col min="5" max="5" width="2" style="156" customWidth="1"/>
    <col min="6" max="6" width="24" style="156" customWidth="1"/>
    <col min="7" max="7" width="9.42578125" style="156" customWidth="1"/>
    <col min="8" max="8" width="15.85546875" style="156" customWidth="1"/>
    <col min="9" max="12" width="18" style="156" customWidth="1"/>
    <col min="13" max="16384" width="11.42578125" style="156"/>
  </cols>
  <sheetData>
    <row r="1" spans="1:13" ht="18.75" x14ac:dyDescent="0.2">
      <c r="C1" s="469" t="s">
        <v>272</v>
      </c>
      <c r="D1" s="469"/>
      <c r="E1" s="469"/>
      <c r="F1" s="469"/>
      <c r="G1" s="469"/>
      <c r="H1" s="469"/>
      <c r="I1" s="469"/>
      <c r="J1" s="469"/>
      <c r="K1" s="469"/>
      <c r="L1" s="469"/>
    </row>
    <row r="2" spans="1:13" ht="12" customHeight="1" x14ac:dyDescent="0.2">
      <c r="C2" s="170"/>
      <c r="D2" s="170"/>
      <c r="E2" s="170"/>
      <c r="F2" s="170"/>
      <c r="G2" s="170"/>
      <c r="H2" s="170"/>
      <c r="I2" s="170"/>
      <c r="J2" s="170"/>
      <c r="K2" s="170"/>
      <c r="L2" s="170"/>
    </row>
    <row r="3" spans="1:13" ht="12" customHeight="1" x14ac:dyDescent="0.2">
      <c r="B3" s="171"/>
      <c r="C3" s="170"/>
      <c r="D3" s="170"/>
      <c r="E3" s="170"/>
      <c r="F3" s="170"/>
      <c r="G3" s="170"/>
      <c r="H3" s="170"/>
      <c r="I3" s="170"/>
      <c r="J3" s="170"/>
      <c r="K3" s="170"/>
    </row>
    <row r="4" spans="1:13" ht="12" customHeight="1" x14ac:dyDescent="0.2">
      <c r="B4" s="171"/>
      <c r="C4" s="170"/>
      <c r="D4" s="170"/>
      <c r="E4" s="170"/>
      <c r="F4" s="170"/>
      <c r="G4" s="170"/>
      <c r="H4" s="170"/>
      <c r="I4" s="170"/>
      <c r="J4" s="170"/>
      <c r="K4" s="170"/>
    </row>
    <row r="5" spans="1:13" ht="15" x14ac:dyDescent="0.2">
      <c r="B5" s="470" t="s">
        <v>112</v>
      </c>
      <c r="C5" s="470"/>
      <c r="D5" s="470"/>
      <c r="E5" s="470"/>
      <c r="F5" s="470"/>
      <c r="G5" s="470"/>
      <c r="H5" s="470"/>
      <c r="I5" s="470"/>
      <c r="J5" s="470"/>
      <c r="K5" s="470"/>
      <c r="L5" s="470"/>
    </row>
    <row r="6" spans="1:13" ht="15" x14ac:dyDescent="0.2">
      <c r="B6" s="471" t="s">
        <v>111</v>
      </c>
      <c r="C6" s="471"/>
      <c r="D6" s="471"/>
      <c r="E6" s="471"/>
      <c r="F6" s="471"/>
      <c r="G6" s="471"/>
      <c r="H6" s="471"/>
      <c r="I6" s="471"/>
      <c r="J6" s="471"/>
      <c r="K6" s="471"/>
      <c r="L6" s="471"/>
    </row>
    <row r="7" spans="1:13" ht="15" x14ac:dyDescent="0.2">
      <c r="B7" s="476" t="s">
        <v>110</v>
      </c>
      <c r="C7" s="476"/>
      <c r="D7" s="476"/>
      <c r="E7" s="476"/>
      <c r="F7" s="476"/>
      <c r="G7" s="476"/>
      <c r="H7" s="476"/>
      <c r="I7" s="476"/>
      <c r="J7" s="476"/>
      <c r="K7" s="476"/>
      <c r="L7" s="476"/>
    </row>
    <row r="8" spans="1:13" s="167" customFormat="1" ht="15.75" customHeight="1" x14ac:dyDescent="0.2">
      <c r="A8" s="281"/>
      <c r="B8" s="472" t="s">
        <v>223</v>
      </c>
      <c r="C8" s="472"/>
      <c r="D8" s="472"/>
      <c r="E8" s="472"/>
      <c r="F8" s="472"/>
      <c r="G8" s="472"/>
      <c r="H8" s="472"/>
      <c r="I8" s="473"/>
      <c r="J8" s="473"/>
      <c r="K8" s="473"/>
      <c r="L8" s="473"/>
      <c r="M8" s="281"/>
    </row>
    <row r="9" spans="1:13" s="167" customFormat="1" ht="30" customHeight="1" x14ac:dyDescent="0.2">
      <c r="A9" s="281"/>
      <c r="B9" s="475" t="s">
        <v>242</v>
      </c>
      <c r="C9" s="475"/>
      <c r="D9" s="475"/>
      <c r="E9" s="475"/>
      <c r="F9" s="475"/>
      <c r="G9" s="475"/>
      <c r="H9" s="475"/>
      <c r="I9" s="475"/>
      <c r="J9" s="475"/>
      <c r="K9" s="475"/>
      <c r="L9" s="475"/>
      <c r="M9" s="280"/>
    </row>
    <row r="10" spans="1:13" s="281" customFormat="1" ht="15.75" customHeight="1" x14ac:dyDescent="0.2">
      <c r="B10" s="329"/>
      <c r="C10" s="329"/>
      <c r="D10" s="329"/>
      <c r="E10" s="329"/>
      <c r="F10" s="329"/>
      <c r="G10" s="329"/>
      <c r="H10" s="329"/>
      <c r="I10" s="329"/>
      <c r="J10" s="329"/>
      <c r="K10" s="329"/>
      <c r="L10" s="328"/>
    </row>
    <row r="11" spans="1:13" ht="15" x14ac:dyDescent="0.2">
      <c r="B11" s="470" t="s">
        <v>109</v>
      </c>
      <c r="C11" s="470"/>
      <c r="D11" s="470"/>
      <c r="E11" s="470"/>
      <c r="F11" s="470"/>
      <c r="G11" s="470"/>
      <c r="H11" s="470"/>
      <c r="I11" s="470"/>
      <c r="J11" s="470"/>
      <c r="K11" s="470"/>
      <c r="L11" s="470"/>
    </row>
    <row r="12" spans="1:13" s="167" customFormat="1" ht="15.75" customHeight="1" x14ac:dyDescent="0.2">
      <c r="A12" s="281"/>
      <c r="B12" s="471" t="s">
        <v>108</v>
      </c>
      <c r="C12" s="471"/>
      <c r="D12" s="471"/>
      <c r="E12" s="471"/>
      <c r="F12" s="471"/>
      <c r="G12" s="471"/>
      <c r="H12" s="471"/>
      <c r="I12" s="471"/>
      <c r="J12" s="471"/>
      <c r="K12" s="471"/>
      <c r="L12" s="471"/>
      <c r="M12" s="281"/>
    </row>
    <row r="13" spans="1:13" s="167" customFormat="1" ht="15.75" customHeight="1" x14ac:dyDescent="0.2">
      <c r="A13" s="281"/>
      <c r="B13" s="472" t="s">
        <v>107</v>
      </c>
      <c r="C13" s="472"/>
      <c r="D13" s="472"/>
      <c r="E13" s="472"/>
      <c r="F13" s="472"/>
      <c r="G13" s="472"/>
      <c r="H13" s="472"/>
      <c r="I13" s="473"/>
      <c r="J13" s="473"/>
      <c r="K13" s="473"/>
      <c r="L13" s="473"/>
      <c r="M13" s="281"/>
    </row>
    <row r="14" spans="1:13" s="281" customFormat="1" ht="15.75" customHeight="1" x14ac:dyDescent="0.2">
      <c r="B14" s="467"/>
      <c r="C14" s="467"/>
      <c r="D14" s="467"/>
      <c r="E14" s="467"/>
      <c r="F14" s="467"/>
      <c r="G14" s="467"/>
      <c r="H14" s="467"/>
      <c r="I14" s="467"/>
      <c r="J14" s="467"/>
      <c r="K14" s="467"/>
      <c r="L14" s="466"/>
    </row>
    <row r="15" spans="1:13" ht="15" x14ac:dyDescent="0.2">
      <c r="B15" s="470" t="s">
        <v>348</v>
      </c>
      <c r="C15" s="470"/>
      <c r="D15" s="470"/>
      <c r="E15" s="470"/>
      <c r="F15" s="470"/>
      <c r="G15" s="470"/>
      <c r="H15" s="470"/>
      <c r="I15" s="470"/>
      <c r="J15" s="470"/>
      <c r="K15" s="470"/>
      <c r="L15" s="470"/>
    </row>
    <row r="16" spans="1:13" s="281" customFormat="1" ht="15.75" customHeight="1" x14ac:dyDescent="0.2">
      <c r="B16" s="471" t="s">
        <v>349</v>
      </c>
      <c r="C16" s="471"/>
      <c r="D16" s="471"/>
      <c r="E16" s="471"/>
      <c r="F16" s="471"/>
      <c r="G16" s="471"/>
      <c r="H16" s="471"/>
      <c r="I16" s="471"/>
      <c r="J16" s="471"/>
      <c r="K16" s="471"/>
      <c r="L16" s="471"/>
    </row>
    <row r="17" spans="1:15" s="281" customFormat="1" ht="29.25" customHeight="1" x14ac:dyDescent="0.2">
      <c r="B17" s="477" t="s">
        <v>350</v>
      </c>
      <c r="C17" s="477"/>
      <c r="D17" s="477"/>
      <c r="E17" s="477"/>
      <c r="F17" s="477"/>
      <c r="G17" s="477"/>
      <c r="H17" s="477"/>
      <c r="I17" s="477"/>
      <c r="J17" s="477"/>
      <c r="K17" s="477"/>
      <c r="L17" s="477"/>
    </row>
    <row r="18" spans="1:15" s="281" customFormat="1" ht="15.75" customHeight="1" x14ac:dyDescent="0.2">
      <c r="B18" s="471" t="s">
        <v>351</v>
      </c>
      <c r="C18" s="471"/>
      <c r="D18" s="471"/>
      <c r="E18" s="471"/>
      <c r="F18" s="471"/>
      <c r="G18" s="471"/>
      <c r="H18" s="471"/>
      <c r="I18" s="471"/>
      <c r="J18" s="471"/>
      <c r="K18" s="471"/>
      <c r="L18" s="471"/>
    </row>
    <row r="19" spans="1:15" s="167" customFormat="1" ht="15.75" customHeight="1" x14ac:dyDescent="0.2">
      <c r="A19" s="281"/>
      <c r="B19" s="169"/>
      <c r="C19" s="162"/>
      <c r="D19" s="162"/>
      <c r="E19" s="162"/>
      <c r="F19" s="162"/>
      <c r="G19" s="162"/>
      <c r="H19" s="162"/>
      <c r="I19" s="168"/>
      <c r="J19" s="168"/>
      <c r="K19" s="168"/>
      <c r="L19" s="168"/>
      <c r="M19" s="281"/>
    </row>
    <row r="20" spans="1:15" ht="15" x14ac:dyDescent="0.2">
      <c r="B20" s="474" t="s">
        <v>346</v>
      </c>
      <c r="C20" s="474"/>
      <c r="D20" s="474"/>
      <c r="E20" s="474"/>
      <c r="F20" s="474"/>
      <c r="G20" s="474"/>
      <c r="H20" s="474"/>
      <c r="I20" s="474"/>
      <c r="J20" s="474"/>
      <c r="K20" s="474"/>
      <c r="L20" s="474"/>
    </row>
    <row r="21" spans="1:15" ht="45" customHeight="1" x14ac:dyDescent="0.2">
      <c r="B21" s="465"/>
      <c r="C21" s="478" t="s">
        <v>347</v>
      </c>
      <c r="D21" s="478"/>
      <c r="E21" s="478"/>
      <c r="F21" s="478"/>
      <c r="G21" s="478"/>
      <c r="H21" s="478"/>
      <c r="I21" s="478"/>
      <c r="J21" s="478"/>
      <c r="K21" s="478"/>
      <c r="L21" s="478"/>
    </row>
    <row r="22" spans="1:15" s="164" customFormat="1" ht="45" customHeight="1" x14ac:dyDescent="0.2">
      <c r="A22" s="283"/>
      <c r="B22" s="374"/>
      <c r="C22" s="478" t="s">
        <v>345</v>
      </c>
      <c r="D22" s="478"/>
      <c r="E22" s="478"/>
      <c r="F22" s="478"/>
      <c r="G22" s="478"/>
      <c r="H22" s="478"/>
      <c r="I22" s="478"/>
      <c r="J22" s="478"/>
      <c r="K22" s="478"/>
      <c r="L22" s="478"/>
      <c r="M22" s="283"/>
      <c r="O22" s="220"/>
    </row>
    <row r="23" spans="1:15" s="164" customFormat="1" x14ac:dyDescent="0.2">
      <c r="A23" s="283"/>
      <c r="B23" s="283"/>
      <c r="C23" s="166"/>
      <c r="D23" s="165"/>
      <c r="E23" s="165"/>
      <c r="F23" s="165"/>
      <c r="G23" s="165"/>
      <c r="H23" s="165"/>
      <c r="I23" s="283"/>
      <c r="J23" s="283"/>
      <c r="K23" s="283"/>
      <c r="L23" s="283"/>
      <c r="M23" s="283"/>
    </row>
    <row r="24" spans="1:15" ht="15" x14ac:dyDescent="0.2">
      <c r="B24" s="480" t="s">
        <v>105</v>
      </c>
      <c r="C24" s="480"/>
      <c r="D24" s="480"/>
      <c r="E24" s="480"/>
      <c r="F24" s="480"/>
      <c r="G24" s="481" t="s">
        <v>104</v>
      </c>
      <c r="H24" s="481"/>
      <c r="I24" s="481"/>
      <c r="J24" s="481"/>
      <c r="K24" s="481"/>
      <c r="L24" s="481"/>
    </row>
    <row r="27" spans="1:15" ht="15" customHeight="1" x14ac:dyDescent="0.2">
      <c r="B27" s="485" t="s">
        <v>308</v>
      </c>
      <c r="C27" s="485"/>
      <c r="D27" s="485"/>
      <c r="E27" s="485"/>
      <c r="F27" s="485"/>
      <c r="I27" s="482" t="s">
        <v>255</v>
      </c>
      <c r="J27" s="482"/>
      <c r="K27" s="482"/>
      <c r="L27" s="482"/>
    </row>
    <row r="28" spans="1:15" ht="15" customHeight="1" x14ac:dyDescent="0.2">
      <c r="B28" s="485"/>
      <c r="C28" s="485"/>
      <c r="D28" s="485"/>
      <c r="E28" s="485"/>
      <c r="F28" s="485"/>
      <c r="H28" s="208"/>
      <c r="I28" s="482"/>
      <c r="J28" s="482"/>
      <c r="K28" s="482"/>
      <c r="L28" s="482"/>
    </row>
    <row r="29" spans="1:15" ht="15" customHeight="1" x14ac:dyDescent="0.2">
      <c r="B29" s="162"/>
      <c r="C29" s="162"/>
      <c r="D29" s="162"/>
      <c r="E29" s="162"/>
      <c r="F29" s="162"/>
      <c r="H29" s="208"/>
      <c r="I29" s="162"/>
      <c r="J29" s="162"/>
      <c r="K29" s="162"/>
      <c r="L29" s="162"/>
    </row>
    <row r="30" spans="1:15" s="158" customFormat="1" ht="15" customHeight="1" x14ac:dyDescent="0.2">
      <c r="B30" s="488" t="s">
        <v>309</v>
      </c>
      <c r="C30" s="488"/>
      <c r="D30" s="488"/>
      <c r="E30" s="488"/>
      <c r="F30" s="488"/>
      <c r="H30" s="210"/>
      <c r="I30" s="209" t="s">
        <v>103</v>
      </c>
      <c r="J30" s="208"/>
      <c r="K30" s="156"/>
      <c r="L30" s="156"/>
    </row>
    <row r="31" spans="1:15" s="158" customFormat="1" ht="15" customHeight="1" x14ac:dyDescent="0.2">
      <c r="B31" s="163"/>
      <c r="C31" s="162"/>
      <c r="D31" s="327"/>
      <c r="E31" s="327"/>
      <c r="F31" s="162"/>
      <c r="H31" s="210"/>
      <c r="I31" s="209" t="s">
        <v>100</v>
      </c>
      <c r="J31" s="210"/>
    </row>
    <row r="32" spans="1:15" ht="15" customHeight="1" x14ac:dyDescent="0.2">
      <c r="B32" s="487" t="s">
        <v>102</v>
      </c>
      <c r="C32" s="487"/>
      <c r="D32" s="214"/>
      <c r="E32" s="487" t="s">
        <v>101</v>
      </c>
      <c r="F32" s="487"/>
      <c r="H32" s="208"/>
      <c r="I32" s="209" t="s">
        <v>99</v>
      </c>
      <c r="J32" s="210"/>
      <c r="K32" s="158"/>
      <c r="L32" s="158"/>
    </row>
    <row r="33" spans="2:15" s="158" customFormat="1" ht="15" customHeight="1" x14ac:dyDescent="0.2">
      <c r="C33" s="215"/>
      <c r="D33" s="215"/>
      <c r="E33" s="215"/>
      <c r="F33" s="215"/>
      <c r="H33" s="210"/>
      <c r="I33" s="209" t="s">
        <v>98</v>
      </c>
      <c r="J33" s="210"/>
    </row>
    <row r="34" spans="2:15" s="158" customFormat="1" ht="15" customHeight="1" x14ac:dyDescent="0.2">
      <c r="B34" s="159" t="s">
        <v>214</v>
      </c>
      <c r="C34" s="214"/>
      <c r="D34" s="214"/>
      <c r="E34" s="159" t="s">
        <v>219</v>
      </c>
      <c r="H34" s="210"/>
      <c r="I34" s="209" t="s">
        <v>96</v>
      </c>
      <c r="J34" s="210"/>
    </row>
    <row r="35" spans="2:15" s="158" customFormat="1" ht="15" customHeight="1" x14ac:dyDescent="0.2">
      <c r="C35" s="213" t="s">
        <v>97</v>
      </c>
      <c r="D35" s="215"/>
      <c r="E35" s="156"/>
      <c r="F35" s="213" t="s">
        <v>254</v>
      </c>
    </row>
    <row r="36" spans="2:15" s="158" customFormat="1" ht="15" customHeight="1" x14ac:dyDescent="0.2">
      <c r="C36" s="213" t="s">
        <v>95</v>
      </c>
      <c r="D36" s="215"/>
      <c r="E36" s="156"/>
      <c r="F36" s="213" t="s">
        <v>92</v>
      </c>
    </row>
    <row r="37" spans="2:15" ht="15" customHeight="1" x14ac:dyDescent="0.2">
      <c r="B37" s="158"/>
      <c r="C37" s="213" t="s">
        <v>93</v>
      </c>
      <c r="D37" s="215"/>
      <c r="F37" s="213" t="s">
        <v>91</v>
      </c>
      <c r="I37" s="483" t="s">
        <v>256</v>
      </c>
      <c r="J37" s="483"/>
      <c r="K37" s="483"/>
      <c r="L37" s="483"/>
    </row>
    <row r="38" spans="2:15" s="158" customFormat="1" ht="15" customHeight="1" x14ac:dyDescent="0.2">
      <c r="C38" s="213"/>
      <c r="D38" s="215"/>
      <c r="E38" s="215"/>
      <c r="F38" s="156"/>
      <c r="I38" s="483"/>
      <c r="J38" s="483"/>
      <c r="K38" s="483"/>
      <c r="L38" s="483"/>
    </row>
    <row r="39" spans="2:15" s="158" customFormat="1" ht="15" customHeight="1" x14ac:dyDescent="0.2">
      <c r="B39" s="159" t="s">
        <v>215</v>
      </c>
      <c r="C39" s="214"/>
      <c r="D39" s="214"/>
      <c r="E39" s="159" t="s">
        <v>220</v>
      </c>
      <c r="F39" s="214"/>
      <c r="H39" s="211"/>
    </row>
    <row r="40" spans="2:15" ht="15" customHeight="1" x14ac:dyDescent="0.2">
      <c r="B40" s="158"/>
      <c r="C40" s="213" t="s">
        <v>216</v>
      </c>
      <c r="D40" s="215"/>
      <c r="F40" s="213" t="s">
        <v>94</v>
      </c>
      <c r="H40" s="212"/>
      <c r="I40" s="274" t="s">
        <v>90</v>
      </c>
      <c r="J40" s="211"/>
      <c r="K40" s="158"/>
      <c r="L40" s="158"/>
    </row>
    <row r="41" spans="2:15" s="158" customFormat="1" ht="15" customHeight="1" x14ac:dyDescent="0.2">
      <c r="C41" s="213" t="s">
        <v>89</v>
      </c>
      <c r="D41" s="215"/>
      <c r="E41" s="215"/>
      <c r="F41" s="215"/>
      <c r="H41" s="211"/>
      <c r="I41" s="274" t="s">
        <v>88</v>
      </c>
      <c r="J41" s="211"/>
    </row>
    <row r="42" spans="2:15" s="158" customFormat="1" ht="15" customHeight="1" x14ac:dyDescent="0.2">
      <c r="C42" s="213" t="s">
        <v>87</v>
      </c>
      <c r="D42" s="214"/>
      <c r="E42" s="214"/>
      <c r="F42" s="214"/>
      <c r="H42" s="211"/>
      <c r="I42" s="274" t="s">
        <v>86</v>
      </c>
      <c r="J42" s="211"/>
    </row>
    <row r="43" spans="2:15" s="158" customFormat="1" ht="15" customHeight="1" x14ac:dyDescent="0.2">
      <c r="C43" s="213"/>
      <c r="D43" s="215"/>
      <c r="E43" s="215"/>
      <c r="F43" s="156"/>
      <c r="H43" s="211"/>
      <c r="I43" s="274" t="s">
        <v>236</v>
      </c>
      <c r="J43" s="211"/>
      <c r="M43" s="160"/>
      <c r="N43" s="160"/>
      <c r="O43" s="160"/>
    </row>
    <row r="44" spans="2:15" ht="15" customHeight="1" x14ac:dyDescent="0.2">
      <c r="B44" s="159" t="s">
        <v>217</v>
      </c>
      <c r="C44" s="214"/>
      <c r="D44" s="215"/>
      <c r="E44" s="215"/>
      <c r="I44" s="274" t="s">
        <v>344</v>
      </c>
      <c r="J44" s="211"/>
      <c r="K44" s="158"/>
      <c r="L44" s="158"/>
      <c r="M44" s="160"/>
      <c r="N44" s="160"/>
      <c r="O44" s="160"/>
    </row>
    <row r="45" spans="2:15" s="158" customFormat="1" ht="15" customHeight="1" x14ac:dyDescent="0.2">
      <c r="C45" s="213" t="s">
        <v>84</v>
      </c>
      <c r="D45" s="215"/>
      <c r="E45" s="156"/>
      <c r="F45" s="156"/>
      <c r="I45" s="274" t="s">
        <v>85</v>
      </c>
      <c r="L45" s="161"/>
      <c r="M45" s="375"/>
      <c r="N45" s="160"/>
      <c r="O45" s="160"/>
    </row>
    <row r="46" spans="2:15" s="158" customFormat="1" ht="15" customHeight="1" x14ac:dyDescent="0.2">
      <c r="C46" s="213" t="s">
        <v>83</v>
      </c>
      <c r="D46" s="214"/>
      <c r="J46" s="156"/>
      <c r="K46" s="156"/>
      <c r="L46" s="160"/>
    </row>
    <row r="47" spans="2:15" s="158" customFormat="1" ht="15" customHeight="1" x14ac:dyDescent="0.2">
      <c r="C47" s="213" t="s">
        <v>82</v>
      </c>
      <c r="D47" s="213"/>
      <c r="H47" s="206"/>
      <c r="I47" s="156"/>
    </row>
    <row r="48" spans="2:15" s="158" customFormat="1" ht="15" customHeight="1" x14ac:dyDescent="0.2">
      <c r="C48" s="213" t="s">
        <v>81</v>
      </c>
      <c r="D48" s="215"/>
      <c r="H48" s="206"/>
      <c r="I48" s="484" t="s">
        <v>257</v>
      </c>
      <c r="J48" s="484"/>
      <c r="K48" s="484"/>
      <c r="L48" s="484"/>
    </row>
    <row r="49" spans="2:12" s="158" customFormat="1" ht="15" customHeight="1" x14ac:dyDescent="0.2">
      <c r="B49" s="156"/>
      <c r="C49" s="214"/>
      <c r="D49" s="215"/>
      <c r="E49" s="215"/>
      <c r="F49" s="156"/>
      <c r="H49" s="206"/>
      <c r="I49" s="484"/>
      <c r="J49" s="484"/>
      <c r="K49" s="484"/>
      <c r="L49" s="484"/>
    </row>
    <row r="50" spans="2:12" ht="15" customHeight="1" x14ac:dyDescent="0.2">
      <c r="B50" s="159" t="s">
        <v>218</v>
      </c>
      <c r="C50" s="214"/>
      <c r="D50" s="215"/>
      <c r="E50" s="215"/>
      <c r="H50" s="207"/>
      <c r="I50" s="206"/>
      <c r="J50" s="206"/>
      <c r="K50" s="158"/>
      <c r="L50" s="158"/>
    </row>
    <row r="51" spans="2:12" s="158" customFormat="1" ht="15" customHeight="1" x14ac:dyDescent="0.2">
      <c r="C51" s="213" t="s">
        <v>80</v>
      </c>
      <c r="D51" s="215"/>
      <c r="E51" s="156"/>
      <c r="F51" s="156"/>
      <c r="H51" s="206"/>
      <c r="I51" s="205" t="s">
        <v>7</v>
      </c>
      <c r="J51" s="206"/>
    </row>
    <row r="52" spans="2:12" s="158" customFormat="1" ht="15" customHeight="1" x14ac:dyDescent="0.2">
      <c r="C52" s="213" t="s">
        <v>77</v>
      </c>
      <c r="D52" s="214"/>
      <c r="E52" s="214"/>
      <c r="F52" s="156"/>
      <c r="I52" s="205" t="s">
        <v>79</v>
      </c>
      <c r="J52" s="206"/>
    </row>
    <row r="53" spans="2:12" s="158" customFormat="1" ht="15" customHeight="1" x14ac:dyDescent="0.2">
      <c r="F53" s="156"/>
      <c r="I53" s="205" t="s">
        <v>78</v>
      </c>
      <c r="J53" s="206"/>
    </row>
    <row r="54" spans="2:12" ht="15" customHeight="1" x14ac:dyDescent="0.2">
      <c r="B54" s="158"/>
      <c r="C54" s="158"/>
      <c r="D54" s="158"/>
      <c r="E54" s="158"/>
      <c r="I54" s="205" t="s">
        <v>76</v>
      </c>
      <c r="J54" s="206"/>
      <c r="K54" s="158"/>
      <c r="L54" s="158"/>
    </row>
    <row r="55" spans="2:12" ht="15" customHeight="1" x14ac:dyDescent="0.2">
      <c r="B55" s="486" t="s">
        <v>271</v>
      </c>
      <c r="C55" s="486"/>
      <c r="D55" s="486"/>
      <c r="E55" s="486"/>
      <c r="F55" s="486"/>
      <c r="J55" s="158"/>
      <c r="K55" s="158"/>
      <c r="L55" s="158"/>
    </row>
    <row r="56" spans="2:12" ht="15.75" customHeight="1" x14ac:dyDescent="0.2">
      <c r="B56" s="486"/>
      <c r="C56" s="486"/>
      <c r="D56" s="486"/>
      <c r="E56" s="486"/>
      <c r="F56" s="486"/>
      <c r="I56" s="258"/>
      <c r="J56" s="158"/>
      <c r="K56" s="158"/>
      <c r="L56" s="158"/>
    </row>
    <row r="57" spans="2:12" ht="15" customHeight="1" x14ac:dyDescent="0.2">
      <c r="B57" s="479" t="s">
        <v>258</v>
      </c>
      <c r="C57" s="479"/>
      <c r="G57" s="157"/>
      <c r="H57" s="157"/>
      <c r="I57" s="158"/>
      <c r="J57" s="158"/>
      <c r="K57" s="158"/>
      <c r="L57" s="158"/>
    </row>
    <row r="58" spans="2:12" ht="15" x14ac:dyDescent="0.2">
      <c r="I58" s="158"/>
    </row>
    <row r="59" spans="2:12" ht="15" x14ac:dyDescent="0.2">
      <c r="D59" s="157"/>
      <c r="E59" s="157"/>
    </row>
    <row r="60" spans="2:12" ht="15" x14ac:dyDescent="0.2">
      <c r="J60" s="157"/>
      <c r="K60" s="157"/>
      <c r="L60" s="157"/>
    </row>
    <row r="61" spans="2:12" ht="15" x14ac:dyDescent="0.2">
      <c r="I61" s="157"/>
    </row>
  </sheetData>
  <mergeCells count="27">
    <mergeCell ref="C21:L21"/>
    <mergeCell ref="B57:C57"/>
    <mergeCell ref="B24:F24"/>
    <mergeCell ref="G24:L24"/>
    <mergeCell ref="C22:L22"/>
    <mergeCell ref="I27:L28"/>
    <mergeCell ref="I37:L38"/>
    <mergeCell ref="I48:L49"/>
    <mergeCell ref="B27:F28"/>
    <mergeCell ref="B55:F56"/>
    <mergeCell ref="B32:C32"/>
    <mergeCell ref="E32:F32"/>
    <mergeCell ref="B30:F30"/>
    <mergeCell ref="C1:L1"/>
    <mergeCell ref="B11:L11"/>
    <mergeCell ref="B12:L12"/>
    <mergeCell ref="B13:L13"/>
    <mergeCell ref="B20:L20"/>
    <mergeCell ref="B9:L9"/>
    <mergeCell ref="B8:L8"/>
    <mergeCell ref="B6:L6"/>
    <mergeCell ref="B5:L5"/>
    <mergeCell ref="B7:L7"/>
    <mergeCell ref="B17:L17"/>
    <mergeCell ref="B15:L15"/>
    <mergeCell ref="B16:L16"/>
    <mergeCell ref="B18:L18"/>
  </mergeCells>
  <hyperlinks>
    <hyperlink ref="B8" r:id="rId1"/>
    <hyperlink ref="B32" location="Base!Zone_d_impression" display="Formations de base"/>
    <hyperlink ref="C35" location="Amb!Zone_d_impression" display="Ambulancier"/>
    <hyperlink ref="C36" location="AidS!Zone_d_impression" display="Aide-soignant"/>
    <hyperlink ref="C40" location="TecLM!Zone_d_impression" display="Technicien de laboratoire médical"/>
    <hyperlink ref="C45" location="ManERM!Zone_d_impression" display="Manipulateur d'E.R.M"/>
    <hyperlink ref="C46" location="PedP!Zone_d_impression" display="Pédicure-podologue"/>
    <hyperlink ref="C52" location="SagF!A1" display="Sage-Femme"/>
    <hyperlink ref="I30" location="VAEdeas!A1" display="VAE aide-soignant"/>
    <hyperlink ref="I40" location="nbCentres!A1" display="Nombre de centres de formation par région"/>
    <hyperlink ref="I41" location="Inscrits1ere!A1" display="Effectifs d'inscrits en 1ère année par région"/>
    <hyperlink ref="I42" location="InscritsTot!A1" display="Effectifs totaux d'inscrits par région"/>
    <hyperlink ref="I45" location="propFemme!A1" display="Proportion de femmes parmi les diplômés par région"/>
    <hyperlink ref="C37" location="AuxPuer!A1" display="Auxliaire de puériculture"/>
    <hyperlink ref="E32" location="Spe!A1" display="Formations de spécialité"/>
    <hyperlink ref="C47" location="Ergo!Zone_d_impression" display="Ergothérapeute"/>
    <hyperlink ref="C48" location="IDE!Zone_d_impression" display="Infirmier diplômé d'état"/>
    <hyperlink ref="F35" location="Puer!Zone_d_impression" display="Puéricultrice"/>
    <hyperlink ref="F36" location="InfBloc!Zone_d_impression" display="Infirmier de bloc opératoire"/>
    <hyperlink ref="F40" location="InfAnes!A1" display="Infirmier anesthésiste"/>
    <hyperlink ref="F37" location="CadreS!Zone_d_impression" display="Cadre de santé"/>
    <hyperlink ref="I31" location="VAEdeap!A1" display="VAE auxiliaire de puériculture"/>
    <hyperlink ref="I32" location="VAEdpph!A1" display="VAE préparateur en pharmacie hospitalière"/>
    <hyperlink ref="I33" location="VAEdeergo!A1" display="VAE ergothérapeute"/>
    <hyperlink ref="I34" location="VAEibod!A1" display="VAE infirmier de bloc opératoire"/>
    <hyperlink ref="I51" location="nbCentres_an!A1" display="Nombre de centres de formation par année"/>
    <hyperlink ref="I52" location="Inscrits_an!A1" display="Effectifs totaux d'inscrits par année"/>
    <hyperlink ref="I53" location="Diplomes_an!A1" display="Effectifs de diplômés hors VAE par année"/>
    <hyperlink ref="I54" location="PropFemme_an!A1" display="Proportion de femmes parmi les diplômés par année"/>
    <hyperlink ref="C51" location="MassK!A1" display="Masseur-kinésithérapeute"/>
    <hyperlink ref="C42" location="PsyMot!Zone_d_impression" display="Psychomotricien"/>
    <hyperlink ref="C41" location="PrepPH!Zone_d_impression" display="Préparateur en pharmacie hospitalière"/>
    <hyperlink ref="B13" r:id="rId2"/>
    <hyperlink ref="B8:L8" r:id="rId3" display="https://drees.solidarites-sante.gouv.fr/sources-outils-et-enquetes/lenquete-annuelle-sur-les-ecoles-de-formation-aux-professions-de-sante"/>
    <hyperlink ref="I43" location="PlacesFin!A1" display="Nombre de places financées par région"/>
    <hyperlink ref="G24" location="'Descriptif des formations'!A1" display="Descriptif des formations"/>
    <hyperlink ref="B57" location="'Reserve sanitaire'!A1" display="Réserve sanitaire"/>
    <hyperlink ref="I44" location="Diplomes!A1" display="Effectifs de diplômés hors VAE par région"/>
    <hyperlink ref="B30:E30" location="Total!A1" display="Total des formations"/>
  </hyperlinks>
  <pageMargins left="0.25" right="0.25" top="0.75" bottom="0.75" header="0.3" footer="0.3"/>
  <pageSetup paperSize="8"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rgb="FF009CC1"/>
  </sheetPr>
  <dimension ref="A1:T74"/>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0" width="11.42578125" style="352"/>
    <col min="11" max="16384" width="11.42578125" style="3"/>
  </cols>
  <sheetData>
    <row r="1" spans="1:15" s="352" customFormat="1" ht="17.100000000000001" customHeight="1" x14ac:dyDescent="0.2">
      <c r="A1" s="368"/>
      <c r="B1" s="542" t="s">
        <v>280</v>
      </c>
      <c r="C1" s="542"/>
      <c r="D1" s="542"/>
      <c r="E1" s="542"/>
      <c r="F1" s="542"/>
      <c r="G1" s="542"/>
      <c r="H1" s="542"/>
      <c r="I1" s="377"/>
    </row>
    <row r="2" spans="1:15" x14ac:dyDescent="0.2">
      <c r="A2" s="113"/>
      <c r="B2" s="360"/>
      <c r="C2" s="360"/>
      <c r="D2" s="360"/>
      <c r="E2" s="360"/>
      <c r="F2" s="360"/>
      <c r="G2" s="360"/>
      <c r="H2" s="360"/>
      <c r="I2" s="360"/>
    </row>
    <row r="3" spans="1:15" x14ac:dyDescent="0.2">
      <c r="A3" s="113"/>
      <c r="B3" s="490" t="s">
        <v>64</v>
      </c>
      <c r="C3" s="490"/>
      <c r="D3" s="490"/>
      <c r="E3" s="490"/>
      <c r="F3" s="490"/>
      <c r="G3" s="490"/>
      <c r="H3" s="99"/>
      <c r="I3" s="360"/>
    </row>
    <row r="4" spans="1:15" ht="8.25" customHeight="1" x14ac:dyDescent="0.2">
      <c r="B4" s="7"/>
      <c r="C4" s="4"/>
      <c r="D4" s="4"/>
      <c r="E4" s="5"/>
      <c r="F4" s="6"/>
      <c r="G4" s="4"/>
      <c r="H4" s="7"/>
    </row>
    <row r="5" spans="1:15" ht="17.100000000000001" customHeight="1" x14ac:dyDescent="0.2">
      <c r="B5" s="500" t="s">
        <v>49</v>
      </c>
      <c r="C5" s="509" t="s">
        <v>50</v>
      </c>
      <c r="D5" s="509" t="s">
        <v>60</v>
      </c>
      <c r="E5" s="511" t="s">
        <v>49</v>
      </c>
      <c r="F5" s="512"/>
      <c r="G5" s="512"/>
      <c r="H5" s="513"/>
    </row>
    <row r="6" spans="1:15" ht="17.100000000000001" customHeight="1" x14ac:dyDescent="0.2">
      <c r="B6" s="514"/>
      <c r="C6" s="510"/>
      <c r="D6" s="510"/>
      <c r="E6" s="333" t="s">
        <v>51</v>
      </c>
      <c r="F6" s="333" t="s">
        <v>52</v>
      </c>
      <c r="G6" s="333" t="s">
        <v>48</v>
      </c>
      <c r="H6" s="142" t="s">
        <v>53</v>
      </c>
    </row>
    <row r="7" spans="1:15" ht="15" customHeight="1" x14ac:dyDescent="0.2">
      <c r="B7" s="514"/>
      <c r="C7" s="502" t="s">
        <v>57</v>
      </c>
      <c r="D7" s="334" t="s">
        <v>57</v>
      </c>
      <c r="E7" s="18">
        <v>0</v>
      </c>
      <c r="F7" s="19">
        <v>0</v>
      </c>
      <c r="G7" s="2">
        <v>0</v>
      </c>
      <c r="H7" s="82">
        <v>0</v>
      </c>
      <c r="I7"/>
      <c r="J7" s="361"/>
      <c r="K7" s="104"/>
      <c r="L7" s="104"/>
      <c r="M7" s="104"/>
      <c r="N7" s="104"/>
      <c r="O7" s="104"/>
    </row>
    <row r="8" spans="1:15" ht="15" customHeight="1" x14ac:dyDescent="0.2">
      <c r="B8" s="514"/>
      <c r="C8" s="503"/>
      <c r="D8" s="335" t="s">
        <v>58</v>
      </c>
      <c r="E8" s="18">
        <v>948</v>
      </c>
      <c r="F8" s="19">
        <v>64</v>
      </c>
      <c r="G8" s="2">
        <v>1012</v>
      </c>
      <c r="H8" s="426"/>
      <c r="I8"/>
      <c r="J8" s="361"/>
      <c r="K8" s="104"/>
      <c r="L8" s="104"/>
      <c r="M8" s="104"/>
      <c r="N8" s="104"/>
      <c r="O8" s="104"/>
    </row>
    <row r="9" spans="1:15" ht="15" customHeight="1" x14ac:dyDescent="0.2">
      <c r="B9" s="514"/>
      <c r="C9" s="504"/>
      <c r="D9" s="15" t="s">
        <v>48</v>
      </c>
      <c r="E9" s="21">
        <v>948</v>
      </c>
      <c r="F9" s="21">
        <v>64</v>
      </c>
      <c r="G9" s="21">
        <v>1012</v>
      </c>
      <c r="H9" s="427"/>
      <c r="J9" s="344"/>
      <c r="K9" s="104"/>
      <c r="L9" s="104"/>
      <c r="M9" s="104"/>
      <c r="N9" s="104"/>
      <c r="O9" s="104"/>
    </row>
    <row r="10" spans="1:15" ht="15" customHeight="1" x14ac:dyDescent="0.2">
      <c r="B10" s="514"/>
      <c r="C10" s="502" t="s">
        <v>58</v>
      </c>
      <c r="D10" s="334" t="s">
        <v>57</v>
      </c>
      <c r="E10" s="18">
        <v>0</v>
      </c>
      <c r="F10" s="19">
        <v>0</v>
      </c>
      <c r="G10" s="2">
        <v>0</v>
      </c>
      <c r="H10" s="82">
        <v>0</v>
      </c>
      <c r="I10"/>
      <c r="J10" s="361"/>
      <c r="K10" s="104"/>
      <c r="L10" s="104"/>
      <c r="M10" s="104"/>
      <c r="N10" s="104"/>
      <c r="O10" s="104"/>
    </row>
    <row r="11" spans="1:15" ht="15" customHeight="1" x14ac:dyDescent="0.2">
      <c r="B11" s="514"/>
      <c r="C11" s="503"/>
      <c r="D11" s="335" t="s">
        <v>58</v>
      </c>
      <c r="E11" s="18">
        <v>980</v>
      </c>
      <c r="F11" s="19">
        <v>62</v>
      </c>
      <c r="G11" s="2">
        <v>1042</v>
      </c>
      <c r="H11" s="426"/>
      <c r="I11"/>
      <c r="J11" s="361"/>
      <c r="K11" s="97"/>
      <c r="L11" s="97"/>
      <c r="M11" s="97"/>
      <c r="N11" s="97"/>
      <c r="O11" s="97"/>
    </row>
    <row r="12" spans="1:15" ht="15" customHeight="1" x14ac:dyDescent="0.2">
      <c r="B12" s="514"/>
      <c r="C12" s="503"/>
      <c r="D12" s="15" t="s">
        <v>48</v>
      </c>
      <c r="E12" s="21">
        <v>980</v>
      </c>
      <c r="F12" s="21">
        <v>62</v>
      </c>
      <c r="G12" s="21">
        <v>1042</v>
      </c>
      <c r="H12" s="427"/>
      <c r="J12" s="344"/>
      <c r="K12" s="97"/>
      <c r="L12" s="97"/>
      <c r="M12" s="97"/>
      <c r="N12" s="97"/>
      <c r="O12" s="97"/>
    </row>
    <row r="13" spans="1:15" ht="15" customHeight="1" x14ac:dyDescent="0.2">
      <c r="B13" s="514"/>
      <c r="C13" s="502" t="s">
        <v>59</v>
      </c>
      <c r="D13" s="334" t="s">
        <v>57</v>
      </c>
      <c r="E13" s="18">
        <v>0</v>
      </c>
      <c r="F13" s="19">
        <v>0</v>
      </c>
      <c r="G13" s="2">
        <v>0</v>
      </c>
      <c r="H13" s="82">
        <v>0</v>
      </c>
      <c r="I13"/>
      <c r="J13" s="361"/>
      <c r="K13" s="97"/>
      <c r="L13" s="97"/>
      <c r="M13" s="97"/>
      <c r="N13" s="97"/>
      <c r="O13" s="97"/>
    </row>
    <row r="14" spans="1:15" ht="15" customHeight="1" x14ac:dyDescent="0.2">
      <c r="B14" s="514"/>
      <c r="C14" s="503"/>
      <c r="D14" s="335" t="s">
        <v>58</v>
      </c>
      <c r="E14" s="18">
        <v>976</v>
      </c>
      <c r="F14" s="19">
        <v>76</v>
      </c>
      <c r="G14" s="2">
        <v>1052</v>
      </c>
      <c r="H14" s="82">
        <v>17</v>
      </c>
      <c r="I14"/>
      <c r="J14" s="353"/>
      <c r="K14" s="97"/>
      <c r="L14" s="97"/>
      <c r="M14" s="97"/>
      <c r="N14" s="97"/>
      <c r="O14" s="97"/>
    </row>
    <row r="15" spans="1:15" ht="15" customHeight="1" x14ac:dyDescent="0.2">
      <c r="B15" s="514"/>
      <c r="C15" s="504"/>
      <c r="D15" s="17" t="s">
        <v>48</v>
      </c>
      <c r="E15" s="21">
        <v>976</v>
      </c>
      <c r="F15" s="21">
        <v>76</v>
      </c>
      <c r="G15" s="21">
        <v>1052</v>
      </c>
      <c r="H15" s="73">
        <v>17</v>
      </c>
      <c r="J15" s="363"/>
      <c r="K15" s="97"/>
      <c r="L15" s="97"/>
      <c r="M15" s="97"/>
      <c r="N15" s="97"/>
      <c r="O15" s="97"/>
    </row>
    <row r="16" spans="1:15" ht="15" customHeight="1" x14ac:dyDescent="0.2">
      <c r="B16" s="501"/>
      <c r="C16" s="507" t="s">
        <v>48</v>
      </c>
      <c r="D16" s="508"/>
      <c r="E16" s="21">
        <f>E9+E12+E15</f>
        <v>2904</v>
      </c>
      <c r="F16" s="21">
        <f>F9+F12+F15</f>
        <v>202</v>
      </c>
      <c r="G16" s="21">
        <f>G9+G12+G15</f>
        <v>3106</v>
      </c>
      <c r="H16" s="73">
        <v>22</v>
      </c>
      <c r="J16" s="363"/>
      <c r="K16" s="97"/>
      <c r="L16" s="97"/>
      <c r="M16" s="97"/>
      <c r="N16" s="97"/>
      <c r="O16" s="97"/>
    </row>
    <row r="17" spans="1:20" x14ac:dyDescent="0.2">
      <c r="B17" s="355"/>
      <c r="C17" s="101"/>
      <c r="D17" s="101"/>
      <c r="E17" s="36"/>
      <c r="F17" s="36"/>
      <c r="G17" s="36"/>
      <c r="H17" s="36"/>
      <c r="J17" s="363"/>
      <c r="K17" s="97"/>
      <c r="L17" s="97"/>
      <c r="M17" s="97"/>
      <c r="N17" s="97"/>
      <c r="O17" s="97"/>
    </row>
    <row r="18" spans="1:20" ht="17.100000000000001" customHeight="1" x14ac:dyDescent="0.2">
      <c r="B18" s="8"/>
      <c r="C18" s="8"/>
      <c r="D18" s="8"/>
      <c r="E18" s="333" t="s">
        <v>51</v>
      </c>
      <c r="F18" s="333" t="s">
        <v>52</v>
      </c>
      <c r="G18" s="333" t="s">
        <v>48</v>
      </c>
    </row>
    <row r="19" spans="1:20" ht="15" customHeight="1" x14ac:dyDescent="0.2">
      <c r="B19" s="500" t="s">
        <v>45</v>
      </c>
      <c r="C19" s="39" t="s">
        <v>46</v>
      </c>
      <c r="D19" s="118"/>
      <c r="E19" s="384">
        <v>0</v>
      </c>
      <c r="F19" s="384">
        <v>0</v>
      </c>
      <c r="G19" s="378">
        <v>0</v>
      </c>
      <c r="H19"/>
    </row>
    <row r="20" spans="1:20" ht="15" customHeight="1" x14ac:dyDescent="0.2">
      <c r="B20" s="501"/>
      <c r="C20" s="40" t="s">
        <v>47</v>
      </c>
      <c r="D20" s="119"/>
      <c r="E20" s="84">
        <v>105</v>
      </c>
      <c r="F20" s="84">
        <v>6</v>
      </c>
      <c r="G20" s="379">
        <v>111</v>
      </c>
      <c r="H20"/>
    </row>
    <row r="21" spans="1:20" ht="17.25" customHeight="1" x14ac:dyDescent="0.2">
      <c r="B21" s="10"/>
    </row>
    <row r="22" spans="1:20" x14ac:dyDescent="0.2">
      <c r="B22" s="490" t="s">
        <v>62</v>
      </c>
      <c r="C22" s="490"/>
      <c r="D22" s="490"/>
      <c r="E22" s="490"/>
      <c r="F22" s="490"/>
      <c r="G22" s="490"/>
      <c r="H22" s="16"/>
    </row>
    <row r="23" spans="1:20" ht="8.25" customHeight="1" x14ac:dyDescent="0.2">
      <c r="B23" s="7"/>
      <c r="C23" s="12"/>
      <c r="D23" s="12"/>
      <c r="E23" s="6"/>
      <c r="F23" s="4"/>
      <c r="G23" s="4"/>
      <c r="H23" s="11"/>
    </row>
    <row r="24" spans="1:20" s="226" customFormat="1" ht="17.100000000000001" customHeight="1" x14ac:dyDescent="0.2">
      <c r="A24" s="352"/>
      <c r="B24" s="12"/>
      <c r="C24" s="12"/>
      <c r="D24" s="143" t="s">
        <v>60</v>
      </c>
      <c r="E24" s="143" t="s">
        <v>51</v>
      </c>
      <c r="F24" s="144" t="s">
        <v>52</v>
      </c>
      <c r="G24" s="143" t="s">
        <v>48</v>
      </c>
      <c r="H24" s="11"/>
      <c r="J24" s="68"/>
      <c r="K24" s="105"/>
      <c r="L24" s="106"/>
      <c r="M24" s="106"/>
      <c r="N24" s="106"/>
      <c r="O24" s="235"/>
      <c r="P24" s="235"/>
      <c r="Q24" s="235"/>
      <c r="R24" s="235"/>
      <c r="S24" s="235"/>
      <c r="T24" s="235"/>
    </row>
    <row r="25" spans="1:20" s="226" customFormat="1" ht="15" customHeight="1" x14ac:dyDescent="0.2">
      <c r="A25" s="352"/>
      <c r="B25" s="498" t="s">
        <v>338</v>
      </c>
      <c r="C25" s="497" t="s">
        <v>336</v>
      </c>
      <c r="D25" s="396" t="s">
        <v>57</v>
      </c>
      <c r="E25" s="415"/>
      <c r="F25" s="414"/>
      <c r="G25" s="91">
        <v>982</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98">
        <v>28</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35"/>
      <c r="F27" s="436"/>
      <c r="G27" s="91">
        <v>1010</v>
      </c>
      <c r="H27" s="352"/>
      <c r="I27" s="23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24"/>
      <c r="F28" s="415"/>
      <c r="G28" s="30">
        <v>944</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5"/>
      <c r="F29" s="417"/>
      <c r="G29" s="380">
        <v>26</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27"/>
      <c r="F30" s="434"/>
      <c r="G30" s="73">
        <v>970</v>
      </c>
      <c r="H30" s="352"/>
      <c r="J30" s="235"/>
      <c r="K30" s="235"/>
      <c r="L30" s="235"/>
      <c r="M30" s="235"/>
      <c r="N30" s="235"/>
      <c r="O30" s="235"/>
      <c r="P30" s="235"/>
      <c r="Q30" s="235"/>
      <c r="R30" s="235"/>
      <c r="S30" s="235"/>
      <c r="T30" s="235"/>
    </row>
    <row r="31" spans="1:20" s="226" customFormat="1" ht="15" customHeight="1" x14ac:dyDescent="0.2">
      <c r="A31" s="352"/>
      <c r="B31" s="498" t="s">
        <v>339</v>
      </c>
      <c r="C31" s="497" t="s">
        <v>336</v>
      </c>
      <c r="D31" s="396" t="s">
        <v>57</v>
      </c>
      <c r="E31" s="415"/>
      <c r="F31" s="414"/>
      <c r="G31" s="72">
        <v>70</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22"/>
      <c r="F32" s="423"/>
      <c r="G32" s="75">
        <v>0</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435"/>
      <c r="F33" s="436"/>
      <c r="G33" s="72">
        <v>70</v>
      </c>
      <c r="H33" s="217"/>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415"/>
      <c r="F34" s="414"/>
      <c r="G34" s="72">
        <v>70</v>
      </c>
      <c r="H34"/>
      <c r="J34" s="235"/>
      <c r="K34" s="235"/>
      <c r="L34" s="235"/>
      <c r="M34" s="235"/>
      <c r="N34" s="235"/>
      <c r="O34" s="235"/>
      <c r="P34" s="235"/>
      <c r="Q34" s="235"/>
      <c r="R34" s="235"/>
      <c r="S34" s="235"/>
      <c r="T34" s="235"/>
    </row>
    <row r="35" spans="1:20" s="226" customFormat="1" ht="15" customHeight="1" x14ac:dyDescent="0.2">
      <c r="A35" s="352"/>
      <c r="B35" s="498"/>
      <c r="C35" s="497"/>
      <c r="D35" s="397" t="s">
        <v>58</v>
      </c>
      <c r="E35" s="422"/>
      <c r="F35" s="423"/>
      <c r="G35" s="75">
        <v>0</v>
      </c>
      <c r="H35"/>
      <c r="J35" s="235"/>
      <c r="K35" s="235"/>
      <c r="L35" s="235"/>
      <c r="M35" s="235"/>
      <c r="N35" s="235"/>
      <c r="O35" s="235"/>
      <c r="P35" s="235"/>
      <c r="Q35" s="235"/>
      <c r="R35" s="235"/>
      <c r="S35" s="235"/>
      <c r="T35" s="235"/>
    </row>
    <row r="36" spans="1:20" s="226" customFormat="1" ht="15" customHeight="1" x14ac:dyDescent="0.2">
      <c r="A36" s="352"/>
      <c r="B36" s="498"/>
      <c r="C36" s="497"/>
      <c r="D36" s="15" t="s">
        <v>48</v>
      </c>
      <c r="E36" s="427"/>
      <c r="F36" s="434"/>
      <c r="G36" s="73">
        <v>70</v>
      </c>
      <c r="H36" s="225"/>
      <c r="J36" s="235"/>
      <c r="K36" s="235"/>
      <c r="L36" s="235"/>
      <c r="M36" s="235"/>
      <c r="N36" s="235"/>
      <c r="O36" s="235"/>
      <c r="P36" s="235"/>
      <c r="Q36" s="235"/>
      <c r="R36" s="235"/>
      <c r="S36" s="235"/>
      <c r="T36" s="235"/>
    </row>
    <row r="37" spans="1:20" s="226" customFormat="1" ht="15" customHeight="1" x14ac:dyDescent="0.2">
      <c r="A37" s="352"/>
      <c r="B37" s="498" t="s">
        <v>48</v>
      </c>
      <c r="C37" s="497" t="s">
        <v>336</v>
      </c>
      <c r="D37" s="396" t="s">
        <v>57</v>
      </c>
      <c r="E37" s="415"/>
      <c r="F37" s="414"/>
      <c r="G37" s="72">
        <v>1052</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422"/>
      <c r="F38" s="423"/>
      <c r="G38" s="339">
        <v>28</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24">
        <v>1009</v>
      </c>
      <c r="F39" s="28">
        <v>71</v>
      </c>
      <c r="G39" s="72">
        <v>1080</v>
      </c>
      <c r="H39" s="146"/>
      <c r="J39" s="235"/>
      <c r="K39" s="235"/>
      <c r="L39" s="235"/>
      <c r="M39" s="235"/>
      <c r="N39" s="235"/>
      <c r="O39" s="235"/>
      <c r="P39" s="235"/>
      <c r="Q39" s="235"/>
      <c r="R39" s="235"/>
      <c r="S39" s="235"/>
      <c r="T39" s="235"/>
    </row>
    <row r="40" spans="1:20" s="226" customFormat="1" ht="15" customHeight="1" x14ac:dyDescent="0.2">
      <c r="A40" s="352"/>
      <c r="B40" s="498"/>
      <c r="C40" s="497" t="s">
        <v>337</v>
      </c>
      <c r="D40" s="396" t="s">
        <v>57</v>
      </c>
      <c r="E40" s="415"/>
      <c r="F40" s="414"/>
      <c r="G40" s="72">
        <v>1014</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422"/>
      <c r="F41" s="423"/>
      <c r="G41" s="339">
        <v>26</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1">
        <v>975</v>
      </c>
      <c r="F42" s="33">
        <v>65</v>
      </c>
      <c r="G42" s="72">
        <v>1040</v>
      </c>
      <c r="H42" s="146"/>
      <c r="J42" s="235"/>
      <c r="K42" s="235"/>
      <c r="L42" s="235"/>
      <c r="M42" s="235"/>
      <c r="N42" s="235"/>
      <c r="O42" s="235"/>
      <c r="P42" s="235"/>
      <c r="Q42" s="235"/>
      <c r="R42" s="235"/>
      <c r="S42" s="235"/>
      <c r="T42" s="235"/>
    </row>
    <row r="43" spans="1:20" ht="17.25" customHeight="1" x14ac:dyDescent="0.2">
      <c r="B43" s="11"/>
      <c r="C43" s="11"/>
      <c r="D43" s="11"/>
      <c r="E43" s="13"/>
      <c r="F43" s="13"/>
      <c r="G43" s="405"/>
      <c r="H43" s="12"/>
    </row>
    <row r="44" spans="1:20" x14ac:dyDescent="0.2">
      <c r="B44" s="490" t="s">
        <v>237</v>
      </c>
      <c r="C44" s="490"/>
      <c r="D44" s="490"/>
      <c r="E44" s="490"/>
      <c r="F44" s="490"/>
      <c r="G44" s="490"/>
      <c r="H44" s="16"/>
    </row>
    <row r="45" spans="1:20" ht="8.25" customHeight="1" x14ac:dyDescent="0.2">
      <c r="B45" s="7"/>
      <c r="C45" s="12"/>
      <c r="D45" s="12"/>
      <c r="E45" s="12"/>
      <c r="F45" s="12"/>
      <c r="G45" s="12"/>
      <c r="H45" s="12"/>
    </row>
    <row r="46" spans="1:20" ht="23.25" customHeight="1" x14ac:dyDescent="0.2">
      <c r="B46" s="8"/>
      <c r="C46" s="8"/>
      <c r="D46" s="8"/>
      <c r="E46" s="143" t="s">
        <v>51</v>
      </c>
      <c r="F46" s="144" t="s">
        <v>52</v>
      </c>
      <c r="G46" s="143" t="s">
        <v>48</v>
      </c>
      <c r="I46" s="3"/>
      <c r="J46" s="3"/>
    </row>
    <row r="47" spans="1:20" ht="15" customHeight="1" x14ac:dyDescent="0.2">
      <c r="B47" s="491" t="s">
        <v>321</v>
      </c>
      <c r="C47" s="492"/>
      <c r="D47" s="493"/>
      <c r="E47" s="420"/>
      <c r="F47" s="430"/>
      <c r="G47" s="83">
        <v>351</v>
      </c>
      <c r="I47" s="3"/>
      <c r="J47" s="3"/>
    </row>
    <row r="48" spans="1:20" ht="15" customHeight="1" x14ac:dyDescent="0.2">
      <c r="B48" s="494" t="s">
        <v>54</v>
      </c>
      <c r="C48" s="495"/>
      <c r="D48" s="496"/>
      <c r="E48" s="228">
        <v>76</v>
      </c>
      <c r="F48" s="231">
        <v>7</v>
      </c>
      <c r="G48" s="234">
        <v>83</v>
      </c>
      <c r="I48" s="3"/>
      <c r="J48" s="3"/>
    </row>
    <row r="49" spans="1:15" s="226" customFormat="1" ht="15" customHeight="1" x14ac:dyDescent="0.2">
      <c r="A49" s="352"/>
      <c r="B49" s="489" t="s">
        <v>343</v>
      </c>
      <c r="C49" s="489"/>
      <c r="D49" s="489"/>
      <c r="E49" s="489"/>
      <c r="F49" s="489"/>
      <c r="G49" s="381">
        <v>7</v>
      </c>
      <c r="H49" s="41"/>
      <c r="I49" s="41"/>
      <c r="N49" s="235"/>
      <c r="O49" s="235"/>
    </row>
    <row r="50" spans="1:15" x14ac:dyDescent="0.2">
      <c r="B50" s="11"/>
      <c r="C50" s="11"/>
      <c r="D50" s="11"/>
      <c r="E50" s="11"/>
      <c r="F50" s="11"/>
      <c r="G50" s="12"/>
    </row>
    <row r="51" spans="1:15" x14ac:dyDescent="0.2">
      <c r="B51" s="11"/>
      <c r="C51" s="11"/>
      <c r="D51" s="11"/>
      <c r="E51" s="11"/>
      <c r="F51" s="11"/>
      <c r="G51" s="12"/>
    </row>
    <row r="52" spans="1:15" x14ac:dyDescent="0.2">
      <c r="B52" s="490" t="s">
        <v>63</v>
      </c>
      <c r="C52" s="490"/>
      <c r="D52" s="490"/>
      <c r="E52" s="490"/>
      <c r="F52" s="490"/>
      <c r="G52" s="490"/>
    </row>
    <row r="53" spans="1:15" x14ac:dyDescent="0.2">
      <c r="B53" s="14"/>
      <c r="C53" s="6"/>
      <c r="D53" s="6"/>
      <c r="E53" s="4"/>
      <c r="G53" s="12"/>
    </row>
    <row r="54" spans="1:15" ht="17.100000000000001" customHeight="1" x14ac:dyDescent="0.2">
      <c r="B54" s="336" t="s">
        <v>55</v>
      </c>
      <c r="C54" s="336" t="s">
        <v>56</v>
      </c>
      <c r="D54" s="511" t="s">
        <v>75</v>
      </c>
      <c r="E54" s="513"/>
      <c r="F54" s="511" t="s">
        <v>48</v>
      </c>
      <c r="G54" s="513"/>
    </row>
    <row r="55" spans="1:15" ht="15" customHeight="1" x14ac:dyDescent="0.2">
      <c r="B55" s="350">
        <v>9</v>
      </c>
      <c r="C55" s="350">
        <v>6</v>
      </c>
      <c r="D55" s="532">
        <v>1</v>
      </c>
      <c r="E55" s="533"/>
      <c r="F55" s="534">
        <f>SUM(B55:E55)</f>
        <v>16</v>
      </c>
      <c r="G55" s="535"/>
    </row>
    <row r="57" spans="1:15" x14ac:dyDescent="0.2">
      <c r="E57" s="217"/>
      <c r="F57" s="217"/>
      <c r="G57" s="217"/>
    </row>
    <row r="58" spans="1:15" x14ac:dyDescent="0.2">
      <c r="A58" s="332"/>
      <c r="B58" s="490" t="s">
        <v>201</v>
      </c>
      <c r="C58" s="490"/>
      <c r="D58" s="490"/>
      <c r="E58" s="490"/>
      <c r="F58" s="490"/>
      <c r="G58" s="490"/>
      <c r="H58" s="490"/>
      <c r="I58" s="490"/>
    </row>
    <row r="59" spans="1:15" x14ac:dyDescent="0.2">
      <c r="B59" s="7"/>
      <c r="C59" s="12"/>
      <c r="D59" s="12"/>
      <c r="E59" s="6"/>
      <c r="F59" s="4"/>
      <c r="G59" s="4"/>
    </row>
    <row r="60" spans="1:15" ht="17.100000000000001" customHeight="1" x14ac:dyDescent="0.2">
      <c r="D60" s="197"/>
      <c r="E60" s="511" t="s">
        <v>202</v>
      </c>
      <c r="F60" s="512"/>
      <c r="G60" s="512"/>
      <c r="H60" s="513"/>
    </row>
    <row r="61" spans="1:15" ht="17.100000000000001" customHeight="1" x14ac:dyDescent="0.2">
      <c r="C61" s="11"/>
      <c r="D61" s="119"/>
      <c r="E61" s="351" t="s">
        <v>314</v>
      </c>
      <c r="F61" s="351" t="s">
        <v>315</v>
      </c>
      <c r="G61" s="351" t="s">
        <v>316</v>
      </c>
      <c r="H61" s="333" t="s">
        <v>48</v>
      </c>
    </row>
    <row r="62" spans="1:15" ht="15" customHeight="1" x14ac:dyDescent="0.2">
      <c r="B62" s="516" t="s">
        <v>221</v>
      </c>
      <c r="C62" s="517" t="s">
        <v>194</v>
      </c>
      <c r="D62" s="517"/>
      <c r="E62" s="227">
        <v>290</v>
      </c>
      <c r="F62" s="227">
        <v>277</v>
      </c>
      <c r="G62" s="227">
        <v>268</v>
      </c>
      <c r="H62" s="230">
        <v>835</v>
      </c>
      <c r="J62" s="353"/>
    </row>
    <row r="63" spans="1:15" ht="15" customHeight="1" x14ac:dyDescent="0.2">
      <c r="B63" s="516"/>
      <c r="C63" s="517" t="s">
        <v>195</v>
      </c>
      <c r="D63" s="517"/>
      <c r="E63" s="227">
        <v>0</v>
      </c>
      <c r="F63" s="227">
        <v>0</v>
      </c>
      <c r="G63" s="384">
        <v>0</v>
      </c>
      <c r="H63" s="83">
        <v>0</v>
      </c>
      <c r="I63" s="217"/>
      <c r="J63" s="361"/>
    </row>
    <row r="64" spans="1:15" ht="15" customHeight="1" x14ac:dyDescent="0.2">
      <c r="B64" s="516"/>
      <c r="C64" s="517" t="s">
        <v>196</v>
      </c>
      <c r="D64" s="517"/>
      <c r="E64" s="227">
        <v>13</v>
      </c>
      <c r="F64" s="227">
        <v>12</v>
      </c>
      <c r="G64" s="384">
        <v>1</v>
      </c>
      <c r="H64" s="83">
        <v>26</v>
      </c>
      <c r="I64" s="217"/>
      <c r="J64" s="361"/>
    </row>
    <row r="65" spans="1:20" ht="15" customHeight="1" x14ac:dyDescent="0.2">
      <c r="B65" s="516"/>
      <c r="C65" s="517" t="s">
        <v>197</v>
      </c>
      <c r="D65" s="517"/>
      <c r="E65" s="227">
        <v>9</v>
      </c>
      <c r="F65" s="227">
        <v>23</v>
      </c>
      <c r="G65" s="227">
        <v>20</v>
      </c>
      <c r="H65" s="230">
        <v>52</v>
      </c>
      <c r="J65" s="353"/>
    </row>
    <row r="66" spans="1:20" ht="15" customHeight="1" x14ac:dyDescent="0.2">
      <c r="B66" s="516"/>
      <c r="C66" s="517" t="s">
        <v>198</v>
      </c>
      <c r="D66" s="517"/>
      <c r="E66" s="227">
        <v>5</v>
      </c>
      <c r="F66" s="227">
        <v>155</v>
      </c>
      <c r="G66" s="227">
        <v>190</v>
      </c>
      <c r="H66" s="230">
        <v>350</v>
      </c>
      <c r="J66" s="353"/>
    </row>
    <row r="67" spans="1:20" ht="15" customHeight="1" x14ac:dyDescent="0.2">
      <c r="B67" s="516"/>
      <c r="C67" s="517" t="s">
        <v>199</v>
      </c>
      <c r="D67" s="517"/>
      <c r="E67" s="227">
        <v>22</v>
      </c>
      <c r="F67" s="227">
        <v>5</v>
      </c>
      <c r="G67" s="227">
        <v>12</v>
      </c>
      <c r="H67" s="230">
        <v>39</v>
      </c>
      <c r="J67" s="353"/>
    </row>
    <row r="68" spans="1:20" ht="15" customHeight="1" x14ac:dyDescent="0.2">
      <c r="B68" s="516"/>
      <c r="C68" s="519" t="s">
        <v>329</v>
      </c>
      <c r="D68" s="519"/>
      <c r="E68" s="230">
        <v>339</v>
      </c>
      <c r="F68" s="230">
        <v>472</v>
      </c>
      <c r="G68" s="83">
        <v>491</v>
      </c>
      <c r="H68" s="83">
        <v>1302</v>
      </c>
      <c r="J68" s="353"/>
    </row>
    <row r="69" spans="1:20" s="226" customFormat="1" ht="15" customHeight="1" x14ac:dyDescent="0.2">
      <c r="A69" s="352"/>
      <c r="B69" s="516"/>
      <c r="C69" s="519" t="s">
        <v>312</v>
      </c>
      <c r="D69" s="519"/>
      <c r="E69" s="224">
        <v>335</v>
      </c>
      <c r="F69" s="224">
        <v>472</v>
      </c>
      <c r="G69" s="224">
        <v>487</v>
      </c>
      <c r="H69" s="224">
        <v>1294</v>
      </c>
      <c r="J69" s="257"/>
      <c r="K69" s="235"/>
      <c r="L69" s="235"/>
      <c r="M69" s="235"/>
      <c r="N69" s="235"/>
      <c r="O69" s="235"/>
      <c r="P69" s="235"/>
      <c r="Q69" s="235"/>
      <c r="R69" s="235"/>
      <c r="S69" s="235"/>
      <c r="T69" s="235"/>
    </row>
    <row r="70" spans="1:20" ht="15" customHeight="1" x14ac:dyDescent="0.2">
      <c r="B70" s="516"/>
      <c r="C70" s="518" t="s">
        <v>200</v>
      </c>
      <c r="D70" s="518"/>
      <c r="E70" s="224">
        <v>677</v>
      </c>
      <c r="F70" s="224">
        <v>570</v>
      </c>
      <c r="G70" s="224">
        <v>565</v>
      </c>
      <c r="H70" s="224">
        <v>1812</v>
      </c>
      <c r="J70" s="353"/>
    </row>
    <row r="71" spans="1:20" ht="13.5" customHeight="1" x14ac:dyDescent="0.2">
      <c r="B71" s="198"/>
      <c r="C71" s="359"/>
      <c r="D71" s="359"/>
      <c r="E71" s="101"/>
      <c r="F71" s="36"/>
      <c r="G71" s="36"/>
      <c r="H71" s="36"/>
    </row>
    <row r="72" spans="1:20" s="226" customFormat="1" ht="28.5" customHeight="1" x14ac:dyDescent="0.2">
      <c r="B72" s="545" t="s">
        <v>327</v>
      </c>
      <c r="C72" s="545"/>
      <c r="D72" s="545"/>
      <c r="E72" s="545"/>
      <c r="F72" s="545"/>
      <c r="G72" s="545"/>
      <c r="H72" s="545"/>
      <c r="I72" s="352"/>
      <c r="J72" s="352"/>
    </row>
    <row r="73" spans="1:20" s="226" customFormat="1" ht="21" customHeight="1" x14ac:dyDescent="0.2">
      <c r="B73" s="525" t="s">
        <v>330</v>
      </c>
      <c r="C73" s="525"/>
      <c r="D73" s="525"/>
      <c r="E73" s="525"/>
      <c r="F73" s="525"/>
      <c r="G73" s="525"/>
      <c r="H73" s="525"/>
      <c r="I73" s="525"/>
      <c r="J73" s="352"/>
    </row>
    <row r="74" spans="1:20" ht="26.25" customHeight="1" x14ac:dyDescent="0.2">
      <c r="B74" s="525"/>
      <c r="C74" s="525"/>
      <c r="D74" s="525"/>
      <c r="E74" s="525"/>
      <c r="F74" s="525"/>
      <c r="G74" s="525"/>
      <c r="H74" s="525"/>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45">
    <mergeCell ref="B58:I58"/>
    <mergeCell ref="B44:G44"/>
    <mergeCell ref="B37:B42"/>
    <mergeCell ref="C37:C39"/>
    <mergeCell ref="C40:C42"/>
    <mergeCell ref="B22:G22"/>
    <mergeCell ref="F55:G55"/>
    <mergeCell ref="B25:B30"/>
    <mergeCell ref="C25:C27"/>
    <mergeCell ref="C28:C30"/>
    <mergeCell ref="B31:B36"/>
    <mergeCell ref="C31:C33"/>
    <mergeCell ref="C34:C36"/>
    <mergeCell ref="B47:D47"/>
    <mergeCell ref="B48:D48"/>
    <mergeCell ref="B52:G52"/>
    <mergeCell ref="B49:F49"/>
    <mergeCell ref="B1:H1"/>
    <mergeCell ref="B72:H72"/>
    <mergeCell ref="D54:E54"/>
    <mergeCell ref="F54:G54"/>
    <mergeCell ref="D55:E55"/>
    <mergeCell ref="C69:D69"/>
    <mergeCell ref="B3:G3"/>
    <mergeCell ref="B5:B16"/>
    <mergeCell ref="C5:C6"/>
    <mergeCell ref="D5:D6"/>
    <mergeCell ref="E5:H5"/>
    <mergeCell ref="C7:C9"/>
    <mergeCell ref="C10:C12"/>
    <mergeCell ref="C13:C15"/>
    <mergeCell ref="C16:D16"/>
    <mergeCell ref="B19:B20"/>
    <mergeCell ref="B74:H74"/>
    <mergeCell ref="E60:H60"/>
    <mergeCell ref="B62:B70"/>
    <mergeCell ref="C62:D62"/>
    <mergeCell ref="C63:D63"/>
    <mergeCell ref="C64:D64"/>
    <mergeCell ref="C65:D65"/>
    <mergeCell ref="C66:D66"/>
    <mergeCell ref="C67:D67"/>
    <mergeCell ref="C68:D68"/>
    <mergeCell ref="C70:D70"/>
    <mergeCell ref="B73:I73"/>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009CC1"/>
  </sheetPr>
  <dimension ref="A1:T74"/>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318</v>
      </c>
      <c r="C1" s="542"/>
      <c r="D1" s="542"/>
      <c r="E1" s="542"/>
      <c r="F1" s="542"/>
      <c r="G1" s="542"/>
      <c r="H1" s="542"/>
      <c r="I1" s="377"/>
    </row>
    <row r="2" spans="1:10" x14ac:dyDescent="0.2">
      <c r="A2" s="113"/>
      <c r="B2" s="360"/>
      <c r="C2" s="360"/>
      <c r="D2" s="360"/>
      <c r="E2" s="360"/>
      <c r="F2" s="360"/>
      <c r="G2" s="360"/>
      <c r="H2" s="360"/>
      <c r="I2" s="360"/>
    </row>
    <row r="3" spans="1:10" x14ac:dyDescent="0.2">
      <c r="A3" s="113"/>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423"/>
      <c r="F7" s="422"/>
      <c r="G7" s="75">
        <v>1</v>
      </c>
      <c r="H7" s="426"/>
      <c r="I7"/>
      <c r="J7" s="361"/>
    </row>
    <row r="8" spans="1:10" ht="15" customHeight="1" x14ac:dyDescent="0.2">
      <c r="B8" s="514"/>
      <c r="C8" s="503"/>
      <c r="D8" s="335" t="s">
        <v>58</v>
      </c>
      <c r="E8" s="18">
        <v>654</v>
      </c>
      <c r="F8" s="19">
        <v>185</v>
      </c>
      <c r="G8" s="2">
        <v>839</v>
      </c>
      <c r="H8" s="20">
        <v>33</v>
      </c>
      <c r="I8"/>
      <c r="J8" s="353"/>
    </row>
    <row r="9" spans="1:10" ht="15" customHeight="1" x14ac:dyDescent="0.2">
      <c r="B9" s="514"/>
      <c r="C9" s="504"/>
      <c r="D9" s="15" t="s">
        <v>48</v>
      </c>
      <c r="E9" s="73">
        <v>655</v>
      </c>
      <c r="F9" s="21">
        <v>185</v>
      </c>
      <c r="G9" s="73">
        <v>840</v>
      </c>
      <c r="H9" s="21">
        <v>33</v>
      </c>
    </row>
    <row r="10" spans="1:10" ht="15" customHeight="1" x14ac:dyDescent="0.2">
      <c r="B10" s="514"/>
      <c r="C10" s="502" t="s">
        <v>58</v>
      </c>
      <c r="D10" s="334" t="s">
        <v>57</v>
      </c>
      <c r="E10" s="18">
        <v>0</v>
      </c>
      <c r="F10" s="19">
        <v>0</v>
      </c>
      <c r="G10" s="2">
        <v>0</v>
      </c>
      <c r="H10" s="20">
        <v>0</v>
      </c>
      <c r="I10"/>
      <c r="J10" s="361"/>
    </row>
    <row r="11" spans="1:10" ht="15" customHeight="1" x14ac:dyDescent="0.2">
      <c r="B11" s="514"/>
      <c r="C11" s="503"/>
      <c r="D11" s="335" t="s">
        <v>58</v>
      </c>
      <c r="E11" s="18">
        <v>484</v>
      </c>
      <c r="F11" s="19">
        <v>182</v>
      </c>
      <c r="G11" s="2">
        <v>666</v>
      </c>
      <c r="H11" s="20">
        <v>14</v>
      </c>
      <c r="I11"/>
      <c r="J11" s="361"/>
    </row>
    <row r="12" spans="1:10" ht="15" customHeight="1" x14ac:dyDescent="0.2">
      <c r="B12" s="514"/>
      <c r="C12" s="503"/>
      <c r="D12" s="15" t="s">
        <v>48</v>
      </c>
      <c r="E12" s="21">
        <v>484</v>
      </c>
      <c r="F12" s="21">
        <v>182</v>
      </c>
      <c r="G12" s="21">
        <v>666</v>
      </c>
      <c r="H12" s="21">
        <v>14</v>
      </c>
      <c r="J12" s="217"/>
    </row>
    <row r="13" spans="1:10" ht="15" customHeight="1" x14ac:dyDescent="0.2">
      <c r="B13" s="514"/>
      <c r="C13" s="502" t="s">
        <v>59</v>
      </c>
      <c r="D13" s="334" t="s">
        <v>57</v>
      </c>
      <c r="E13" s="18">
        <v>0</v>
      </c>
      <c r="F13" s="19">
        <v>0</v>
      </c>
      <c r="G13" s="2">
        <v>0</v>
      </c>
      <c r="H13" s="20">
        <v>0</v>
      </c>
      <c r="I13"/>
      <c r="J13" s="361"/>
    </row>
    <row r="14" spans="1:10" ht="15" customHeight="1" x14ac:dyDescent="0.2">
      <c r="B14" s="514"/>
      <c r="C14" s="503"/>
      <c r="D14" s="335" t="s">
        <v>58</v>
      </c>
      <c r="E14" s="18">
        <v>488</v>
      </c>
      <c r="F14" s="19">
        <v>142</v>
      </c>
      <c r="G14" s="2">
        <v>630</v>
      </c>
      <c r="H14" s="20">
        <v>16</v>
      </c>
      <c r="I14"/>
      <c r="J14" s="353"/>
    </row>
    <row r="15" spans="1:10" ht="15" customHeight="1" x14ac:dyDescent="0.2">
      <c r="B15" s="514"/>
      <c r="C15" s="504"/>
      <c r="D15" s="17" t="s">
        <v>48</v>
      </c>
      <c r="E15" s="21">
        <v>488</v>
      </c>
      <c r="F15" s="21">
        <v>142</v>
      </c>
      <c r="G15" s="21">
        <v>630</v>
      </c>
      <c r="H15" s="21">
        <v>16</v>
      </c>
    </row>
    <row r="16" spans="1:10" ht="15" customHeight="1" x14ac:dyDescent="0.2">
      <c r="B16" s="501"/>
      <c r="C16" s="507" t="s">
        <v>48</v>
      </c>
      <c r="D16" s="508"/>
      <c r="E16" s="73">
        <f>E9+E12+E15</f>
        <v>1627</v>
      </c>
      <c r="F16" s="21">
        <f>F9+F12+F15</f>
        <v>509</v>
      </c>
      <c r="G16" s="73">
        <f>G9+G12+G15</f>
        <v>2136</v>
      </c>
      <c r="H16" s="21">
        <f>H9+H12+H15</f>
        <v>63</v>
      </c>
    </row>
    <row r="17" spans="1:20" x14ac:dyDescent="0.2">
      <c r="B17" s="355"/>
      <c r="C17" s="101"/>
      <c r="D17" s="101"/>
      <c r="E17" s="36"/>
      <c r="F17" s="36"/>
      <c r="G17" s="36"/>
      <c r="H17" s="36"/>
    </row>
    <row r="18" spans="1:20" ht="17.100000000000001" customHeight="1" x14ac:dyDescent="0.2">
      <c r="B18" s="8"/>
      <c r="C18" s="8"/>
      <c r="D18" s="8"/>
      <c r="E18" s="333" t="s">
        <v>51</v>
      </c>
      <c r="F18" s="333" t="s">
        <v>52</v>
      </c>
      <c r="G18" s="333" t="s">
        <v>48</v>
      </c>
    </row>
    <row r="19" spans="1:20" ht="15" customHeight="1" x14ac:dyDescent="0.2">
      <c r="B19" s="500" t="s">
        <v>45</v>
      </c>
      <c r="C19" s="39" t="s">
        <v>46</v>
      </c>
      <c r="D19" s="118"/>
      <c r="E19" s="384">
        <v>0</v>
      </c>
      <c r="F19" s="384">
        <v>0</v>
      </c>
      <c r="G19" s="378">
        <v>0</v>
      </c>
      <c r="H19"/>
    </row>
    <row r="20" spans="1:20" ht="15" customHeight="1" x14ac:dyDescent="0.2">
      <c r="B20" s="501"/>
      <c r="C20" s="40" t="s">
        <v>47</v>
      </c>
      <c r="D20" s="119"/>
      <c r="E20" s="428"/>
      <c r="F20" s="428"/>
      <c r="G20" s="429"/>
      <c r="H20"/>
    </row>
    <row r="21" spans="1:20" ht="17.25" customHeight="1" x14ac:dyDescent="0.2">
      <c r="B21" s="11"/>
    </row>
    <row r="22" spans="1:20" x14ac:dyDescent="0.2">
      <c r="B22" s="490" t="s">
        <v>62</v>
      </c>
      <c r="C22" s="490"/>
      <c r="D22" s="490"/>
      <c r="E22" s="490"/>
      <c r="F22" s="490"/>
      <c r="G22" s="490"/>
      <c r="H22" s="16"/>
    </row>
    <row r="23" spans="1:20" ht="8.25" customHeight="1" x14ac:dyDescent="0.2">
      <c r="B23" s="7"/>
      <c r="C23" s="12"/>
      <c r="D23" s="12"/>
      <c r="E23" s="6"/>
      <c r="F23" s="4"/>
      <c r="G23" s="4"/>
      <c r="H23" s="11"/>
    </row>
    <row r="24" spans="1:20" s="226" customFormat="1" ht="17.100000000000001" customHeight="1" x14ac:dyDescent="0.2">
      <c r="A24" s="352"/>
      <c r="B24" s="12"/>
      <c r="C24" s="12"/>
      <c r="D24" s="143" t="s">
        <v>60</v>
      </c>
      <c r="E24" s="143" t="s">
        <v>51</v>
      </c>
      <c r="F24" s="144" t="s">
        <v>52</v>
      </c>
      <c r="G24" s="143" t="s">
        <v>48</v>
      </c>
      <c r="H24" s="11"/>
      <c r="J24" s="68"/>
      <c r="K24" s="105"/>
      <c r="L24" s="106"/>
      <c r="M24" s="106"/>
      <c r="N24" s="106"/>
      <c r="O24" s="235"/>
      <c r="P24" s="235"/>
      <c r="Q24" s="235"/>
      <c r="R24" s="235"/>
      <c r="S24" s="235"/>
      <c r="T24" s="235"/>
    </row>
    <row r="25" spans="1:20" s="226" customFormat="1" ht="15" customHeight="1" x14ac:dyDescent="0.2">
      <c r="A25" s="352"/>
      <c r="B25" s="498" t="s">
        <v>338</v>
      </c>
      <c r="C25" s="497" t="s">
        <v>336</v>
      </c>
      <c r="D25" s="396" t="s">
        <v>57</v>
      </c>
      <c r="E25" s="22">
        <v>447</v>
      </c>
      <c r="F25" s="23">
        <v>103</v>
      </c>
      <c r="G25" s="24">
        <v>550</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19">
        <v>39</v>
      </c>
      <c r="F26" s="18">
        <v>9</v>
      </c>
      <c r="G26" s="2">
        <v>48</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24">
        <v>486</v>
      </c>
      <c r="F27" s="28">
        <v>112</v>
      </c>
      <c r="G27" s="24">
        <v>598</v>
      </c>
      <c r="H27" s="352"/>
      <c r="I27" s="23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29">
        <v>432</v>
      </c>
      <c r="F28" s="22">
        <v>95</v>
      </c>
      <c r="G28" s="30">
        <v>527</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31">
        <v>37</v>
      </c>
      <c r="F29" s="25">
        <v>9</v>
      </c>
      <c r="G29" s="32">
        <v>46</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21">
        <v>469</v>
      </c>
      <c r="F30" s="33">
        <v>104</v>
      </c>
      <c r="G30" s="21">
        <v>573</v>
      </c>
      <c r="H30" s="356"/>
      <c r="J30" s="235"/>
      <c r="K30" s="235"/>
      <c r="L30" s="235"/>
      <c r="M30" s="235"/>
      <c r="N30" s="235"/>
      <c r="O30" s="235"/>
      <c r="P30" s="235"/>
      <c r="Q30" s="235"/>
      <c r="R30" s="235"/>
      <c r="S30" s="235"/>
      <c r="T30" s="235"/>
    </row>
    <row r="31" spans="1:20" s="226" customFormat="1" ht="15" customHeight="1" x14ac:dyDescent="0.2">
      <c r="A31" s="352"/>
      <c r="B31" s="498" t="s">
        <v>339</v>
      </c>
      <c r="C31" s="497" t="s">
        <v>336</v>
      </c>
      <c r="D31" s="396" t="s">
        <v>57</v>
      </c>
      <c r="E31" s="22">
        <v>0</v>
      </c>
      <c r="F31" s="23">
        <v>0</v>
      </c>
      <c r="G31" s="24">
        <v>0</v>
      </c>
      <c r="H31" s="361"/>
      <c r="J31" s="235"/>
      <c r="K31" s="235"/>
      <c r="L31" s="235"/>
      <c r="M31" s="235"/>
      <c r="N31" s="235"/>
      <c r="O31" s="235"/>
      <c r="P31" s="235"/>
      <c r="Q31" s="235"/>
      <c r="R31" s="235"/>
      <c r="S31" s="235"/>
      <c r="T31" s="235"/>
    </row>
    <row r="32" spans="1:20" s="226" customFormat="1" ht="15" customHeight="1" x14ac:dyDescent="0.2">
      <c r="A32" s="352"/>
      <c r="B32" s="498"/>
      <c r="C32" s="497"/>
      <c r="D32" s="397" t="s">
        <v>58</v>
      </c>
      <c r="E32" s="19">
        <v>0</v>
      </c>
      <c r="F32" s="18">
        <v>0</v>
      </c>
      <c r="G32" s="2">
        <v>0</v>
      </c>
      <c r="H32" s="361"/>
      <c r="J32" s="235"/>
      <c r="K32" s="235"/>
      <c r="L32" s="235"/>
      <c r="M32" s="235"/>
      <c r="N32" s="235"/>
      <c r="O32" s="235"/>
      <c r="P32" s="235"/>
      <c r="Q32" s="235"/>
      <c r="R32" s="235"/>
      <c r="S32" s="235"/>
      <c r="T32" s="235"/>
    </row>
    <row r="33" spans="1:20" s="226" customFormat="1" ht="15" customHeight="1" x14ac:dyDescent="0.2">
      <c r="A33" s="352"/>
      <c r="B33" s="498"/>
      <c r="C33" s="497"/>
      <c r="D33" s="15" t="s">
        <v>48</v>
      </c>
      <c r="E33" s="24">
        <v>0</v>
      </c>
      <c r="F33" s="28">
        <v>0</v>
      </c>
      <c r="G33" s="24">
        <v>0</v>
      </c>
      <c r="H33" s="344"/>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22">
        <v>0</v>
      </c>
      <c r="F34" s="23">
        <v>0</v>
      </c>
      <c r="G34" s="24">
        <v>0</v>
      </c>
      <c r="H34" s="361"/>
      <c r="J34" s="235"/>
      <c r="K34" s="235"/>
      <c r="L34" s="235"/>
      <c r="M34" s="235"/>
      <c r="N34" s="235"/>
      <c r="O34" s="235"/>
      <c r="P34" s="235"/>
      <c r="Q34" s="235"/>
      <c r="R34" s="235"/>
      <c r="S34" s="235"/>
      <c r="T34" s="235"/>
    </row>
    <row r="35" spans="1:20" s="226" customFormat="1" ht="15" customHeight="1" x14ac:dyDescent="0.2">
      <c r="A35" s="352"/>
      <c r="B35" s="498"/>
      <c r="C35" s="497"/>
      <c r="D35" s="397" t="s">
        <v>58</v>
      </c>
      <c r="E35" s="19">
        <v>0</v>
      </c>
      <c r="F35" s="18">
        <v>0</v>
      </c>
      <c r="G35" s="2">
        <v>0</v>
      </c>
      <c r="H35" s="361"/>
      <c r="J35" s="235"/>
      <c r="K35" s="235"/>
      <c r="L35" s="235"/>
      <c r="M35" s="235"/>
      <c r="N35" s="235"/>
      <c r="O35" s="235"/>
      <c r="P35" s="235"/>
      <c r="Q35" s="235"/>
      <c r="R35" s="235"/>
      <c r="S35" s="235"/>
      <c r="T35" s="235"/>
    </row>
    <row r="36" spans="1:20" s="226" customFormat="1" ht="15" customHeight="1" x14ac:dyDescent="0.2">
      <c r="A36" s="352"/>
      <c r="B36" s="498"/>
      <c r="C36" s="497"/>
      <c r="D36" s="15" t="s">
        <v>48</v>
      </c>
      <c r="E36" s="21">
        <v>0</v>
      </c>
      <c r="F36" s="33">
        <v>0</v>
      </c>
      <c r="G36" s="21">
        <v>0</v>
      </c>
      <c r="H36" s="225"/>
      <c r="J36" s="235"/>
      <c r="K36" s="235"/>
      <c r="L36" s="235"/>
      <c r="M36" s="235"/>
      <c r="N36" s="235"/>
      <c r="O36" s="235"/>
      <c r="P36" s="235"/>
      <c r="Q36" s="235"/>
      <c r="R36" s="235"/>
      <c r="S36" s="235"/>
      <c r="T36" s="235"/>
    </row>
    <row r="37" spans="1:20" s="226" customFormat="1" ht="15" customHeight="1" x14ac:dyDescent="0.2">
      <c r="A37" s="352"/>
      <c r="B37" s="498" t="s">
        <v>48</v>
      </c>
      <c r="C37" s="497" t="s">
        <v>336</v>
      </c>
      <c r="D37" s="396" t="s">
        <v>57</v>
      </c>
      <c r="E37" s="22">
        <f>E25+E31</f>
        <v>447</v>
      </c>
      <c r="F37" s="23">
        <f>F25+F31</f>
        <v>103</v>
      </c>
      <c r="G37" s="72">
        <f>E37+F37</f>
        <v>550</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19">
        <f t="shared" ref="E38:F42" si="0">E26+E32</f>
        <v>39</v>
      </c>
      <c r="F38" s="18">
        <f t="shared" si="0"/>
        <v>9</v>
      </c>
      <c r="G38" s="339">
        <f t="shared" ref="G38:G42" si="1">E38+F38</f>
        <v>48</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24">
        <f t="shared" si="0"/>
        <v>486</v>
      </c>
      <c r="F39" s="28">
        <f t="shared" si="0"/>
        <v>112</v>
      </c>
      <c r="G39" s="72">
        <f t="shared" si="1"/>
        <v>598</v>
      </c>
      <c r="H39" s="146"/>
      <c r="J39" s="235"/>
      <c r="K39" s="235"/>
      <c r="L39" s="235"/>
      <c r="M39" s="235"/>
      <c r="N39" s="235"/>
      <c r="O39" s="235"/>
      <c r="P39" s="235"/>
      <c r="Q39" s="235"/>
      <c r="R39" s="235"/>
      <c r="S39" s="235"/>
      <c r="T39" s="235"/>
    </row>
    <row r="40" spans="1:20" s="226" customFormat="1" ht="15" customHeight="1" x14ac:dyDescent="0.2">
      <c r="A40" s="352"/>
      <c r="B40" s="498"/>
      <c r="C40" s="497" t="s">
        <v>337</v>
      </c>
      <c r="D40" s="396" t="s">
        <v>57</v>
      </c>
      <c r="E40" s="22">
        <f t="shared" si="0"/>
        <v>432</v>
      </c>
      <c r="F40" s="23">
        <f t="shared" si="0"/>
        <v>95</v>
      </c>
      <c r="G40" s="72">
        <f t="shared" si="1"/>
        <v>527</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19">
        <f t="shared" si="0"/>
        <v>37</v>
      </c>
      <c r="F41" s="18">
        <f t="shared" si="0"/>
        <v>9</v>
      </c>
      <c r="G41" s="339">
        <f t="shared" si="1"/>
        <v>46</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1">
        <f t="shared" si="0"/>
        <v>469</v>
      </c>
      <c r="F42" s="33">
        <f>F30+F36</f>
        <v>104</v>
      </c>
      <c r="G42" s="73">
        <f t="shared" si="1"/>
        <v>573</v>
      </c>
      <c r="H42" s="146"/>
      <c r="J42" s="235"/>
      <c r="K42" s="235"/>
      <c r="L42" s="235"/>
      <c r="M42" s="235"/>
      <c r="N42" s="235"/>
      <c r="O42" s="235"/>
      <c r="P42" s="235"/>
      <c r="Q42" s="235"/>
      <c r="R42" s="235"/>
      <c r="S42" s="235"/>
      <c r="T42" s="235"/>
    </row>
    <row r="43" spans="1:20" ht="17.25" customHeight="1" x14ac:dyDescent="0.2">
      <c r="B43" s="11"/>
      <c r="C43" s="11"/>
      <c r="D43" s="11"/>
      <c r="E43" s="13"/>
      <c r="F43" s="13"/>
      <c r="G43" s="13"/>
      <c r="H43" s="12"/>
    </row>
    <row r="44" spans="1:20" x14ac:dyDescent="0.2">
      <c r="B44" s="490" t="s">
        <v>237</v>
      </c>
      <c r="C44" s="490"/>
      <c r="D44" s="490"/>
      <c r="E44" s="490"/>
      <c r="F44" s="490"/>
      <c r="G44" s="490"/>
      <c r="H44" s="16"/>
    </row>
    <row r="45" spans="1:20" ht="8.25" customHeight="1" x14ac:dyDescent="0.2">
      <c r="B45" s="7"/>
      <c r="C45" s="12"/>
      <c r="D45" s="12"/>
      <c r="E45" s="12"/>
      <c r="F45" s="12"/>
      <c r="G45" s="12"/>
      <c r="H45" s="12"/>
    </row>
    <row r="46" spans="1:20" ht="28.5" customHeight="1" x14ac:dyDescent="0.2">
      <c r="B46" s="8"/>
      <c r="C46" s="8"/>
      <c r="D46" s="8"/>
      <c r="E46" s="143" t="s">
        <v>51</v>
      </c>
      <c r="F46" s="144" t="s">
        <v>52</v>
      </c>
      <c r="G46" s="143" t="s">
        <v>48</v>
      </c>
      <c r="H46" s="3"/>
      <c r="I46" s="3"/>
      <c r="J46" s="3"/>
    </row>
    <row r="47" spans="1:20" ht="15" customHeight="1" x14ac:dyDescent="0.2">
      <c r="B47" s="491" t="s">
        <v>321</v>
      </c>
      <c r="C47" s="492"/>
      <c r="D47" s="493"/>
      <c r="E47" s="227">
        <v>73</v>
      </c>
      <c r="F47" s="229">
        <v>44</v>
      </c>
      <c r="G47" s="83">
        <v>117</v>
      </c>
      <c r="H47" s="3"/>
      <c r="I47" s="3"/>
      <c r="J47" s="3"/>
    </row>
    <row r="48" spans="1:20" ht="15" customHeight="1" x14ac:dyDescent="0.2">
      <c r="B48" s="494" t="s">
        <v>54</v>
      </c>
      <c r="C48" s="495"/>
      <c r="D48" s="496"/>
      <c r="E48" s="228">
        <v>21</v>
      </c>
      <c r="F48" s="231">
        <v>13</v>
      </c>
      <c r="G48" s="234">
        <v>34</v>
      </c>
      <c r="H48" s="3"/>
      <c r="I48" s="3"/>
      <c r="J48" s="3"/>
    </row>
    <row r="49" spans="1:15" s="226" customFormat="1" ht="15" customHeight="1" x14ac:dyDescent="0.2">
      <c r="A49" s="352"/>
      <c r="B49" s="489" t="s">
        <v>343</v>
      </c>
      <c r="C49" s="489"/>
      <c r="D49" s="489"/>
      <c r="E49" s="489"/>
      <c r="F49" s="489"/>
      <c r="G49" s="381">
        <v>14</v>
      </c>
      <c r="H49" s="41"/>
      <c r="I49" s="41"/>
      <c r="N49" s="235"/>
      <c r="O49" s="235"/>
    </row>
    <row r="50" spans="1:15" x14ac:dyDescent="0.2">
      <c r="B50" s="11"/>
      <c r="C50" s="11"/>
      <c r="D50" s="11"/>
      <c r="E50" s="11"/>
      <c r="F50" s="11"/>
      <c r="G50" s="12"/>
      <c r="H50" s="356"/>
    </row>
    <row r="51" spans="1:15" x14ac:dyDescent="0.2">
      <c r="B51" s="11"/>
      <c r="C51" s="11"/>
      <c r="D51" s="11"/>
      <c r="E51" s="11"/>
      <c r="F51" s="11"/>
      <c r="G51" s="12"/>
      <c r="H51" s="356"/>
    </row>
    <row r="52" spans="1:15" x14ac:dyDescent="0.2">
      <c r="B52" s="490" t="s">
        <v>63</v>
      </c>
      <c r="C52" s="490"/>
      <c r="D52" s="490"/>
      <c r="E52" s="490"/>
      <c r="F52" s="490"/>
      <c r="G52" s="490"/>
      <c r="K52" s="3" t="s">
        <v>44</v>
      </c>
    </row>
    <row r="53" spans="1:15" x14ac:dyDescent="0.2">
      <c r="B53" s="14"/>
      <c r="C53" s="6"/>
      <c r="D53" s="6"/>
      <c r="E53" s="4"/>
      <c r="G53" s="12"/>
    </row>
    <row r="54" spans="1:15" ht="17.100000000000001" customHeight="1" x14ac:dyDescent="0.2">
      <c r="B54" s="336" t="s">
        <v>55</v>
      </c>
      <c r="C54" s="336" t="s">
        <v>56</v>
      </c>
      <c r="D54" s="511" t="s">
        <v>75</v>
      </c>
      <c r="E54" s="513"/>
      <c r="F54" s="511" t="s">
        <v>48</v>
      </c>
      <c r="G54" s="513"/>
    </row>
    <row r="55" spans="1:15" ht="15" customHeight="1" x14ac:dyDescent="0.2">
      <c r="B55" s="350">
        <v>19</v>
      </c>
      <c r="C55" s="350">
        <v>0</v>
      </c>
      <c r="D55" s="521">
        <v>0</v>
      </c>
      <c r="E55" s="546"/>
      <c r="F55" s="534">
        <f>SUM(B55:E55)</f>
        <v>19</v>
      </c>
      <c r="G55" s="535"/>
    </row>
    <row r="58" spans="1:15" x14ac:dyDescent="0.2">
      <c r="A58" s="332"/>
      <c r="B58" s="490" t="s">
        <v>201</v>
      </c>
      <c r="C58" s="490"/>
      <c r="D58" s="490"/>
      <c r="E58" s="490"/>
      <c r="F58" s="490"/>
      <c r="G58" s="490"/>
      <c r="H58" s="490"/>
      <c r="I58" s="490"/>
    </row>
    <row r="59" spans="1:15" x14ac:dyDescent="0.2">
      <c r="B59" s="7"/>
      <c r="C59" s="12"/>
      <c r="D59" s="12"/>
      <c r="E59" s="6"/>
      <c r="F59" s="4"/>
      <c r="G59" s="4"/>
    </row>
    <row r="60" spans="1:15" ht="17.100000000000001" customHeight="1" x14ac:dyDescent="0.2">
      <c r="D60" s="197"/>
      <c r="E60" s="511" t="s">
        <v>202</v>
      </c>
      <c r="F60" s="512"/>
      <c r="G60" s="512"/>
      <c r="H60" s="513"/>
    </row>
    <row r="61" spans="1:15" ht="17.100000000000001" customHeight="1" x14ac:dyDescent="0.2">
      <c r="C61" s="11"/>
      <c r="D61" s="119"/>
      <c r="E61" s="351" t="s">
        <v>314</v>
      </c>
      <c r="F61" s="351" t="s">
        <v>315</v>
      </c>
      <c r="G61" s="351" t="s">
        <v>316</v>
      </c>
      <c r="H61" s="333" t="s">
        <v>48</v>
      </c>
    </row>
    <row r="62" spans="1:15" ht="15" customHeight="1" x14ac:dyDescent="0.2">
      <c r="B62" s="516" t="s">
        <v>221</v>
      </c>
      <c r="C62" s="517" t="s">
        <v>194</v>
      </c>
      <c r="D62" s="517"/>
      <c r="E62" s="227">
        <v>698</v>
      </c>
      <c r="F62" s="227">
        <v>532</v>
      </c>
      <c r="G62" s="227">
        <v>488</v>
      </c>
      <c r="H62" s="230">
        <v>1718</v>
      </c>
      <c r="J62" s="353"/>
    </row>
    <row r="63" spans="1:15" ht="15" customHeight="1" x14ac:dyDescent="0.2">
      <c r="B63" s="516"/>
      <c r="C63" s="517" t="s">
        <v>195</v>
      </c>
      <c r="D63" s="517"/>
      <c r="E63" s="384">
        <v>0</v>
      </c>
      <c r="F63" s="384">
        <v>0</v>
      </c>
      <c r="G63" s="384">
        <v>0</v>
      </c>
      <c r="H63" s="83">
        <v>0</v>
      </c>
      <c r="I63" s="217"/>
      <c r="J63" s="361"/>
    </row>
    <row r="64" spans="1:15" ht="15" customHeight="1" x14ac:dyDescent="0.2">
      <c r="B64" s="516"/>
      <c r="C64" s="517" t="s">
        <v>196</v>
      </c>
      <c r="D64" s="517"/>
      <c r="E64" s="384">
        <v>3</v>
      </c>
      <c r="F64" s="384">
        <v>0</v>
      </c>
      <c r="G64" s="384">
        <v>0</v>
      </c>
      <c r="H64" s="83">
        <v>3</v>
      </c>
      <c r="I64" s="217"/>
      <c r="J64" s="361"/>
    </row>
    <row r="65" spans="1:20" ht="15" customHeight="1" x14ac:dyDescent="0.2">
      <c r="B65" s="516"/>
      <c r="C65" s="517" t="s">
        <v>197</v>
      </c>
      <c r="D65" s="517"/>
      <c r="E65" s="384">
        <v>8</v>
      </c>
      <c r="F65" s="384">
        <v>6</v>
      </c>
      <c r="G65" s="384">
        <v>5</v>
      </c>
      <c r="H65" s="83">
        <v>19</v>
      </c>
      <c r="I65" s="217"/>
      <c r="J65" s="361"/>
    </row>
    <row r="66" spans="1:20" ht="15" customHeight="1" x14ac:dyDescent="0.2">
      <c r="B66" s="516"/>
      <c r="C66" s="517" t="s">
        <v>198</v>
      </c>
      <c r="D66" s="517"/>
      <c r="E66" s="384">
        <v>15</v>
      </c>
      <c r="F66" s="384">
        <v>18</v>
      </c>
      <c r="G66" s="384">
        <v>14</v>
      </c>
      <c r="H66" s="83">
        <v>47</v>
      </c>
      <c r="I66" s="217"/>
      <c r="J66" s="361"/>
    </row>
    <row r="67" spans="1:20" ht="15" customHeight="1" x14ac:dyDescent="0.2">
      <c r="B67" s="516"/>
      <c r="C67" s="517" t="s">
        <v>199</v>
      </c>
      <c r="D67" s="517"/>
      <c r="E67" s="384">
        <v>0</v>
      </c>
      <c r="F67" s="384">
        <v>14</v>
      </c>
      <c r="G67" s="384">
        <v>27</v>
      </c>
      <c r="H67" s="83">
        <v>41</v>
      </c>
      <c r="I67" s="217"/>
      <c r="J67" s="361"/>
    </row>
    <row r="68" spans="1:20" ht="15" customHeight="1" x14ac:dyDescent="0.2">
      <c r="B68" s="516"/>
      <c r="C68" s="519" t="s">
        <v>329</v>
      </c>
      <c r="D68" s="519"/>
      <c r="E68" s="83">
        <v>724</v>
      </c>
      <c r="F68" s="83">
        <v>570</v>
      </c>
      <c r="G68" s="83">
        <v>534</v>
      </c>
      <c r="H68" s="83">
        <v>1828</v>
      </c>
      <c r="I68" s="217"/>
      <c r="J68" s="361"/>
    </row>
    <row r="69" spans="1:20" s="226" customFormat="1" ht="15" customHeight="1" x14ac:dyDescent="0.2">
      <c r="A69" s="352"/>
      <c r="B69" s="516"/>
      <c r="C69" s="519" t="s">
        <v>312</v>
      </c>
      <c r="D69" s="519"/>
      <c r="E69" s="224">
        <v>724</v>
      </c>
      <c r="F69" s="224">
        <v>570</v>
      </c>
      <c r="G69" s="224">
        <v>530</v>
      </c>
      <c r="H69" s="224">
        <v>1824</v>
      </c>
      <c r="J69" s="257"/>
      <c r="K69" s="235"/>
      <c r="L69" s="235"/>
      <c r="M69" s="235"/>
      <c r="N69" s="235"/>
      <c r="O69" s="235"/>
      <c r="P69" s="235"/>
      <c r="Q69" s="235"/>
      <c r="R69" s="235"/>
      <c r="S69" s="235"/>
      <c r="T69" s="235"/>
    </row>
    <row r="70" spans="1:20" ht="15" customHeight="1" x14ac:dyDescent="0.2">
      <c r="B70" s="516"/>
      <c r="C70" s="518" t="s">
        <v>200</v>
      </c>
      <c r="D70" s="518"/>
      <c r="E70" s="224">
        <v>116</v>
      </c>
      <c r="F70" s="224">
        <v>96</v>
      </c>
      <c r="G70" s="224">
        <v>100</v>
      </c>
      <c r="H70" s="224">
        <v>312</v>
      </c>
      <c r="J70" s="353"/>
    </row>
    <row r="71" spans="1:20" x14ac:dyDescent="0.2">
      <c r="B71" s="198"/>
      <c r="C71" s="359"/>
      <c r="D71" s="359"/>
      <c r="E71" s="101"/>
      <c r="F71" s="36"/>
      <c r="G71" s="36"/>
      <c r="H71" s="36"/>
    </row>
    <row r="72" spans="1:20" s="226" customFormat="1" ht="26.25" customHeight="1" x14ac:dyDescent="0.2">
      <c r="B72" s="545" t="s">
        <v>327</v>
      </c>
      <c r="C72" s="545"/>
      <c r="D72" s="545"/>
      <c r="E72" s="545"/>
      <c r="F72" s="545"/>
      <c r="G72" s="545"/>
      <c r="H72" s="545"/>
      <c r="I72" s="352"/>
      <c r="J72" s="352"/>
    </row>
    <row r="73" spans="1:20" s="226" customFormat="1" ht="27" customHeight="1" x14ac:dyDescent="0.2">
      <c r="B73" s="525" t="s">
        <v>330</v>
      </c>
      <c r="C73" s="525"/>
      <c r="D73" s="525"/>
      <c r="E73" s="525"/>
      <c r="F73" s="525"/>
      <c r="G73" s="525"/>
      <c r="H73" s="525"/>
      <c r="I73" s="525"/>
      <c r="J73" s="352"/>
    </row>
    <row r="74" spans="1:20" ht="26.25" customHeight="1" x14ac:dyDescent="0.2">
      <c r="B74" s="525"/>
      <c r="C74" s="525"/>
      <c r="D74" s="525"/>
      <c r="E74" s="525"/>
      <c r="F74" s="525"/>
      <c r="G74" s="525"/>
      <c r="H74" s="525"/>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45">
    <mergeCell ref="B19:B20"/>
    <mergeCell ref="B22:G22"/>
    <mergeCell ref="B44:G44"/>
    <mergeCell ref="B47:D47"/>
    <mergeCell ref="B48:D48"/>
    <mergeCell ref="B37:B42"/>
    <mergeCell ref="B5:B16"/>
    <mergeCell ref="C5:C6"/>
    <mergeCell ref="D5:D6"/>
    <mergeCell ref="E5:H5"/>
    <mergeCell ref="C7:C9"/>
    <mergeCell ref="C10:C12"/>
    <mergeCell ref="C13:C15"/>
    <mergeCell ref="C16:D16"/>
    <mergeCell ref="D54:E54"/>
    <mergeCell ref="F54:G54"/>
    <mergeCell ref="D55:E55"/>
    <mergeCell ref="F55:G55"/>
    <mergeCell ref="B1:H1"/>
    <mergeCell ref="C37:C39"/>
    <mergeCell ref="C40:C42"/>
    <mergeCell ref="B25:B30"/>
    <mergeCell ref="C25:C27"/>
    <mergeCell ref="C28:C30"/>
    <mergeCell ref="B31:B36"/>
    <mergeCell ref="C31:C33"/>
    <mergeCell ref="C34:C36"/>
    <mergeCell ref="B49:F49"/>
    <mergeCell ref="B52:G52"/>
    <mergeCell ref="B3:G3"/>
    <mergeCell ref="B58:I58"/>
    <mergeCell ref="B72:H72"/>
    <mergeCell ref="B74:H74"/>
    <mergeCell ref="E60:H60"/>
    <mergeCell ref="B62:B70"/>
    <mergeCell ref="C62:D62"/>
    <mergeCell ref="C63:D63"/>
    <mergeCell ref="C64:D64"/>
    <mergeCell ref="C65:D65"/>
    <mergeCell ref="C66:D66"/>
    <mergeCell ref="C67:D67"/>
    <mergeCell ref="C68:D68"/>
    <mergeCell ref="C70:D70"/>
    <mergeCell ref="B73:I73"/>
    <mergeCell ref="C69:D69"/>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009CC1"/>
  </sheetPr>
  <dimension ref="A1:T74"/>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281</v>
      </c>
      <c r="C1" s="542"/>
      <c r="D1" s="542"/>
      <c r="E1" s="542"/>
      <c r="F1" s="542"/>
      <c r="G1" s="542"/>
      <c r="H1" s="542"/>
      <c r="I1" s="377"/>
    </row>
    <row r="2" spans="1:10" x14ac:dyDescent="0.2">
      <c r="A2" s="113"/>
      <c r="B2" s="360"/>
      <c r="C2" s="360"/>
      <c r="D2" s="360"/>
      <c r="E2" s="360"/>
      <c r="F2" s="360"/>
      <c r="G2" s="360"/>
      <c r="H2" s="360"/>
      <c r="I2" s="360"/>
    </row>
    <row r="3" spans="1:10" x14ac:dyDescent="0.2">
      <c r="A3" s="113"/>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18">
        <v>0</v>
      </c>
      <c r="F7" s="19">
        <v>0</v>
      </c>
      <c r="G7" s="2">
        <v>0</v>
      </c>
      <c r="H7" s="20">
        <v>0</v>
      </c>
      <c r="I7"/>
      <c r="J7" s="361"/>
    </row>
    <row r="8" spans="1:10" ht="15" customHeight="1" x14ac:dyDescent="0.2">
      <c r="B8" s="514"/>
      <c r="C8" s="503"/>
      <c r="D8" s="335" t="s">
        <v>58</v>
      </c>
      <c r="E8" s="18">
        <v>403</v>
      </c>
      <c r="F8" s="19">
        <v>153</v>
      </c>
      <c r="G8" s="2">
        <v>556</v>
      </c>
      <c r="H8" s="426"/>
      <c r="I8"/>
      <c r="J8" s="361"/>
    </row>
    <row r="9" spans="1:10" ht="15" customHeight="1" x14ac:dyDescent="0.2">
      <c r="B9" s="514"/>
      <c r="C9" s="504"/>
      <c r="D9" s="15" t="s">
        <v>48</v>
      </c>
      <c r="E9" s="21">
        <v>403</v>
      </c>
      <c r="F9" s="21">
        <v>153</v>
      </c>
      <c r="G9" s="21">
        <v>556</v>
      </c>
      <c r="H9" s="427"/>
      <c r="J9" s="344"/>
    </row>
    <row r="10" spans="1:10" ht="15" customHeight="1" x14ac:dyDescent="0.2">
      <c r="B10" s="514"/>
      <c r="C10" s="502" t="s">
        <v>58</v>
      </c>
      <c r="D10" s="334" t="s">
        <v>57</v>
      </c>
      <c r="E10" s="18">
        <v>0</v>
      </c>
      <c r="F10" s="19">
        <v>0</v>
      </c>
      <c r="G10" s="2">
        <v>0</v>
      </c>
      <c r="H10" s="82">
        <v>0</v>
      </c>
      <c r="I10"/>
      <c r="J10" s="361"/>
    </row>
    <row r="11" spans="1:10" ht="15" customHeight="1" x14ac:dyDescent="0.2">
      <c r="B11" s="514"/>
      <c r="C11" s="503"/>
      <c r="D11" s="335" t="s">
        <v>58</v>
      </c>
      <c r="E11" s="18">
        <v>368</v>
      </c>
      <c r="F11" s="19">
        <v>118</v>
      </c>
      <c r="G11" s="2">
        <v>486</v>
      </c>
      <c r="H11" s="426"/>
      <c r="I11"/>
      <c r="J11" s="361"/>
    </row>
    <row r="12" spans="1:10" ht="15" customHeight="1" x14ac:dyDescent="0.2">
      <c r="B12" s="514"/>
      <c r="C12" s="503"/>
      <c r="D12" s="15" t="s">
        <v>48</v>
      </c>
      <c r="E12" s="21">
        <v>368</v>
      </c>
      <c r="F12" s="21">
        <v>118</v>
      </c>
      <c r="G12" s="21">
        <v>486</v>
      </c>
      <c r="H12" s="427"/>
      <c r="J12" s="344"/>
    </row>
    <row r="13" spans="1:10" ht="15" customHeight="1" x14ac:dyDescent="0.2">
      <c r="B13" s="514"/>
      <c r="C13" s="502" t="s">
        <v>59</v>
      </c>
      <c r="D13" s="334" t="s">
        <v>57</v>
      </c>
      <c r="E13" s="18">
        <v>0</v>
      </c>
      <c r="F13" s="19">
        <v>0</v>
      </c>
      <c r="G13" s="2">
        <v>0</v>
      </c>
      <c r="H13" s="82">
        <v>0</v>
      </c>
      <c r="I13"/>
      <c r="J13" s="361"/>
    </row>
    <row r="14" spans="1:10" ht="15" customHeight="1" x14ac:dyDescent="0.2">
      <c r="B14" s="514"/>
      <c r="C14" s="503"/>
      <c r="D14" s="335" t="s">
        <v>58</v>
      </c>
      <c r="E14" s="18">
        <v>337</v>
      </c>
      <c r="F14" s="19">
        <v>122</v>
      </c>
      <c r="G14" s="2">
        <v>459</v>
      </c>
      <c r="H14" s="426"/>
      <c r="I14"/>
      <c r="J14" s="361"/>
    </row>
    <row r="15" spans="1:10" ht="15" customHeight="1" x14ac:dyDescent="0.2">
      <c r="B15" s="514"/>
      <c r="C15" s="504"/>
      <c r="D15" s="17" t="s">
        <v>48</v>
      </c>
      <c r="E15" s="21">
        <v>337</v>
      </c>
      <c r="F15" s="21">
        <v>122</v>
      </c>
      <c r="G15" s="21">
        <v>459</v>
      </c>
      <c r="H15" s="427"/>
      <c r="I15" s="217"/>
      <c r="J15" s="217"/>
    </row>
    <row r="16" spans="1:10" ht="15" customHeight="1" x14ac:dyDescent="0.2">
      <c r="B16" s="501"/>
      <c r="C16" s="507" t="s">
        <v>48</v>
      </c>
      <c r="D16" s="508"/>
      <c r="E16" s="21">
        <f>E9+E12+E15</f>
        <v>1108</v>
      </c>
      <c r="F16" s="21">
        <f>F9+F12+F15</f>
        <v>393</v>
      </c>
      <c r="G16" s="21">
        <f>G9+G12+G15</f>
        <v>1501</v>
      </c>
      <c r="H16" s="427"/>
      <c r="I16" s="217"/>
      <c r="J16" s="217"/>
    </row>
    <row r="17" spans="1:20" x14ac:dyDescent="0.2">
      <c r="B17" s="12"/>
      <c r="C17" s="12"/>
      <c r="D17" s="12"/>
      <c r="E17" s="12"/>
      <c r="F17" s="12"/>
      <c r="G17" s="9"/>
      <c r="H17" s="9"/>
    </row>
    <row r="18" spans="1:20" ht="17.100000000000001" customHeight="1" x14ac:dyDescent="0.2">
      <c r="B18" s="8"/>
      <c r="C18" s="8"/>
      <c r="D18" s="8"/>
      <c r="E18" s="333" t="s">
        <v>51</v>
      </c>
      <c r="F18" s="333" t="s">
        <v>52</v>
      </c>
      <c r="G18" s="333" t="s">
        <v>48</v>
      </c>
    </row>
    <row r="19" spans="1:20" ht="15" customHeight="1" x14ac:dyDescent="0.2">
      <c r="B19" s="500" t="s">
        <v>45</v>
      </c>
      <c r="C19" s="39" t="s">
        <v>46</v>
      </c>
      <c r="D19" s="118"/>
      <c r="E19" s="384">
        <v>0</v>
      </c>
      <c r="F19" s="384">
        <v>0</v>
      </c>
      <c r="G19" s="378">
        <v>0</v>
      </c>
      <c r="H19"/>
      <c r="K19" s="226"/>
      <c r="L19" s="226"/>
      <c r="M19" s="226"/>
      <c r="N19" s="226"/>
      <c r="O19" s="226"/>
    </row>
    <row r="20" spans="1:20" ht="15" customHeight="1" x14ac:dyDescent="0.2">
      <c r="B20" s="501"/>
      <c r="C20" s="40" t="s">
        <v>47</v>
      </c>
      <c r="D20" s="119"/>
      <c r="E20" s="428"/>
      <c r="F20" s="428"/>
      <c r="G20" s="379">
        <v>22</v>
      </c>
      <c r="H20"/>
      <c r="I20" s="395"/>
      <c r="J20" s="395"/>
      <c r="K20" s="395"/>
      <c r="L20" s="395"/>
      <c r="M20" s="395"/>
      <c r="N20" s="395"/>
      <c r="O20" s="395"/>
    </row>
    <row r="21" spans="1:20" ht="17.25" customHeight="1" x14ac:dyDescent="0.2">
      <c r="B21" s="11"/>
      <c r="H21" s="395"/>
      <c r="I21" s="395"/>
      <c r="J21" s="395"/>
      <c r="K21" s="395"/>
      <c r="L21" s="395"/>
      <c r="M21" s="395"/>
      <c r="N21" s="395"/>
      <c r="O21" s="395"/>
    </row>
    <row r="22" spans="1:20" x14ac:dyDescent="0.2">
      <c r="B22" s="490" t="s">
        <v>62</v>
      </c>
      <c r="C22" s="490"/>
      <c r="D22" s="490"/>
      <c r="E22" s="490"/>
      <c r="F22" s="490"/>
      <c r="G22" s="490"/>
      <c r="H22" s="16"/>
    </row>
    <row r="23" spans="1:20" ht="8.25" customHeight="1" x14ac:dyDescent="0.2">
      <c r="B23" s="7"/>
      <c r="C23" s="12"/>
      <c r="D23" s="12"/>
      <c r="E23" s="6"/>
      <c r="F23" s="4"/>
      <c r="G23" s="4"/>
      <c r="H23" s="11"/>
    </row>
    <row r="24" spans="1:20" s="226" customFormat="1" ht="17.100000000000001" customHeight="1" x14ac:dyDescent="0.2">
      <c r="A24" s="352"/>
      <c r="B24" s="12"/>
      <c r="C24" s="12"/>
      <c r="D24" s="143" t="s">
        <v>60</v>
      </c>
      <c r="E24" s="143" t="s">
        <v>51</v>
      </c>
      <c r="F24" s="144" t="s">
        <v>52</v>
      </c>
      <c r="G24" s="143" t="s">
        <v>48</v>
      </c>
      <c r="H24" s="11"/>
      <c r="J24" s="68"/>
      <c r="K24" s="105"/>
      <c r="L24" s="106"/>
      <c r="M24" s="106"/>
      <c r="N24" s="106"/>
      <c r="O24" s="235"/>
      <c r="P24" s="235"/>
      <c r="Q24" s="235"/>
      <c r="R24" s="235"/>
      <c r="S24" s="235"/>
      <c r="T24" s="235"/>
    </row>
    <row r="25" spans="1:20" s="226" customFormat="1" ht="15" customHeight="1" x14ac:dyDescent="0.2">
      <c r="A25" s="352"/>
      <c r="B25" s="498" t="s">
        <v>338</v>
      </c>
      <c r="C25" s="497" t="s">
        <v>336</v>
      </c>
      <c r="D25" s="396" t="s">
        <v>57</v>
      </c>
      <c r="E25" s="415"/>
      <c r="F25" s="414"/>
      <c r="G25" s="24">
        <v>398</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2">
        <v>21</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35"/>
      <c r="F27" s="436"/>
      <c r="G27" s="24">
        <v>419</v>
      </c>
      <c r="H27" s="352"/>
      <c r="I27" s="23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24"/>
      <c r="F28" s="415"/>
      <c r="G28" s="30">
        <v>375</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5"/>
      <c r="F29" s="417"/>
      <c r="G29" s="32">
        <v>19</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27"/>
      <c r="F30" s="434"/>
      <c r="G30" s="21">
        <v>394</v>
      </c>
      <c r="H30" s="352"/>
      <c r="J30" s="235"/>
      <c r="K30" s="235"/>
      <c r="L30" s="235"/>
      <c r="M30" s="235"/>
      <c r="N30" s="235"/>
      <c r="O30" s="235"/>
      <c r="P30" s="235"/>
      <c r="Q30" s="235"/>
      <c r="R30" s="235"/>
      <c r="S30" s="235"/>
      <c r="T30" s="235"/>
    </row>
    <row r="31" spans="1:20" s="226" customFormat="1" ht="15" customHeight="1" x14ac:dyDescent="0.2">
      <c r="A31" s="352"/>
      <c r="B31" s="498" t="s">
        <v>339</v>
      </c>
      <c r="C31" s="497" t="s">
        <v>336</v>
      </c>
      <c r="D31" s="396" t="s">
        <v>57</v>
      </c>
      <c r="E31" s="415"/>
      <c r="F31" s="414"/>
      <c r="G31" s="72">
        <v>2</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22"/>
      <c r="F32" s="423"/>
      <c r="G32" s="75">
        <v>0</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435"/>
      <c r="F33" s="436"/>
      <c r="G33" s="72">
        <v>2</v>
      </c>
      <c r="H33" s="217"/>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415"/>
      <c r="F34" s="414"/>
      <c r="G34" s="72">
        <v>2</v>
      </c>
      <c r="H34"/>
      <c r="J34" s="235"/>
      <c r="K34" s="235"/>
      <c r="L34" s="235"/>
      <c r="M34" s="235"/>
      <c r="N34" s="235"/>
      <c r="O34" s="235"/>
      <c r="P34" s="235"/>
      <c r="Q34" s="235"/>
      <c r="R34" s="235"/>
      <c r="S34" s="235"/>
      <c r="T34" s="235"/>
    </row>
    <row r="35" spans="1:20" s="226" customFormat="1" ht="15" customHeight="1" x14ac:dyDescent="0.2">
      <c r="A35" s="352"/>
      <c r="B35" s="498"/>
      <c r="C35" s="497"/>
      <c r="D35" s="397" t="s">
        <v>58</v>
      </c>
      <c r="E35" s="422"/>
      <c r="F35" s="423"/>
      <c r="G35" s="75">
        <v>0</v>
      </c>
      <c r="H35"/>
      <c r="J35" s="235"/>
      <c r="K35" s="235"/>
      <c r="L35" s="235"/>
      <c r="M35" s="235"/>
      <c r="N35" s="235"/>
      <c r="O35" s="235"/>
      <c r="P35" s="235"/>
      <c r="Q35" s="235"/>
      <c r="R35" s="235"/>
      <c r="S35" s="235"/>
      <c r="T35" s="235"/>
    </row>
    <row r="36" spans="1:20" s="226" customFormat="1" ht="15" customHeight="1" x14ac:dyDescent="0.2">
      <c r="A36" s="352"/>
      <c r="B36" s="498"/>
      <c r="C36" s="497"/>
      <c r="D36" s="15" t="s">
        <v>48</v>
      </c>
      <c r="E36" s="427"/>
      <c r="F36" s="434"/>
      <c r="G36" s="73">
        <v>2</v>
      </c>
      <c r="H36" s="385"/>
      <c r="J36" s="235"/>
      <c r="K36" s="235"/>
      <c r="L36" s="235"/>
      <c r="M36" s="235"/>
      <c r="N36" s="235"/>
      <c r="O36" s="235"/>
      <c r="P36" s="235"/>
      <c r="Q36" s="235"/>
      <c r="R36" s="235"/>
      <c r="S36" s="235"/>
      <c r="T36" s="235"/>
    </row>
    <row r="37" spans="1:20" s="226" customFormat="1" ht="15" customHeight="1" x14ac:dyDescent="0.2">
      <c r="A37" s="352"/>
      <c r="B37" s="498" t="s">
        <v>48</v>
      </c>
      <c r="C37" s="497" t="s">
        <v>336</v>
      </c>
      <c r="D37" s="396" t="s">
        <v>57</v>
      </c>
      <c r="E37" s="22">
        <v>288</v>
      </c>
      <c r="F37" s="23">
        <v>112</v>
      </c>
      <c r="G37" s="72">
        <v>400</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19">
        <v>9</v>
      </c>
      <c r="F38" s="18">
        <v>12</v>
      </c>
      <c r="G38" s="339">
        <v>21</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24">
        <v>297</v>
      </c>
      <c r="F39" s="28">
        <v>124</v>
      </c>
      <c r="G39" s="72">
        <v>421</v>
      </c>
      <c r="H39" s="146"/>
      <c r="J39" s="235"/>
      <c r="K39" s="235"/>
      <c r="L39" s="235"/>
      <c r="M39" s="235"/>
      <c r="N39" s="235"/>
      <c r="O39" s="235"/>
      <c r="P39" s="235"/>
      <c r="Q39" s="235"/>
      <c r="R39" s="235"/>
      <c r="S39" s="235"/>
      <c r="T39" s="235"/>
    </row>
    <row r="40" spans="1:20" s="226" customFormat="1" ht="15" customHeight="1" x14ac:dyDescent="0.2">
      <c r="A40" s="352"/>
      <c r="B40" s="498"/>
      <c r="C40" s="497" t="s">
        <v>337</v>
      </c>
      <c r="D40" s="396" t="s">
        <v>57</v>
      </c>
      <c r="E40" s="22">
        <v>279</v>
      </c>
      <c r="F40" s="23">
        <v>98</v>
      </c>
      <c r="G40" s="72">
        <v>377</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19">
        <v>8</v>
      </c>
      <c r="F41" s="18">
        <v>11</v>
      </c>
      <c r="G41" s="339">
        <v>19</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1">
        <v>287</v>
      </c>
      <c r="F42" s="33">
        <v>109</v>
      </c>
      <c r="G42" s="72">
        <v>396</v>
      </c>
      <c r="H42" s="146"/>
      <c r="J42" s="235"/>
      <c r="K42" s="235"/>
      <c r="L42" s="235"/>
      <c r="M42" s="235"/>
      <c r="N42" s="235"/>
      <c r="O42" s="235"/>
      <c r="P42" s="235"/>
      <c r="Q42" s="235"/>
      <c r="R42" s="235"/>
      <c r="S42" s="235"/>
      <c r="T42" s="235"/>
    </row>
    <row r="43" spans="1:20" ht="17.25" customHeight="1" x14ac:dyDescent="0.2">
      <c r="B43" s="11"/>
      <c r="C43" s="11"/>
      <c r="D43" s="11"/>
      <c r="E43" s="13"/>
      <c r="F43" s="13"/>
      <c r="G43" s="405"/>
      <c r="H43" s="12"/>
    </row>
    <row r="44" spans="1:20" x14ac:dyDescent="0.2">
      <c r="B44" s="490" t="s">
        <v>237</v>
      </c>
      <c r="C44" s="490"/>
      <c r="D44" s="490"/>
      <c r="E44" s="490"/>
      <c r="F44" s="490"/>
      <c r="G44" s="490"/>
      <c r="H44" s="16"/>
    </row>
    <row r="45" spans="1:20" ht="8.25" customHeight="1" x14ac:dyDescent="0.2">
      <c r="B45" s="7"/>
      <c r="C45" s="12"/>
      <c r="D45" s="12"/>
      <c r="E45" s="12"/>
      <c r="F45" s="12"/>
      <c r="G45" s="12"/>
      <c r="H45" s="12"/>
    </row>
    <row r="46" spans="1:20" ht="24" customHeight="1" x14ac:dyDescent="0.2">
      <c r="B46" s="8"/>
      <c r="C46" s="8"/>
      <c r="D46" s="8"/>
      <c r="E46" s="143" t="s">
        <v>51</v>
      </c>
      <c r="F46" s="144" t="s">
        <v>52</v>
      </c>
      <c r="G46" s="143" t="s">
        <v>48</v>
      </c>
      <c r="I46" s="3"/>
      <c r="J46" s="3"/>
    </row>
    <row r="47" spans="1:20" ht="15" customHeight="1" x14ac:dyDescent="0.2">
      <c r="B47" s="491" t="s">
        <v>321</v>
      </c>
      <c r="C47" s="492"/>
      <c r="D47" s="493"/>
      <c r="E47" s="420"/>
      <c r="F47" s="430"/>
      <c r="G47" s="83">
        <v>244</v>
      </c>
      <c r="I47" s="3"/>
      <c r="J47" s="3"/>
    </row>
    <row r="48" spans="1:20" ht="15" customHeight="1" x14ac:dyDescent="0.2">
      <c r="B48" s="494" t="s">
        <v>54</v>
      </c>
      <c r="C48" s="495"/>
      <c r="D48" s="496"/>
      <c r="E48" s="428"/>
      <c r="F48" s="432"/>
      <c r="G48" s="27">
        <v>51</v>
      </c>
      <c r="I48" s="3"/>
      <c r="J48" s="3"/>
    </row>
    <row r="49" spans="1:15" s="226" customFormat="1" ht="15" customHeight="1" x14ac:dyDescent="0.2">
      <c r="A49" s="352"/>
      <c r="B49" s="489" t="s">
        <v>343</v>
      </c>
      <c r="C49" s="489"/>
      <c r="D49" s="489"/>
      <c r="E49" s="489"/>
      <c r="F49" s="489"/>
      <c r="G49" s="381">
        <v>7</v>
      </c>
      <c r="H49" s="41"/>
      <c r="I49" s="41"/>
      <c r="N49" s="235"/>
      <c r="O49" s="235"/>
    </row>
    <row r="50" spans="1:15" ht="8.25" customHeight="1" x14ac:dyDescent="0.2">
      <c r="B50" s="11"/>
      <c r="C50" s="11"/>
      <c r="D50" s="11"/>
      <c r="E50" s="11"/>
      <c r="F50" s="11"/>
      <c r="G50" s="12"/>
      <c r="H50" s="12"/>
    </row>
    <row r="51" spans="1:15" x14ac:dyDescent="0.2">
      <c r="B51" s="11"/>
      <c r="C51" s="11"/>
      <c r="D51" s="11"/>
      <c r="E51" s="11"/>
      <c r="F51" s="11"/>
      <c r="G51" s="12"/>
      <c r="H51" s="12"/>
    </row>
    <row r="52" spans="1:15" x14ac:dyDescent="0.2">
      <c r="B52" s="490" t="s">
        <v>63</v>
      </c>
      <c r="C52" s="490"/>
      <c r="D52" s="490"/>
      <c r="E52" s="490"/>
      <c r="F52" s="490"/>
      <c r="G52" s="490"/>
      <c r="H52" s="12"/>
    </row>
    <row r="53" spans="1:15" x14ac:dyDescent="0.2">
      <c r="B53" s="14"/>
      <c r="C53" s="6"/>
      <c r="D53" s="6"/>
      <c r="E53" s="4"/>
      <c r="G53" s="12"/>
    </row>
    <row r="54" spans="1:15" ht="17.100000000000001" customHeight="1" x14ac:dyDescent="0.2">
      <c r="B54" s="336" t="s">
        <v>55</v>
      </c>
      <c r="C54" s="336" t="s">
        <v>56</v>
      </c>
      <c r="D54" s="511" t="s">
        <v>75</v>
      </c>
      <c r="E54" s="513"/>
      <c r="F54" s="511" t="s">
        <v>48</v>
      </c>
      <c r="G54" s="513"/>
    </row>
    <row r="55" spans="1:15" ht="15" customHeight="1" x14ac:dyDescent="0.2">
      <c r="B55" s="386">
        <v>4</v>
      </c>
      <c r="C55" s="386">
        <v>6</v>
      </c>
      <c r="D55" s="532">
        <v>4</v>
      </c>
      <c r="E55" s="533"/>
      <c r="F55" s="526">
        <f>SUM(B55:E55)</f>
        <v>14</v>
      </c>
      <c r="G55" s="527"/>
    </row>
    <row r="57" spans="1:15" x14ac:dyDescent="0.2">
      <c r="E57" s="217"/>
      <c r="F57" s="217"/>
      <c r="G57" s="217"/>
    </row>
    <row r="58" spans="1:15" x14ac:dyDescent="0.2">
      <c r="A58" s="332"/>
      <c r="B58" s="490" t="s">
        <v>201</v>
      </c>
      <c r="C58" s="490"/>
      <c r="D58" s="490"/>
      <c r="E58" s="490"/>
      <c r="F58" s="490"/>
      <c r="G58" s="490"/>
      <c r="H58" s="490"/>
      <c r="I58" s="490"/>
    </row>
    <row r="59" spans="1:15" x14ac:dyDescent="0.2">
      <c r="B59" s="7"/>
      <c r="C59" s="12"/>
      <c r="D59" s="12"/>
      <c r="E59" s="6"/>
      <c r="F59" s="4"/>
      <c r="G59" s="4"/>
    </row>
    <row r="60" spans="1:15" ht="17.100000000000001" customHeight="1" x14ac:dyDescent="0.2">
      <c r="D60" s="197"/>
      <c r="E60" s="511" t="s">
        <v>202</v>
      </c>
      <c r="F60" s="512"/>
      <c r="G60" s="512"/>
      <c r="H60" s="513"/>
    </row>
    <row r="61" spans="1:15" ht="17.100000000000001" customHeight="1" x14ac:dyDescent="0.2">
      <c r="C61" s="11"/>
      <c r="D61" s="119"/>
      <c r="E61" s="351" t="s">
        <v>314</v>
      </c>
      <c r="F61" s="351" t="s">
        <v>315</v>
      </c>
      <c r="G61" s="351" t="s">
        <v>316</v>
      </c>
      <c r="H61" s="333" t="s">
        <v>48</v>
      </c>
    </row>
    <row r="62" spans="1:15" ht="15" customHeight="1" x14ac:dyDescent="0.2">
      <c r="B62" s="516" t="s">
        <v>221</v>
      </c>
      <c r="C62" s="517" t="s">
        <v>194</v>
      </c>
      <c r="D62" s="517"/>
      <c r="E62" s="384">
        <v>68</v>
      </c>
      <c r="F62" s="384">
        <v>54</v>
      </c>
      <c r="G62" s="384">
        <v>42</v>
      </c>
      <c r="H62" s="381">
        <v>164</v>
      </c>
      <c r="I62" s="217"/>
      <c r="J62" s="361"/>
    </row>
    <row r="63" spans="1:15" ht="15" customHeight="1" x14ac:dyDescent="0.2">
      <c r="B63" s="516"/>
      <c r="C63" s="517" t="s">
        <v>195</v>
      </c>
      <c r="D63" s="517"/>
      <c r="E63" s="384">
        <v>0</v>
      </c>
      <c r="F63" s="384">
        <v>0</v>
      </c>
      <c r="G63" s="384">
        <v>0</v>
      </c>
      <c r="H63" s="381">
        <v>0</v>
      </c>
      <c r="I63" s="217"/>
      <c r="J63" s="361"/>
    </row>
    <row r="64" spans="1:15" ht="15" customHeight="1" x14ac:dyDescent="0.2">
      <c r="B64" s="516"/>
      <c r="C64" s="517" t="s">
        <v>196</v>
      </c>
      <c r="D64" s="517"/>
      <c r="E64" s="384">
        <v>0</v>
      </c>
      <c r="F64" s="384">
        <v>0</v>
      </c>
      <c r="G64" s="384">
        <v>0</v>
      </c>
      <c r="H64" s="381">
        <v>0</v>
      </c>
      <c r="I64" s="217"/>
      <c r="J64" s="361"/>
    </row>
    <row r="65" spans="1:20" ht="15" customHeight="1" x14ac:dyDescent="0.2">
      <c r="B65" s="516"/>
      <c r="C65" s="517" t="s">
        <v>197</v>
      </c>
      <c r="D65" s="517"/>
      <c r="E65" s="384">
        <v>7</v>
      </c>
      <c r="F65" s="384">
        <v>5</v>
      </c>
      <c r="G65" s="384">
        <v>2</v>
      </c>
      <c r="H65" s="381">
        <v>14</v>
      </c>
      <c r="I65" s="217"/>
      <c r="J65" s="361"/>
    </row>
    <row r="66" spans="1:20" ht="15" customHeight="1" x14ac:dyDescent="0.2">
      <c r="B66" s="516"/>
      <c r="C66" s="517" t="s">
        <v>198</v>
      </c>
      <c r="D66" s="517"/>
      <c r="E66" s="384">
        <v>2</v>
      </c>
      <c r="F66" s="384">
        <v>2</v>
      </c>
      <c r="G66" s="384">
        <v>1</v>
      </c>
      <c r="H66" s="381">
        <v>5</v>
      </c>
      <c r="I66" s="217"/>
      <c r="J66" s="361"/>
    </row>
    <row r="67" spans="1:20" ht="15" customHeight="1" x14ac:dyDescent="0.2">
      <c r="B67" s="516"/>
      <c r="C67" s="517" t="s">
        <v>199</v>
      </c>
      <c r="D67" s="517"/>
      <c r="E67" s="384">
        <v>5</v>
      </c>
      <c r="F67" s="384">
        <v>2</v>
      </c>
      <c r="G67" s="384">
        <v>4</v>
      </c>
      <c r="H67" s="381">
        <v>11</v>
      </c>
      <c r="I67" s="217"/>
      <c r="J67" s="361"/>
    </row>
    <row r="68" spans="1:20" ht="15" customHeight="1" x14ac:dyDescent="0.2">
      <c r="A68" s="237"/>
      <c r="B68" s="516"/>
      <c r="C68" s="519" t="s">
        <v>329</v>
      </c>
      <c r="D68" s="519"/>
      <c r="E68" s="381">
        <v>82</v>
      </c>
      <c r="F68" s="381">
        <v>63</v>
      </c>
      <c r="G68" s="381">
        <v>49</v>
      </c>
      <c r="H68" s="381">
        <v>194</v>
      </c>
      <c r="I68" s="387"/>
      <c r="J68" s="361"/>
    </row>
    <row r="69" spans="1:20" s="226" customFormat="1" ht="15" customHeight="1" x14ac:dyDescent="0.2">
      <c r="A69" s="352"/>
      <c r="B69" s="516"/>
      <c r="C69" s="519" t="s">
        <v>312</v>
      </c>
      <c r="D69" s="519"/>
      <c r="E69" s="224">
        <v>82</v>
      </c>
      <c r="F69" s="224">
        <v>63</v>
      </c>
      <c r="G69" s="224">
        <v>49</v>
      </c>
      <c r="H69" s="224">
        <v>194</v>
      </c>
      <c r="J69" s="257"/>
      <c r="K69" s="235"/>
      <c r="L69" s="235"/>
      <c r="M69" s="235"/>
      <c r="N69" s="235"/>
      <c r="O69" s="235"/>
      <c r="P69" s="235"/>
      <c r="Q69" s="235"/>
      <c r="R69" s="235"/>
      <c r="S69" s="235"/>
      <c r="T69" s="235"/>
    </row>
    <row r="70" spans="1:20" ht="15" customHeight="1" x14ac:dyDescent="0.2">
      <c r="B70" s="516"/>
      <c r="C70" s="518" t="s">
        <v>200</v>
      </c>
      <c r="D70" s="518"/>
      <c r="E70" s="224">
        <v>474</v>
      </c>
      <c r="F70" s="224">
        <v>423</v>
      </c>
      <c r="G70" s="224">
        <v>410</v>
      </c>
      <c r="H70" s="224">
        <v>1307</v>
      </c>
      <c r="J70" s="353"/>
    </row>
    <row r="71" spans="1:20" x14ac:dyDescent="0.2">
      <c r="B71" s="198"/>
      <c r="C71" s="359"/>
      <c r="D71" s="359"/>
      <c r="E71" s="101"/>
      <c r="F71" s="36"/>
      <c r="G71" s="36"/>
      <c r="H71" s="36"/>
    </row>
    <row r="72" spans="1:20" s="226" customFormat="1" ht="23.25" customHeight="1" x14ac:dyDescent="0.2">
      <c r="B72" s="545" t="s">
        <v>327</v>
      </c>
      <c r="C72" s="545"/>
      <c r="D72" s="545"/>
      <c r="E72" s="545"/>
      <c r="F72" s="545"/>
      <c r="G72" s="545"/>
      <c r="H72" s="545"/>
      <c r="I72" s="352"/>
      <c r="J72" s="352"/>
    </row>
    <row r="73" spans="1:20" s="226" customFormat="1" ht="24.75" customHeight="1" x14ac:dyDescent="0.2">
      <c r="B73" s="525" t="s">
        <v>330</v>
      </c>
      <c r="C73" s="525"/>
      <c r="D73" s="525"/>
      <c r="E73" s="525"/>
      <c r="F73" s="525"/>
      <c r="G73" s="525"/>
      <c r="H73" s="525"/>
      <c r="I73" s="525"/>
      <c r="J73" s="352"/>
    </row>
    <row r="74" spans="1:20" ht="24.75" customHeight="1" x14ac:dyDescent="0.2">
      <c r="B74" s="525"/>
      <c r="C74" s="525"/>
      <c r="D74" s="525"/>
      <c r="E74" s="525"/>
      <c r="F74" s="525"/>
      <c r="G74" s="525"/>
      <c r="H74" s="525"/>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45">
    <mergeCell ref="B25:B30"/>
    <mergeCell ref="C25:C27"/>
    <mergeCell ref="C28:C30"/>
    <mergeCell ref="B31:B36"/>
    <mergeCell ref="C31:C33"/>
    <mergeCell ref="C34:C36"/>
    <mergeCell ref="D55:E55"/>
    <mergeCell ref="F55:G55"/>
    <mergeCell ref="B58:I58"/>
    <mergeCell ref="B37:B42"/>
    <mergeCell ref="C37:C39"/>
    <mergeCell ref="C40:C42"/>
    <mergeCell ref="B48:D48"/>
    <mergeCell ref="F54:G54"/>
    <mergeCell ref="D54:E54"/>
    <mergeCell ref="B52:G52"/>
    <mergeCell ref="B1:H1"/>
    <mergeCell ref="C69:D69"/>
    <mergeCell ref="B3:G3"/>
    <mergeCell ref="B5:B16"/>
    <mergeCell ref="C5:C6"/>
    <mergeCell ref="D5:D6"/>
    <mergeCell ref="E5:H5"/>
    <mergeCell ref="C7:C9"/>
    <mergeCell ref="C10:C12"/>
    <mergeCell ref="C13:C15"/>
    <mergeCell ref="C16:D16"/>
    <mergeCell ref="B19:B20"/>
    <mergeCell ref="B22:G22"/>
    <mergeCell ref="B44:G44"/>
    <mergeCell ref="B47:D47"/>
    <mergeCell ref="B49:F49"/>
    <mergeCell ref="B74:H74"/>
    <mergeCell ref="E60:H60"/>
    <mergeCell ref="B62:B70"/>
    <mergeCell ref="C62:D62"/>
    <mergeCell ref="C63:D63"/>
    <mergeCell ref="C64:D64"/>
    <mergeCell ref="C65:D65"/>
    <mergeCell ref="C66:D66"/>
    <mergeCell ref="C67:D67"/>
    <mergeCell ref="C68:D68"/>
    <mergeCell ref="C70:D70"/>
    <mergeCell ref="B73:I73"/>
    <mergeCell ref="B72:H72"/>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rgb="FF009CC1"/>
  </sheetPr>
  <dimension ref="A1:T74"/>
  <sheetViews>
    <sheetView showGridLines="0" zoomScaleNormal="100" workbookViewId="0">
      <pane ySplit="1" topLeftCell="A2" activePane="bottomLeft" state="frozen"/>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282</v>
      </c>
      <c r="C1" s="542"/>
      <c r="D1" s="542"/>
      <c r="E1" s="542"/>
      <c r="F1" s="542"/>
      <c r="G1" s="542"/>
      <c r="H1" s="542"/>
      <c r="I1" s="377"/>
    </row>
    <row r="2" spans="1:10" x14ac:dyDescent="0.2">
      <c r="A2" s="113"/>
      <c r="B2" s="360"/>
      <c r="C2" s="360"/>
      <c r="D2" s="360"/>
      <c r="E2" s="360"/>
      <c r="F2" s="360"/>
      <c r="G2" s="360"/>
      <c r="H2" s="360"/>
      <c r="I2" s="360"/>
    </row>
    <row r="3" spans="1:10" x14ac:dyDescent="0.2">
      <c r="A3" s="113"/>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423"/>
      <c r="F7" s="422"/>
      <c r="G7" s="75">
        <v>82</v>
      </c>
      <c r="H7" s="426"/>
      <c r="I7"/>
      <c r="J7" s="361"/>
    </row>
    <row r="8" spans="1:10" ht="15" customHeight="1" x14ac:dyDescent="0.2">
      <c r="B8" s="514"/>
      <c r="C8" s="503"/>
      <c r="D8" s="335" t="s">
        <v>58</v>
      </c>
      <c r="E8" s="423"/>
      <c r="F8" s="422"/>
      <c r="G8" s="75">
        <v>985</v>
      </c>
      <c r="H8" s="426"/>
      <c r="I8"/>
      <c r="J8" s="361"/>
    </row>
    <row r="9" spans="1:10" ht="15" customHeight="1" x14ac:dyDescent="0.2">
      <c r="B9" s="514"/>
      <c r="C9" s="504"/>
      <c r="D9" s="15" t="s">
        <v>48</v>
      </c>
      <c r="E9" s="73">
        <v>938</v>
      </c>
      <c r="F9" s="73">
        <v>129</v>
      </c>
      <c r="G9" s="73">
        <v>1067</v>
      </c>
      <c r="H9" s="427"/>
      <c r="J9" s="344"/>
    </row>
    <row r="10" spans="1:10" ht="15" customHeight="1" x14ac:dyDescent="0.2">
      <c r="B10" s="514"/>
      <c r="C10" s="502" t="s">
        <v>58</v>
      </c>
      <c r="D10" s="334" t="s">
        <v>57</v>
      </c>
      <c r="E10" s="423"/>
      <c r="F10" s="422"/>
      <c r="G10" s="75">
        <v>79</v>
      </c>
      <c r="H10" s="426"/>
      <c r="I10"/>
      <c r="J10" s="361"/>
    </row>
    <row r="11" spans="1:10" ht="15" customHeight="1" x14ac:dyDescent="0.2">
      <c r="B11" s="514"/>
      <c r="C11" s="503"/>
      <c r="D11" s="335" t="s">
        <v>58</v>
      </c>
      <c r="E11" s="423"/>
      <c r="F11" s="422"/>
      <c r="G11" s="75">
        <v>929</v>
      </c>
      <c r="H11" s="426"/>
      <c r="I11"/>
      <c r="J11" s="361"/>
    </row>
    <row r="12" spans="1:10" ht="15" customHeight="1" x14ac:dyDescent="0.2">
      <c r="B12" s="514"/>
      <c r="C12" s="503"/>
      <c r="D12" s="15" t="s">
        <v>48</v>
      </c>
      <c r="E12" s="73">
        <v>875</v>
      </c>
      <c r="F12" s="73">
        <v>133</v>
      </c>
      <c r="G12" s="73">
        <v>1008</v>
      </c>
      <c r="H12" s="427"/>
      <c r="J12" s="344"/>
    </row>
    <row r="13" spans="1:10" ht="15" customHeight="1" x14ac:dyDescent="0.2">
      <c r="B13" s="514"/>
      <c r="C13" s="502" t="s">
        <v>59</v>
      </c>
      <c r="D13" s="334" t="s">
        <v>57</v>
      </c>
      <c r="E13" s="423"/>
      <c r="F13" s="422"/>
      <c r="G13" s="75">
        <v>82</v>
      </c>
      <c r="H13" s="426"/>
      <c r="I13"/>
      <c r="J13" s="361"/>
    </row>
    <row r="14" spans="1:10" ht="15" customHeight="1" x14ac:dyDescent="0.2">
      <c r="B14" s="514"/>
      <c r="C14" s="503"/>
      <c r="D14" s="335" t="s">
        <v>58</v>
      </c>
      <c r="E14" s="423"/>
      <c r="F14" s="422"/>
      <c r="G14" s="75">
        <v>1048</v>
      </c>
      <c r="H14" s="426"/>
      <c r="I14"/>
      <c r="J14" s="361"/>
    </row>
    <row r="15" spans="1:10" ht="15" customHeight="1" x14ac:dyDescent="0.2">
      <c r="B15" s="514"/>
      <c r="C15" s="504"/>
      <c r="D15" s="17" t="s">
        <v>48</v>
      </c>
      <c r="E15" s="73">
        <v>964</v>
      </c>
      <c r="F15" s="73">
        <v>166</v>
      </c>
      <c r="G15" s="73">
        <v>1130</v>
      </c>
      <c r="H15" s="427"/>
      <c r="I15" s="217"/>
      <c r="J15" s="217"/>
    </row>
    <row r="16" spans="1:10" ht="15" customHeight="1" x14ac:dyDescent="0.2">
      <c r="B16" s="501"/>
      <c r="C16" s="507" t="s">
        <v>48</v>
      </c>
      <c r="D16" s="508"/>
      <c r="E16" s="21">
        <f>E9+E12+E15</f>
        <v>2777</v>
      </c>
      <c r="F16" s="21">
        <f>F9+F12+F15</f>
        <v>428</v>
      </c>
      <c r="G16" s="21">
        <f>G9+G12+G15</f>
        <v>3205</v>
      </c>
      <c r="H16" s="73">
        <v>17</v>
      </c>
    </row>
    <row r="17" spans="1:20" x14ac:dyDescent="0.2">
      <c r="B17" s="355"/>
      <c r="C17" s="101"/>
      <c r="D17" s="101"/>
      <c r="E17" s="36"/>
      <c r="F17" s="36"/>
      <c r="G17" s="36"/>
      <c r="H17" s="36"/>
    </row>
    <row r="18" spans="1:20" ht="17.100000000000001" customHeight="1" x14ac:dyDescent="0.2">
      <c r="B18" s="8"/>
      <c r="C18" s="8"/>
      <c r="D18" s="8"/>
      <c r="E18" s="333" t="s">
        <v>51</v>
      </c>
      <c r="F18" s="333" t="s">
        <v>52</v>
      </c>
      <c r="G18" s="333" t="s">
        <v>48</v>
      </c>
    </row>
    <row r="19" spans="1:20" ht="15" customHeight="1" x14ac:dyDescent="0.2">
      <c r="B19" s="500" t="s">
        <v>45</v>
      </c>
      <c r="C19" s="39" t="s">
        <v>46</v>
      </c>
      <c r="D19" s="118"/>
      <c r="E19" s="384">
        <v>0</v>
      </c>
      <c r="F19" s="384">
        <v>0</v>
      </c>
      <c r="G19" s="378">
        <v>0</v>
      </c>
      <c r="H19"/>
    </row>
    <row r="20" spans="1:20" ht="15" customHeight="1" x14ac:dyDescent="0.2">
      <c r="B20" s="501"/>
      <c r="C20" s="40" t="s">
        <v>47</v>
      </c>
      <c r="D20" s="119"/>
      <c r="E20" s="84">
        <v>21</v>
      </c>
      <c r="F20" s="84">
        <v>5</v>
      </c>
      <c r="G20" s="379">
        <v>26</v>
      </c>
      <c r="H20"/>
    </row>
    <row r="21" spans="1:20" ht="17.25" customHeight="1" x14ac:dyDescent="0.2">
      <c r="B21" s="11"/>
    </row>
    <row r="22" spans="1:20" x14ac:dyDescent="0.2">
      <c r="B22" s="490" t="s">
        <v>62</v>
      </c>
      <c r="C22" s="490"/>
      <c r="D22" s="490"/>
      <c r="E22" s="490"/>
      <c r="F22" s="490"/>
      <c r="G22" s="490"/>
      <c r="H22" s="16"/>
    </row>
    <row r="23" spans="1:20" ht="8.25" customHeight="1" x14ac:dyDescent="0.2">
      <c r="B23" s="7"/>
      <c r="C23" s="12"/>
      <c r="D23" s="12"/>
      <c r="E23" s="6"/>
      <c r="F23" s="4"/>
      <c r="G23" s="4"/>
      <c r="H23" s="11"/>
    </row>
    <row r="24" spans="1:20" s="226" customFormat="1" ht="17.100000000000001" customHeight="1" x14ac:dyDescent="0.2">
      <c r="A24" s="352"/>
      <c r="B24" s="12"/>
      <c r="C24" s="12"/>
      <c r="D24" s="143" t="s">
        <v>60</v>
      </c>
      <c r="E24" s="143" t="s">
        <v>51</v>
      </c>
      <c r="F24" s="144" t="s">
        <v>52</v>
      </c>
      <c r="G24" s="143" t="s">
        <v>48</v>
      </c>
      <c r="H24" s="11"/>
      <c r="J24" s="68"/>
      <c r="K24" s="105"/>
      <c r="L24" s="106"/>
      <c r="M24" s="106"/>
      <c r="N24" s="106"/>
      <c r="O24" s="235"/>
      <c r="P24" s="235"/>
      <c r="Q24" s="235"/>
      <c r="R24" s="235"/>
      <c r="S24" s="235"/>
      <c r="T24" s="235"/>
    </row>
    <row r="25" spans="1:20" s="226" customFormat="1" ht="15" customHeight="1" x14ac:dyDescent="0.2">
      <c r="A25" s="352"/>
      <c r="B25" s="498" t="s">
        <v>338</v>
      </c>
      <c r="C25" s="497" t="s">
        <v>336</v>
      </c>
      <c r="D25" s="396" t="s">
        <v>57</v>
      </c>
      <c r="E25" s="415"/>
      <c r="F25" s="414"/>
      <c r="G25" s="24">
        <v>835</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2">
        <v>125</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35"/>
      <c r="F27" s="436"/>
      <c r="G27" s="24">
        <v>960</v>
      </c>
      <c r="H27" s="352"/>
      <c r="I27" s="23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24"/>
      <c r="F28" s="415"/>
      <c r="G28" s="30">
        <v>767</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5"/>
      <c r="F29" s="417"/>
      <c r="G29" s="32">
        <v>100</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27"/>
      <c r="F30" s="434"/>
      <c r="G30" s="73">
        <v>867</v>
      </c>
      <c r="H30" s="352"/>
      <c r="J30" s="235"/>
      <c r="K30" s="235"/>
      <c r="L30" s="235"/>
      <c r="M30" s="235"/>
      <c r="N30" s="235"/>
      <c r="O30" s="235"/>
      <c r="P30" s="235"/>
      <c r="Q30" s="235"/>
      <c r="R30" s="235"/>
      <c r="S30" s="235"/>
      <c r="T30" s="235"/>
    </row>
    <row r="31" spans="1:20" s="226" customFormat="1" ht="15" customHeight="1" x14ac:dyDescent="0.2">
      <c r="A31" s="352"/>
      <c r="B31" s="498" t="s">
        <v>339</v>
      </c>
      <c r="C31" s="497" t="s">
        <v>336</v>
      </c>
      <c r="D31" s="396" t="s">
        <v>57</v>
      </c>
      <c r="E31" s="415"/>
      <c r="F31" s="414"/>
      <c r="G31" s="72">
        <v>12</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22"/>
      <c r="F32" s="423"/>
      <c r="G32" s="2">
        <v>0</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435"/>
      <c r="F33" s="436"/>
      <c r="G33" s="72">
        <v>12</v>
      </c>
      <c r="H33" s="217"/>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415"/>
      <c r="F34" s="414"/>
      <c r="G34" s="72">
        <v>12</v>
      </c>
      <c r="H34"/>
      <c r="J34" s="235"/>
      <c r="K34" s="235"/>
      <c r="L34" s="235"/>
      <c r="M34" s="235"/>
      <c r="N34" s="235"/>
      <c r="O34" s="235"/>
      <c r="P34" s="235"/>
      <c r="Q34" s="235"/>
      <c r="R34" s="235"/>
      <c r="S34" s="235"/>
      <c r="T34" s="235"/>
    </row>
    <row r="35" spans="1:20" s="226" customFormat="1" ht="15" customHeight="1" x14ac:dyDescent="0.2">
      <c r="A35" s="352"/>
      <c r="B35" s="498"/>
      <c r="C35" s="497"/>
      <c r="D35" s="397" t="s">
        <v>58</v>
      </c>
      <c r="E35" s="422"/>
      <c r="F35" s="423"/>
      <c r="G35" s="2">
        <v>0</v>
      </c>
      <c r="H35"/>
      <c r="J35" s="235"/>
      <c r="K35" s="235"/>
      <c r="L35" s="235"/>
      <c r="M35" s="235"/>
      <c r="N35" s="235"/>
      <c r="O35" s="235"/>
      <c r="P35" s="235"/>
      <c r="Q35" s="235"/>
      <c r="R35" s="235"/>
      <c r="S35" s="235"/>
      <c r="T35" s="235"/>
    </row>
    <row r="36" spans="1:20" s="226" customFormat="1" ht="15" customHeight="1" x14ac:dyDescent="0.2">
      <c r="A36" s="352"/>
      <c r="B36" s="498"/>
      <c r="C36" s="497"/>
      <c r="D36" s="15" t="s">
        <v>48</v>
      </c>
      <c r="E36" s="427"/>
      <c r="F36" s="434"/>
      <c r="G36" s="73">
        <v>12</v>
      </c>
      <c r="H36" s="385"/>
      <c r="J36" s="235"/>
      <c r="K36" s="235"/>
      <c r="L36" s="235"/>
      <c r="M36" s="235"/>
      <c r="N36" s="235"/>
      <c r="O36" s="235"/>
      <c r="P36" s="235"/>
      <c r="Q36" s="235"/>
      <c r="R36" s="235"/>
      <c r="S36" s="235"/>
      <c r="T36" s="235"/>
    </row>
    <row r="37" spans="1:20" s="226" customFormat="1" ht="15" customHeight="1" x14ac:dyDescent="0.2">
      <c r="A37" s="352"/>
      <c r="B37" s="498" t="s">
        <v>48</v>
      </c>
      <c r="C37" s="497" t="s">
        <v>336</v>
      </c>
      <c r="D37" s="396" t="s">
        <v>57</v>
      </c>
      <c r="E37" s="22">
        <v>718</v>
      </c>
      <c r="F37" s="23">
        <v>129</v>
      </c>
      <c r="G37" s="72">
        <v>847</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19">
        <v>97</v>
      </c>
      <c r="F38" s="18">
        <v>28</v>
      </c>
      <c r="G38" s="339">
        <v>125</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24">
        <v>815</v>
      </c>
      <c r="F39" s="28">
        <v>157</v>
      </c>
      <c r="G39" s="72">
        <v>972</v>
      </c>
      <c r="H39" s="146"/>
      <c r="J39" s="235"/>
      <c r="K39" s="235"/>
      <c r="L39" s="235"/>
      <c r="M39" s="235"/>
      <c r="N39" s="235"/>
      <c r="O39" s="235"/>
      <c r="P39" s="235"/>
      <c r="Q39" s="235"/>
      <c r="R39" s="235"/>
      <c r="S39" s="235"/>
      <c r="T39" s="235"/>
    </row>
    <row r="40" spans="1:20" s="226" customFormat="1" ht="15" customHeight="1" x14ac:dyDescent="0.2">
      <c r="A40" s="352"/>
      <c r="B40" s="498"/>
      <c r="C40" s="497" t="s">
        <v>337</v>
      </c>
      <c r="D40" s="396" t="s">
        <v>57</v>
      </c>
      <c r="E40" s="22">
        <v>667</v>
      </c>
      <c r="F40" s="23">
        <v>112</v>
      </c>
      <c r="G40" s="72">
        <v>779</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19">
        <v>80</v>
      </c>
      <c r="F41" s="18">
        <v>20</v>
      </c>
      <c r="G41" s="339">
        <v>100</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1">
        <v>747</v>
      </c>
      <c r="F42" s="33">
        <v>132</v>
      </c>
      <c r="G42" s="73">
        <v>879</v>
      </c>
      <c r="H42" s="146"/>
      <c r="J42" s="235"/>
      <c r="K42" s="235"/>
      <c r="L42" s="235"/>
      <c r="M42" s="235"/>
      <c r="N42" s="235"/>
      <c r="O42" s="235"/>
      <c r="P42" s="235"/>
      <c r="Q42" s="235"/>
      <c r="R42" s="235"/>
      <c r="S42" s="235"/>
      <c r="T42" s="235"/>
    </row>
    <row r="43" spans="1:20" ht="16.5" customHeight="1" x14ac:dyDescent="0.2">
      <c r="B43" s="11"/>
      <c r="C43" s="11"/>
      <c r="D43" s="11"/>
      <c r="E43" s="13"/>
      <c r="F43" s="13"/>
      <c r="G43" s="13"/>
      <c r="H43" s="12"/>
    </row>
    <row r="44" spans="1:20" x14ac:dyDescent="0.2">
      <c r="B44" s="490" t="s">
        <v>237</v>
      </c>
      <c r="C44" s="490"/>
      <c r="D44" s="490"/>
      <c r="E44" s="490"/>
      <c r="F44" s="490"/>
      <c r="G44" s="490"/>
      <c r="H44" s="16"/>
    </row>
    <row r="45" spans="1:20" ht="8.25" customHeight="1" x14ac:dyDescent="0.2">
      <c r="B45" s="7"/>
      <c r="C45" s="12"/>
      <c r="D45" s="12"/>
      <c r="E45" s="12"/>
      <c r="F45" s="12"/>
      <c r="G45" s="12"/>
      <c r="H45" s="12"/>
    </row>
    <row r="46" spans="1:20" ht="24" customHeight="1" x14ac:dyDescent="0.2">
      <c r="B46" s="8"/>
      <c r="C46" s="8"/>
      <c r="D46" s="8"/>
      <c r="E46" s="143" t="s">
        <v>51</v>
      </c>
      <c r="F46" s="144" t="s">
        <v>52</v>
      </c>
      <c r="G46" s="143" t="s">
        <v>48</v>
      </c>
      <c r="I46" s="3"/>
      <c r="J46" s="3"/>
    </row>
    <row r="47" spans="1:20" ht="15" customHeight="1" x14ac:dyDescent="0.2">
      <c r="B47" s="491" t="s">
        <v>321</v>
      </c>
      <c r="C47" s="492"/>
      <c r="D47" s="493"/>
      <c r="E47" s="227">
        <v>535</v>
      </c>
      <c r="F47" s="229">
        <v>190</v>
      </c>
      <c r="G47" s="230">
        <v>725</v>
      </c>
      <c r="I47" s="3"/>
      <c r="J47" s="3"/>
    </row>
    <row r="48" spans="1:20" ht="15" customHeight="1" x14ac:dyDescent="0.2">
      <c r="B48" s="494" t="s">
        <v>54</v>
      </c>
      <c r="C48" s="495"/>
      <c r="D48" s="496"/>
      <c r="E48" s="84">
        <v>171</v>
      </c>
      <c r="F48" s="85">
        <v>42</v>
      </c>
      <c r="G48" s="234">
        <v>213</v>
      </c>
      <c r="I48" s="3"/>
      <c r="J48" s="97"/>
      <c r="K48" s="97"/>
      <c r="L48" s="104"/>
    </row>
    <row r="49" spans="1:15" s="226" customFormat="1" ht="15" customHeight="1" x14ac:dyDescent="0.2">
      <c r="A49" s="352"/>
      <c r="B49" s="489" t="s">
        <v>343</v>
      </c>
      <c r="C49" s="489"/>
      <c r="D49" s="489"/>
      <c r="E49" s="489"/>
      <c r="F49" s="489"/>
      <c r="G49" s="381">
        <v>23</v>
      </c>
      <c r="H49" s="41"/>
      <c r="I49" s="41"/>
      <c r="N49" s="235"/>
      <c r="O49" s="235"/>
    </row>
    <row r="50" spans="1:15" x14ac:dyDescent="0.2">
      <c r="A50" s="114"/>
      <c r="B50" s="11"/>
      <c r="C50" s="11"/>
      <c r="D50" s="11"/>
      <c r="E50" s="11"/>
      <c r="F50" s="11"/>
      <c r="G50" s="12"/>
      <c r="H50" s="16"/>
      <c r="I50" s="364"/>
    </row>
    <row r="51" spans="1:15" ht="8.25" customHeight="1" x14ac:dyDescent="0.2">
      <c r="B51" s="11"/>
      <c r="C51" s="11"/>
      <c r="D51" s="11"/>
      <c r="E51" s="11"/>
      <c r="F51" s="11"/>
      <c r="G51" s="12"/>
      <c r="H51" s="12"/>
    </row>
    <row r="52" spans="1:15" x14ac:dyDescent="0.2">
      <c r="B52" s="11"/>
      <c r="C52" s="11"/>
      <c r="D52" s="11"/>
      <c r="E52" s="11"/>
      <c r="F52" s="11"/>
      <c r="G52" s="12"/>
      <c r="H52" s="12"/>
    </row>
    <row r="53" spans="1:15" x14ac:dyDescent="0.2">
      <c r="B53" s="490" t="s">
        <v>63</v>
      </c>
      <c r="C53" s="490"/>
      <c r="D53" s="490"/>
      <c r="E53" s="490"/>
      <c r="F53" s="490"/>
      <c r="G53" s="490"/>
      <c r="H53" s="12"/>
    </row>
    <row r="54" spans="1:15" x14ac:dyDescent="0.2">
      <c r="B54" s="14"/>
      <c r="C54" s="6"/>
      <c r="D54" s="6"/>
      <c r="E54" s="4"/>
      <c r="G54" s="12"/>
    </row>
    <row r="55" spans="1:15" ht="17.100000000000001" customHeight="1" x14ac:dyDescent="0.2">
      <c r="B55" s="351" t="s">
        <v>55</v>
      </c>
      <c r="C55" s="351" t="s">
        <v>56</v>
      </c>
      <c r="D55" s="511" t="s">
        <v>75</v>
      </c>
      <c r="E55" s="513"/>
      <c r="F55" s="511" t="s">
        <v>48</v>
      </c>
      <c r="G55" s="513"/>
    </row>
    <row r="56" spans="1:15" ht="15" customHeight="1" x14ac:dyDescent="0.2">
      <c r="B56" s="350">
        <v>14</v>
      </c>
      <c r="C56" s="350">
        <v>11</v>
      </c>
      <c r="D56" s="521">
        <v>0</v>
      </c>
      <c r="E56" s="522"/>
      <c r="F56" s="526">
        <f>SUM(B56:E56)</f>
        <v>25</v>
      </c>
      <c r="G56" s="527"/>
    </row>
    <row r="57" spans="1:15" x14ac:dyDescent="0.2">
      <c r="E57" s="217"/>
      <c r="F57" s="217"/>
      <c r="G57" s="217"/>
    </row>
    <row r="59" spans="1:15" x14ac:dyDescent="0.2">
      <c r="A59" s="332"/>
      <c r="B59" s="490" t="s">
        <v>201</v>
      </c>
      <c r="C59" s="490"/>
      <c r="D59" s="490"/>
      <c r="E59" s="490"/>
      <c r="F59" s="490"/>
      <c r="G59" s="490"/>
      <c r="H59" s="490"/>
      <c r="I59" s="490"/>
    </row>
    <row r="60" spans="1:15" x14ac:dyDescent="0.2">
      <c r="B60" s="7"/>
      <c r="C60" s="12"/>
      <c r="D60" s="12"/>
      <c r="E60" s="6"/>
      <c r="F60" s="4"/>
      <c r="G60" s="4"/>
    </row>
    <row r="61" spans="1:15" ht="17.100000000000001" customHeight="1" x14ac:dyDescent="0.2">
      <c r="D61" s="197"/>
      <c r="E61" s="511" t="s">
        <v>202</v>
      </c>
      <c r="F61" s="512"/>
      <c r="G61" s="512"/>
      <c r="H61" s="513"/>
    </row>
    <row r="62" spans="1:15" ht="17.100000000000001" customHeight="1" x14ac:dyDescent="0.2">
      <c r="C62" s="11"/>
      <c r="D62" s="119"/>
      <c r="E62" s="351" t="s">
        <v>314</v>
      </c>
      <c r="F62" s="351" t="s">
        <v>315</v>
      </c>
      <c r="G62" s="351" t="s">
        <v>316</v>
      </c>
      <c r="H62" s="333" t="s">
        <v>48</v>
      </c>
    </row>
    <row r="63" spans="1:15" ht="15" customHeight="1" x14ac:dyDescent="0.2">
      <c r="B63" s="516" t="s">
        <v>221</v>
      </c>
      <c r="C63" s="517" t="s">
        <v>194</v>
      </c>
      <c r="D63" s="517"/>
      <c r="E63" s="384">
        <v>557</v>
      </c>
      <c r="F63" s="384">
        <v>526</v>
      </c>
      <c r="G63" s="384">
        <v>562</v>
      </c>
      <c r="H63" s="83">
        <v>1645</v>
      </c>
      <c r="I63" s="217"/>
      <c r="J63" s="361"/>
    </row>
    <row r="64" spans="1:15" ht="15" customHeight="1" x14ac:dyDescent="0.2">
      <c r="B64" s="516"/>
      <c r="C64" s="517" t="s">
        <v>195</v>
      </c>
      <c r="D64" s="517"/>
      <c r="E64" s="384">
        <v>0</v>
      </c>
      <c r="F64" s="384">
        <v>0</v>
      </c>
      <c r="G64" s="384">
        <v>0</v>
      </c>
      <c r="H64" s="83">
        <v>0</v>
      </c>
      <c r="I64" s="217"/>
      <c r="J64" s="361"/>
    </row>
    <row r="65" spans="1:20" ht="15" customHeight="1" x14ac:dyDescent="0.2">
      <c r="B65" s="516"/>
      <c r="C65" s="517" t="s">
        <v>196</v>
      </c>
      <c r="D65" s="517"/>
      <c r="E65" s="384">
        <v>2</v>
      </c>
      <c r="F65" s="384">
        <v>2</v>
      </c>
      <c r="G65" s="384">
        <v>1</v>
      </c>
      <c r="H65" s="83">
        <v>5</v>
      </c>
      <c r="I65" s="217"/>
      <c r="J65" s="361"/>
    </row>
    <row r="66" spans="1:20" ht="15" customHeight="1" x14ac:dyDescent="0.2">
      <c r="B66" s="516"/>
      <c r="C66" s="517" t="s">
        <v>197</v>
      </c>
      <c r="D66" s="517"/>
      <c r="E66" s="384">
        <v>28</v>
      </c>
      <c r="F66" s="384">
        <v>25</v>
      </c>
      <c r="G66" s="384">
        <v>29</v>
      </c>
      <c r="H66" s="83">
        <v>82</v>
      </c>
      <c r="I66" s="217"/>
      <c r="J66" s="361"/>
    </row>
    <row r="67" spans="1:20" ht="15" customHeight="1" x14ac:dyDescent="0.2">
      <c r="B67" s="516"/>
      <c r="C67" s="517" t="s">
        <v>198</v>
      </c>
      <c r="D67" s="517"/>
      <c r="E67" s="384">
        <v>4</v>
      </c>
      <c r="F67" s="384">
        <v>10</v>
      </c>
      <c r="G67" s="384">
        <v>5</v>
      </c>
      <c r="H67" s="83">
        <v>19</v>
      </c>
      <c r="I67" s="217"/>
      <c r="J67" s="361"/>
    </row>
    <row r="68" spans="1:20" ht="15" customHeight="1" x14ac:dyDescent="0.2">
      <c r="B68" s="516"/>
      <c r="C68" s="517" t="s">
        <v>199</v>
      </c>
      <c r="D68" s="517"/>
      <c r="E68" s="384">
        <v>27</v>
      </c>
      <c r="F68" s="384">
        <v>28</v>
      </c>
      <c r="G68" s="384">
        <v>35</v>
      </c>
      <c r="H68" s="83">
        <v>90</v>
      </c>
      <c r="I68" s="217"/>
      <c r="J68" s="361"/>
    </row>
    <row r="69" spans="1:20" ht="15" customHeight="1" x14ac:dyDescent="0.2">
      <c r="B69" s="516"/>
      <c r="C69" s="519" t="s">
        <v>329</v>
      </c>
      <c r="D69" s="519"/>
      <c r="E69" s="83">
        <v>618</v>
      </c>
      <c r="F69" s="83">
        <v>591</v>
      </c>
      <c r="G69" s="83">
        <v>632</v>
      </c>
      <c r="H69" s="83">
        <v>1841</v>
      </c>
      <c r="I69" s="217"/>
      <c r="J69" s="361"/>
    </row>
    <row r="70" spans="1:20" s="226" customFormat="1" ht="15" customHeight="1" x14ac:dyDescent="0.2">
      <c r="A70" s="352"/>
      <c r="B70" s="516"/>
      <c r="C70" s="519" t="s">
        <v>312</v>
      </c>
      <c r="D70" s="519"/>
      <c r="E70" s="224">
        <v>597</v>
      </c>
      <c r="F70" s="224">
        <v>570</v>
      </c>
      <c r="G70" s="224">
        <v>613</v>
      </c>
      <c r="H70" s="224">
        <v>1780</v>
      </c>
      <c r="J70" s="257"/>
      <c r="K70" s="235"/>
      <c r="L70" s="235"/>
      <c r="M70" s="235"/>
      <c r="N70" s="235"/>
      <c r="O70" s="235"/>
      <c r="P70" s="235"/>
      <c r="Q70" s="235"/>
      <c r="R70" s="235"/>
      <c r="S70" s="235"/>
      <c r="T70" s="235"/>
    </row>
    <row r="71" spans="1:20" ht="15" customHeight="1" x14ac:dyDescent="0.2">
      <c r="B71" s="516"/>
      <c r="C71" s="518" t="s">
        <v>200</v>
      </c>
      <c r="D71" s="518"/>
      <c r="E71" s="224">
        <v>470</v>
      </c>
      <c r="F71" s="224">
        <v>438</v>
      </c>
      <c r="G71" s="224">
        <v>517</v>
      </c>
      <c r="H71" s="224">
        <v>1425</v>
      </c>
      <c r="J71" s="353"/>
    </row>
    <row r="72" spans="1:20" x14ac:dyDescent="0.2">
      <c r="B72" s="198"/>
      <c r="C72" s="359"/>
      <c r="D72" s="359"/>
      <c r="E72" s="101"/>
      <c r="F72" s="36"/>
      <c r="G72" s="36"/>
      <c r="H72" s="36"/>
    </row>
    <row r="73" spans="1:20" s="226" customFormat="1" ht="32.25" customHeight="1" x14ac:dyDescent="0.2">
      <c r="B73" s="545" t="s">
        <v>327</v>
      </c>
      <c r="C73" s="545"/>
      <c r="D73" s="545"/>
      <c r="E73" s="545"/>
      <c r="F73" s="545"/>
      <c r="G73" s="545"/>
      <c r="H73" s="545"/>
      <c r="I73" s="352"/>
      <c r="J73" s="352"/>
    </row>
    <row r="74" spans="1:20" s="226" customFormat="1" ht="24.75" customHeight="1" x14ac:dyDescent="0.2">
      <c r="B74" s="525" t="s">
        <v>330</v>
      </c>
      <c r="C74" s="525"/>
      <c r="D74" s="525"/>
      <c r="E74" s="525"/>
      <c r="F74" s="525"/>
      <c r="G74" s="525"/>
      <c r="H74" s="525"/>
      <c r="I74" s="525"/>
      <c r="J74" s="352"/>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44">
    <mergeCell ref="C16:D16"/>
    <mergeCell ref="B19:B20"/>
    <mergeCell ref="B22:G22"/>
    <mergeCell ref="B59:I59"/>
    <mergeCell ref="B44:G44"/>
    <mergeCell ref="B47:D47"/>
    <mergeCell ref="D56:E56"/>
    <mergeCell ref="F56:G56"/>
    <mergeCell ref="B48:D48"/>
    <mergeCell ref="B53:G53"/>
    <mergeCell ref="D5:D6"/>
    <mergeCell ref="E5:H5"/>
    <mergeCell ref="C7:C9"/>
    <mergeCell ref="C10:C12"/>
    <mergeCell ref="C13:C15"/>
    <mergeCell ref="B74:I74"/>
    <mergeCell ref="C70:D70"/>
    <mergeCell ref="B73:H73"/>
    <mergeCell ref="E61:H61"/>
    <mergeCell ref="B63:B71"/>
    <mergeCell ref="C63:D63"/>
    <mergeCell ref="C64:D64"/>
    <mergeCell ref="C65:D65"/>
    <mergeCell ref="C66:D66"/>
    <mergeCell ref="C67:D67"/>
    <mergeCell ref="C68:D68"/>
    <mergeCell ref="C69:D69"/>
    <mergeCell ref="C71:D71"/>
    <mergeCell ref="B1:H1"/>
    <mergeCell ref="D55:E55"/>
    <mergeCell ref="F55:G55"/>
    <mergeCell ref="B37:B42"/>
    <mergeCell ref="C37:C39"/>
    <mergeCell ref="C40:C42"/>
    <mergeCell ref="B25:B30"/>
    <mergeCell ref="C25:C27"/>
    <mergeCell ref="C28:C30"/>
    <mergeCell ref="B31:B36"/>
    <mergeCell ref="C31:C33"/>
    <mergeCell ref="C34:C36"/>
    <mergeCell ref="B49:F49"/>
    <mergeCell ref="B3:G3"/>
    <mergeCell ref="B5:B16"/>
    <mergeCell ref="C5:C6"/>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9CC1"/>
  </sheetPr>
  <dimension ref="A1:U74"/>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283</v>
      </c>
      <c r="C1" s="542"/>
      <c r="D1" s="542"/>
      <c r="E1" s="542"/>
      <c r="F1" s="542"/>
      <c r="G1" s="542"/>
      <c r="H1" s="542"/>
      <c r="I1" s="377"/>
    </row>
    <row r="3" spans="1:10" x14ac:dyDescent="0.2">
      <c r="B3" s="490" t="s">
        <v>64</v>
      </c>
      <c r="C3" s="490"/>
      <c r="D3" s="490"/>
      <c r="E3" s="490"/>
      <c r="F3" s="490"/>
      <c r="G3" s="490"/>
      <c r="H3" s="16"/>
    </row>
    <row r="4" spans="1:10" ht="8.25" customHeight="1" x14ac:dyDescent="0.2">
      <c r="B4" s="7"/>
      <c r="C4" s="4"/>
      <c r="D4" s="4"/>
      <c r="E4" s="5"/>
      <c r="F4" s="6"/>
      <c r="G4" s="4"/>
      <c r="H4" s="7"/>
    </row>
    <row r="5" spans="1:10" ht="17.100000000000001" customHeight="1" x14ac:dyDescent="0.2">
      <c r="B5" s="500" t="s">
        <v>49</v>
      </c>
      <c r="C5" s="530" t="s">
        <v>50</v>
      </c>
      <c r="D5" s="530" t="s">
        <v>60</v>
      </c>
      <c r="E5" s="511" t="s">
        <v>49</v>
      </c>
      <c r="F5" s="512"/>
      <c r="G5" s="512"/>
      <c r="H5" s="513"/>
    </row>
    <row r="6" spans="1:10" ht="17.100000000000001" customHeight="1" x14ac:dyDescent="0.2">
      <c r="B6" s="514"/>
      <c r="C6" s="531"/>
      <c r="D6" s="531"/>
      <c r="E6" s="140" t="s">
        <v>51</v>
      </c>
      <c r="F6" s="140" t="s">
        <v>52</v>
      </c>
      <c r="G6" s="333" t="s">
        <v>48</v>
      </c>
      <c r="H6" s="141" t="s">
        <v>53</v>
      </c>
    </row>
    <row r="7" spans="1:10" ht="15" customHeight="1" x14ac:dyDescent="0.2">
      <c r="B7" s="514"/>
      <c r="C7" s="502" t="s">
        <v>57</v>
      </c>
      <c r="D7" s="334" t="s">
        <v>57</v>
      </c>
      <c r="E7" s="18">
        <v>1327</v>
      </c>
      <c r="F7" s="19">
        <v>183</v>
      </c>
      <c r="G7" s="2">
        <v>1510</v>
      </c>
      <c r="H7" s="20">
        <v>42</v>
      </c>
      <c r="I7"/>
      <c r="J7" s="353"/>
    </row>
    <row r="8" spans="1:10" ht="15" customHeight="1" x14ac:dyDescent="0.2">
      <c r="B8" s="514"/>
      <c r="C8" s="503"/>
      <c r="D8" s="335" t="s">
        <v>58</v>
      </c>
      <c r="E8" s="18">
        <v>29274</v>
      </c>
      <c r="F8" s="19">
        <v>4571</v>
      </c>
      <c r="G8" s="2">
        <v>33845</v>
      </c>
      <c r="H8" s="20">
        <v>1034</v>
      </c>
      <c r="I8"/>
      <c r="J8" s="353"/>
    </row>
    <row r="9" spans="1:10" ht="15" customHeight="1" x14ac:dyDescent="0.2">
      <c r="B9" s="514"/>
      <c r="C9" s="504"/>
      <c r="D9" s="15" t="s">
        <v>48</v>
      </c>
      <c r="E9" s="21">
        <v>30601</v>
      </c>
      <c r="F9" s="21">
        <v>4754</v>
      </c>
      <c r="G9" s="73">
        <v>35355</v>
      </c>
      <c r="H9" s="21">
        <v>1076</v>
      </c>
    </row>
    <row r="10" spans="1:10" ht="15" customHeight="1" x14ac:dyDescent="0.2">
      <c r="B10" s="514"/>
      <c r="C10" s="502" t="s">
        <v>58</v>
      </c>
      <c r="D10" s="334" t="s">
        <v>57</v>
      </c>
      <c r="E10" s="18">
        <v>1193</v>
      </c>
      <c r="F10" s="19">
        <v>145</v>
      </c>
      <c r="G10" s="2">
        <v>1338</v>
      </c>
      <c r="H10" s="20">
        <v>43</v>
      </c>
      <c r="I10"/>
      <c r="J10" s="353"/>
    </row>
    <row r="11" spans="1:10" ht="15" customHeight="1" x14ac:dyDescent="0.2">
      <c r="B11" s="514"/>
      <c r="C11" s="503"/>
      <c r="D11" s="335" t="s">
        <v>58</v>
      </c>
      <c r="E11" s="18">
        <v>24124</v>
      </c>
      <c r="F11" s="19">
        <v>3365</v>
      </c>
      <c r="G11" s="2">
        <v>27489</v>
      </c>
      <c r="H11" s="20">
        <v>699</v>
      </c>
      <c r="I11"/>
      <c r="J11" s="353"/>
    </row>
    <row r="12" spans="1:10" ht="15" customHeight="1" x14ac:dyDescent="0.2">
      <c r="B12" s="514"/>
      <c r="C12" s="503"/>
      <c r="D12" s="15" t="s">
        <v>48</v>
      </c>
      <c r="E12" s="21">
        <v>25317</v>
      </c>
      <c r="F12" s="21">
        <v>3510</v>
      </c>
      <c r="G12" s="21">
        <v>28827</v>
      </c>
      <c r="H12" s="21">
        <v>742</v>
      </c>
    </row>
    <row r="13" spans="1:10" ht="15" customHeight="1" x14ac:dyDescent="0.2">
      <c r="B13" s="514"/>
      <c r="C13" s="502" t="s">
        <v>59</v>
      </c>
      <c r="D13" s="334" t="s">
        <v>57</v>
      </c>
      <c r="E13" s="18">
        <v>1475</v>
      </c>
      <c r="F13" s="19">
        <v>271</v>
      </c>
      <c r="G13" s="2">
        <v>1746</v>
      </c>
      <c r="H13" s="20">
        <v>30</v>
      </c>
      <c r="I13"/>
      <c r="J13" s="353"/>
    </row>
    <row r="14" spans="1:10" ht="15" customHeight="1" x14ac:dyDescent="0.2">
      <c r="B14" s="514"/>
      <c r="C14" s="503"/>
      <c r="D14" s="335" t="s">
        <v>58</v>
      </c>
      <c r="E14" s="18">
        <v>25097</v>
      </c>
      <c r="F14" s="19">
        <v>3870</v>
      </c>
      <c r="G14" s="2">
        <v>28967</v>
      </c>
      <c r="H14" s="20">
        <v>620</v>
      </c>
      <c r="I14"/>
      <c r="J14" s="353"/>
    </row>
    <row r="15" spans="1:10" ht="15" customHeight="1" x14ac:dyDescent="0.2">
      <c r="B15" s="514"/>
      <c r="C15" s="504"/>
      <c r="D15" s="17" t="s">
        <v>48</v>
      </c>
      <c r="E15" s="21">
        <v>26572</v>
      </c>
      <c r="F15" s="21">
        <v>4141</v>
      </c>
      <c r="G15" s="21">
        <v>30713</v>
      </c>
      <c r="H15" s="21">
        <v>650</v>
      </c>
      <c r="J15" s="357"/>
    </row>
    <row r="16" spans="1:10" ht="15" customHeight="1" x14ac:dyDescent="0.2">
      <c r="A16" s="104"/>
      <c r="B16" s="501"/>
      <c r="C16" s="507" t="s">
        <v>48</v>
      </c>
      <c r="D16" s="508"/>
      <c r="E16" s="21">
        <f>E15+E12+E9</f>
        <v>82490</v>
      </c>
      <c r="F16" s="21">
        <f>F15+F12+F9</f>
        <v>12405</v>
      </c>
      <c r="G16" s="21">
        <f>G15+G12+G9</f>
        <v>94895</v>
      </c>
      <c r="H16" s="21">
        <f>H15+H12+H9</f>
        <v>2468</v>
      </c>
      <c r="I16" s="88"/>
      <c r="J16" s="88"/>
    </row>
    <row r="17" spans="1:21" x14ac:dyDescent="0.2">
      <c r="A17" s="114"/>
      <c r="B17" s="365"/>
      <c r="C17" s="101"/>
      <c r="D17" s="101"/>
      <c r="E17" s="36"/>
      <c r="F17" s="36"/>
      <c r="G17" s="36"/>
      <c r="H17" s="36"/>
      <c r="I17" s="364"/>
    </row>
    <row r="18" spans="1:21" ht="17.100000000000001" customHeight="1" x14ac:dyDescent="0.2">
      <c r="B18" s="8"/>
      <c r="C18" s="8"/>
      <c r="D18" s="8"/>
      <c r="E18" s="333" t="s">
        <v>51</v>
      </c>
      <c r="F18" s="333" t="s">
        <v>52</v>
      </c>
      <c r="G18" s="333" t="s">
        <v>48</v>
      </c>
      <c r="H18" s="9"/>
    </row>
    <row r="19" spans="1:21" ht="15" customHeight="1" x14ac:dyDescent="0.2">
      <c r="B19" s="500" t="s">
        <v>45</v>
      </c>
      <c r="C19" s="39" t="s">
        <v>46</v>
      </c>
      <c r="D19" s="118"/>
      <c r="E19" s="227">
        <v>0</v>
      </c>
      <c r="F19" s="227">
        <v>0</v>
      </c>
      <c r="G19" s="378">
        <v>0</v>
      </c>
      <c r="H19"/>
    </row>
    <row r="20" spans="1:21" ht="15" customHeight="1" x14ac:dyDescent="0.2">
      <c r="B20" s="501"/>
      <c r="C20" s="40" t="s">
        <v>47</v>
      </c>
      <c r="D20" s="119"/>
      <c r="E20" s="228">
        <v>3244</v>
      </c>
      <c r="F20" s="228">
        <v>506</v>
      </c>
      <c r="G20" s="379">
        <v>3750</v>
      </c>
      <c r="H20"/>
      <c r="J20" s="356"/>
    </row>
    <row r="21" spans="1:21" ht="17.25" customHeight="1" x14ac:dyDescent="0.2">
      <c r="B21" s="11"/>
      <c r="C21" s="11"/>
      <c r="D21" s="11"/>
      <c r="E21" s="11"/>
      <c r="F21" s="11"/>
      <c r="G21" s="11"/>
      <c r="H21" s="11"/>
      <c r="J21" s="366"/>
    </row>
    <row r="22" spans="1:21" x14ac:dyDescent="0.2">
      <c r="A22" s="115"/>
      <c r="B22" s="490" t="s">
        <v>62</v>
      </c>
      <c r="C22" s="490"/>
      <c r="D22" s="490"/>
      <c r="E22" s="490"/>
      <c r="F22" s="490"/>
      <c r="G22" s="490"/>
      <c r="H22" s="44"/>
      <c r="I22" s="46"/>
      <c r="J22" s="46"/>
      <c r="K22" s="57"/>
      <c r="L22" s="57"/>
      <c r="M22" s="57"/>
      <c r="N22" s="57"/>
      <c r="O22" s="57"/>
      <c r="P22" s="57"/>
      <c r="Q22" s="57"/>
      <c r="R22" s="116"/>
      <c r="S22" s="57"/>
      <c r="T22" s="57"/>
      <c r="U22" s="57"/>
    </row>
    <row r="23" spans="1:21" ht="11.25" customHeight="1" x14ac:dyDescent="0.2">
      <c r="A23" s="115"/>
      <c r="B23" s="7"/>
      <c r="C23" s="12"/>
      <c r="D23" s="12"/>
      <c r="E23" s="6"/>
      <c r="F23" s="4"/>
      <c r="G23" s="4"/>
      <c r="H23" s="45"/>
      <c r="I23" s="46"/>
      <c r="J23" s="46"/>
      <c r="K23" s="57"/>
      <c r="L23" s="57"/>
      <c r="M23" s="57"/>
      <c r="N23" s="57"/>
      <c r="O23" s="57"/>
      <c r="P23" s="57"/>
      <c r="Q23" s="57"/>
      <c r="R23" s="117"/>
      <c r="S23" s="57"/>
      <c r="T23" s="57"/>
      <c r="U23" s="57"/>
    </row>
    <row r="24" spans="1:21" s="226" customFormat="1" ht="17.100000000000001" customHeight="1" x14ac:dyDescent="0.2">
      <c r="A24" s="352"/>
      <c r="B24" s="12"/>
      <c r="C24" s="12"/>
      <c r="D24" s="143" t="s">
        <v>60</v>
      </c>
      <c r="E24" s="143" t="s">
        <v>51</v>
      </c>
      <c r="F24" s="144" t="s">
        <v>52</v>
      </c>
      <c r="G24" s="143" t="s">
        <v>48</v>
      </c>
      <c r="H24" s="11"/>
      <c r="J24" s="68"/>
      <c r="K24" s="105"/>
      <c r="L24" s="106"/>
      <c r="M24" s="106"/>
      <c r="N24" s="106"/>
      <c r="O24" s="235"/>
      <c r="P24" s="235"/>
      <c r="Q24" s="235"/>
      <c r="R24" s="235"/>
      <c r="S24" s="235"/>
      <c r="T24" s="235"/>
    </row>
    <row r="25" spans="1:21" s="226" customFormat="1" ht="15" customHeight="1" x14ac:dyDescent="0.2">
      <c r="A25" s="352"/>
      <c r="B25" s="498" t="s">
        <v>338</v>
      </c>
      <c r="C25" s="497" t="s">
        <v>336</v>
      </c>
      <c r="D25" s="396" t="s">
        <v>57</v>
      </c>
      <c r="E25" s="22">
        <v>19705</v>
      </c>
      <c r="F25" s="23">
        <v>3010</v>
      </c>
      <c r="G25" s="24">
        <v>22715</v>
      </c>
      <c r="H25"/>
      <c r="J25" s="235"/>
      <c r="K25" s="235"/>
      <c r="L25" s="235"/>
      <c r="M25" s="235"/>
      <c r="N25" s="235"/>
      <c r="O25" s="235"/>
      <c r="P25" s="235"/>
      <c r="Q25" s="235"/>
      <c r="R25" s="235"/>
      <c r="S25" s="235"/>
      <c r="T25" s="235"/>
    </row>
    <row r="26" spans="1:21" s="226" customFormat="1" ht="15" customHeight="1" x14ac:dyDescent="0.2">
      <c r="A26" s="352"/>
      <c r="B26" s="498"/>
      <c r="C26" s="497"/>
      <c r="D26" s="397" t="s">
        <v>58</v>
      </c>
      <c r="E26" s="19">
        <v>1914</v>
      </c>
      <c r="F26" s="18">
        <v>488</v>
      </c>
      <c r="G26" s="2">
        <v>2402</v>
      </c>
      <c r="H26"/>
      <c r="J26" s="235"/>
      <c r="K26" s="235"/>
      <c r="L26" s="235"/>
      <c r="M26" s="235"/>
      <c r="N26" s="235"/>
      <c r="O26" s="235"/>
      <c r="P26" s="235"/>
      <c r="Q26" s="235"/>
      <c r="R26" s="235"/>
      <c r="S26" s="235"/>
      <c r="T26" s="235"/>
    </row>
    <row r="27" spans="1:21" s="226" customFormat="1" ht="15" customHeight="1" x14ac:dyDescent="0.2">
      <c r="A27" s="352"/>
      <c r="B27" s="498"/>
      <c r="C27" s="497"/>
      <c r="D27" s="15" t="s">
        <v>48</v>
      </c>
      <c r="E27" s="24">
        <v>21619</v>
      </c>
      <c r="F27" s="28">
        <v>3498</v>
      </c>
      <c r="G27" s="24">
        <v>25117</v>
      </c>
      <c r="H27" s="352"/>
      <c r="I27" s="237"/>
      <c r="J27" s="235"/>
      <c r="K27" s="235"/>
      <c r="L27" s="235"/>
      <c r="M27" s="235"/>
      <c r="N27" s="235"/>
      <c r="O27" s="235"/>
      <c r="P27" s="235"/>
      <c r="Q27" s="235"/>
      <c r="R27" s="235"/>
      <c r="S27" s="235"/>
      <c r="T27" s="235"/>
    </row>
    <row r="28" spans="1:21" s="226" customFormat="1" ht="15" customHeight="1" x14ac:dyDescent="0.2">
      <c r="A28" s="352"/>
      <c r="B28" s="498"/>
      <c r="C28" s="497" t="s">
        <v>337</v>
      </c>
      <c r="D28" s="396" t="s">
        <v>57</v>
      </c>
      <c r="E28" s="29">
        <v>18867</v>
      </c>
      <c r="F28" s="22">
        <v>2759</v>
      </c>
      <c r="G28" s="30">
        <v>21626</v>
      </c>
      <c r="H28"/>
      <c r="J28" s="235"/>
      <c r="K28" s="235"/>
      <c r="L28" s="235"/>
      <c r="M28" s="235"/>
      <c r="N28" s="235"/>
      <c r="O28" s="235"/>
      <c r="P28" s="235"/>
      <c r="Q28" s="235"/>
      <c r="R28" s="235"/>
      <c r="S28" s="235"/>
      <c r="T28" s="235"/>
    </row>
    <row r="29" spans="1:21" s="226" customFormat="1" ht="15" customHeight="1" x14ac:dyDescent="0.2">
      <c r="A29" s="352"/>
      <c r="B29" s="498"/>
      <c r="C29" s="497"/>
      <c r="D29" s="397" t="s">
        <v>58</v>
      </c>
      <c r="E29" s="31">
        <v>1788</v>
      </c>
      <c r="F29" s="25">
        <v>437</v>
      </c>
      <c r="G29" s="32">
        <v>2225</v>
      </c>
      <c r="H29"/>
      <c r="J29" s="235"/>
      <c r="K29" s="235"/>
      <c r="L29" s="235"/>
      <c r="M29" s="235"/>
      <c r="N29" s="235"/>
      <c r="O29" s="235"/>
      <c r="P29" s="235"/>
      <c r="Q29" s="235"/>
      <c r="R29" s="235"/>
      <c r="S29" s="235"/>
      <c r="T29" s="235"/>
    </row>
    <row r="30" spans="1:21" s="226" customFormat="1" ht="15" customHeight="1" x14ac:dyDescent="0.2">
      <c r="A30" s="352"/>
      <c r="B30" s="498"/>
      <c r="C30" s="497"/>
      <c r="D30" s="15" t="s">
        <v>48</v>
      </c>
      <c r="E30" s="21">
        <v>20655</v>
      </c>
      <c r="F30" s="33">
        <v>3196</v>
      </c>
      <c r="G30" s="21">
        <v>23851</v>
      </c>
      <c r="H30" s="352"/>
      <c r="J30" s="235"/>
      <c r="K30" s="235"/>
      <c r="L30" s="235"/>
      <c r="M30" s="235"/>
      <c r="N30" s="235"/>
      <c r="O30" s="235"/>
      <c r="P30" s="235"/>
      <c r="Q30" s="235"/>
      <c r="R30" s="235"/>
      <c r="S30" s="235"/>
      <c r="T30" s="235"/>
    </row>
    <row r="31" spans="1:21" s="226" customFormat="1" ht="15" customHeight="1" x14ac:dyDescent="0.2">
      <c r="A31" s="352"/>
      <c r="B31" s="498" t="s">
        <v>339</v>
      </c>
      <c r="C31" s="497" t="s">
        <v>336</v>
      </c>
      <c r="D31" s="396" t="s">
        <v>57</v>
      </c>
      <c r="E31" s="22">
        <v>553</v>
      </c>
      <c r="F31" s="23">
        <v>92</v>
      </c>
      <c r="G31" s="24">
        <v>645</v>
      </c>
      <c r="H31"/>
      <c r="J31" s="235"/>
      <c r="K31" s="235"/>
      <c r="L31" s="235"/>
      <c r="M31" s="235"/>
      <c r="N31" s="235"/>
      <c r="O31" s="235"/>
      <c r="P31" s="235"/>
      <c r="Q31" s="235"/>
      <c r="R31" s="235"/>
      <c r="S31" s="235"/>
      <c r="T31" s="235"/>
    </row>
    <row r="32" spans="1:21" s="226" customFormat="1" ht="15" customHeight="1" x14ac:dyDescent="0.2">
      <c r="A32" s="352"/>
      <c r="B32" s="498"/>
      <c r="C32" s="497"/>
      <c r="D32" s="397" t="s">
        <v>58</v>
      </c>
      <c r="E32" s="19">
        <v>67</v>
      </c>
      <c r="F32" s="18">
        <v>20</v>
      </c>
      <c r="G32" s="2">
        <v>87</v>
      </c>
      <c r="H32"/>
      <c r="J32" s="235"/>
      <c r="K32" s="235"/>
      <c r="L32" s="235"/>
      <c r="M32" s="235"/>
      <c r="N32" s="235"/>
      <c r="O32" s="235"/>
      <c r="P32" s="235"/>
      <c r="Q32" s="235"/>
      <c r="R32" s="235"/>
      <c r="S32" s="235"/>
      <c r="T32" s="235"/>
    </row>
    <row r="33" spans="1:21" s="226" customFormat="1" ht="15" customHeight="1" x14ac:dyDescent="0.2">
      <c r="A33" s="352"/>
      <c r="B33" s="498"/>
      <c r="C33" s="497"/>
      <c r="D33" s="15" t="s">
        <v>48</v>
      </c>
      <c r="E33" s="24">
        <v>620</v>
      </c>
      <c r="F33" s="28">
        <v>112</v>
      </c>
      <c r="G33" s="24">
        <v>732</v>
      </c>
      <c r="H33" s="48"/>
      <c r="J33" s="235"/>
      <c r="K33" s="235"/>
      <c r="L33" s="235"/>
      <c r="M33" s="235"/>
      <c r="N33" s="235"/>
      <c r="O33" s="235"/>
      <c r="P33" s="235"/>
      <c r="Q33" s="235"/>
      <c r="R33" s="235"/>
      <c r="S33" s="235"/>
      <c r="T33" s="235"/>
    </row>
    <row r="34" spans="1:21" s="226" customFormat="1" ht="15" customHeight="1" x14ac:dyDescent="0.2">
      <c r="A34" s="352"/>
      <c r="B34" s="498"/>
      <c r="C34" s="497" t="s">
        <v>337</v>
      </c>
      <c r="D34" s="396" t="s">
        <v>57</v>
      </c>
      <c r="E34" s="22">
        <v>538</v>
      </c>
      <c r="F34" s="23">
        <v>89</v>
      </c>
      <c r="G34" s="24">
        <v>627</v>
      </c>
      <c r="H34"/>
      <c r="J34" s="235"/>
      <c r="K34" s="235"/>
      <c r="L34" s="235"/>
      <c r="M34" s="235"/>
      <c r="N34" s="235"/>
      <c r="O34" s="235"/>
      <c r="P34" s="235"/>
      <c r="Q34" s="235"/>
      <c r="R34" s="235"/>
      <c r="S34" s="235"/>
      <c r="T34" s="235"/>
    </row>
    <row r="35" spans="1:21" s="226" customFormat="1" ht="15" customHeight="1" x14ac:dyDescent="0.2">
      <c r="A35" s="352"/>
      <c r="B35" s="498"/>
      <c r="C35" s="497"/>
      <c r="D35" s="397" t="s">
        <v>58</v>
      </c>
      <c r="E35" s="19">
        <v>63</v>
      </c>
      <c r="F35" s="18">
        <v>16</v>
      </c>
      <c r="G35" s="2">
        <v>79</v>
      </c>
      <c r="H35"/>
      <c r="J35" s="235"/>
      <c r="K35" s="235"/>
      <c r="L35" s="235"/>
      <c r="M35" s="235"/>
      <c r="N35" s="235"/>
      <c r="O35" s="235"/>
      <c r="P35" s="235"/>
      <c r="Q35" s="235"/>
      <c r="R35" s="235"/>
      <c r="S35" s="235"/>
      <c r="T35" s="235"/>
    </row>
    <row r="36" spans="1:21" s="226" customFormat="1" ht="15" customHeight="1" x14ac:dyDescent="0.2">
      <c r="A36" s="352"/>
      <c r="B36" s="498"/>
      <c r="C36" s="497"/>
      <c r="D36" s="15" t="s">
        <v>48</v>
      </c>
      <c r="E36" s="21">
        <v>601</v>
      </c>
      <c r="F36" s="33">
        <v>105</v>
      </c>
      <c r="G36" s="21">
        <v>706</v>
      </c>
      <c r="H36" s="47"/>
      <c r="J36" s="235"/>
      <c r="K36" s="235"/>
      <c r="L36" s="235"/>
      <c r="M36" s="235"/>
      <c r="N36" s="235"/>
      <c r="O36" s="235"/>
      <c r="P36" s="235"/>
      <c r="Q36" s="235"/>
      <c r="R36" s="235"/>
      <c r="S36" s="235"/>
      <c r="T36" s="235"/>
    </row>
    <row r="37" spans="1:21" s="226" customFormat="1" ht="15" customHeight="1" x14ac:dyDescent="0.2">
      <c r="A37" s="352"/>
      <c r="B37" s="498" t="s">
        <v>48</v>
      </c>
      <c r="C37" s="497" t="s">
        <v>336</v>
      </c>
      <c r="D37" s="396" t="s">
        <v>57</v>
      </c>
      <c r="E37" s="22">
        <f>E25+E31</f>
        <v>20258</v>
      </c>
      <c r="F37" s="23">
        <f>F25+F31</f>
        <v>3102</v>
      </c>
      <c r="G37" s="72">
        <f>E37+F37</f>
        <v>23360</v>
      </c>
      <c r="H37" s="146"/>
      <c r="J37" s="235"/>
      <c r="K37" s="235"/>
      <c r="L37" s="235"/>
      <c r="M37" s="235"/>
      <c r="N37" s="235"/>
      <c r="O37" s="235"/>
      <c r="P37" s="235"/>
      <c r="Q37" s="235"/>
      <c r="R37" s="235"/>
      <c r="S37" s="235"/>
      <c r="T37" s="235"/>
    </row>
    <row r="38" spans="1:21" s="226" customFormat="1" ht="15" customHeight="1" x14ac:dyDescent="0.2">
      <c r="A38" s="352"/>
      <c r="B38" s="498"/>
      <c r="C38" s="497"/>
      <c r="D38" s="397" t="s">
        <v>58</v>
      </c>
      <c r="E38" s="19">
        <f t="shared" ref="E38:F42" si="0">E26+E32</f>
        <v>1981</v>
      </c>
      <c r="F38" s="18">
        <f t="shared" si="0"/>
        <v>508</v>
      </c>
      <c r="G38" s="339">
        <f t="shared" ref="G38:G42" si="1">E38+F38</f>
        <v>2489</v>
      </c>
      <c r="H38" s="146"/>
      <c r="J38" s="235"/>
      <c r="K38" s="235"/>
      <c r="L38" s="235"/>
      <c r="M38" s="235"/>
      <c r="N38" s="235"/>
      <c r="O38" s="235"/>
      <c r="P38" s="235"/>
      <c r="Q38" s="235"/>
      <c r="R38" s="235"/>
      <c r="S38" s="235"/>
      <c r="T38" s="235"/>
    </row>
    <row r="39" spans="1:21" s="226" customFormat="1" ht="15" customHeight="1" x14ac:dyDescent="0.2">
      <c r="A39" s="352"/>
      <c r="B39" s="498"/>
      <c r="C39" s="497"/>
      <c r="D39" s="15" t="s">
        <v>48</v>
      </c>
      <c r="E39" s="24">
        <f t="shared" si="0"/>
        <v>22239</v>
      </c>
      <c r="F39" s="28">
        <f t="shared" si="0"/>
        <v>3610</v>
      </c>
      <c r="G39" s="72">
        <f t="shared" si="1"/>
        <v>25849</v>
      </c>
      <c r="H39" s="146"/>
      <c r="J39" s="235"/>
      <c r="K39" s="235"/>
      <c r="L39" s="235"/>
      <c r="M39" s="235"/>
      <c r="N39" s="235"/>
      <c r="O39" s="235"/>
      <c r="P39" s="235"/>
      <c r="Q39" s="235"/>
      <c r="R39" s="235"/>
      <c r="S39" s="235"/>
      <c r="T39" s="235"/>
    </row>
    <row r="40" spans="1:21" s="226" customFormat="1" ht="15" customHeight="1" x14ac:dyDescent="0.2">
      <c r="A40" s="352"/>
      <c r="B40" s="498"/>
      <c r="C40" s="497" t="s">
        <v>337</v>
      </c>
      <c r="D40" s="396" t="s">
        <v>57</v>
      </c>
      <c r="E40" s="22">
        <f t="shared" si="0"/>
        <v>19405</v>
      </c>
      <c r="F40" s="23">
        <f t="shared" si="0"/>
        <v>2848</v>
      </c>
      <c r="G40" s="72">
        <f t="shared" si="1"/>
        <v>22253</v>
      </c>
      <c r="H40" s="146"/>
      <c r="J40" s="235"/>
      <c r="K40" s="235"/>
      <c r="L40" s="235"/>
      <c r="M40" s="235"/>
      <c r="N40" s="235"/>
      <c r="O40" s="235"/>
      <c r="P40" s="235"/>
      <c r="Q40" s="235"/>
      <c r="R40" s="235"/>
      <c r="S40" s="235"/>
      <c r="T40" s="235"/>
    </row>
    <row r="41" spans="1:21" s="226" customFormat="1" ht="15" customHeight="1" x14ac:dyDescent="0.2">
      <c r="A41" s="352"/>
      <c r="B41" s="498"/>
      <c r="C41" s="497"/>
      <c r="D41" s="397" t="s">
        <v>58</v>
      </c>
      <c r="E41" s="19">
        <f t="shared" si="0"/>
        <v>1851</v>
      </c>
      <c r="F41" s="18">
        <f t="shared" si="0"/>
        <v>453</v>
      </c>
      <c r="G41" s="339">
        <f t="shared" si="1"/>
        <v>2304</v>
      </c>
      <c r="H41" s="146"/>
      <c r="J41" s="235"/>
      <c r="K41" s="235"/>
      <c r="L41" s="235"/>
      <c r="M41" s="235"/>
      <c r="N41" s="235"/>
      <c r="O41" s="235"/>
      <c r="P41" s="235"/>
      <c r="Q41" s="235"/>
      <c r="R41" s="235"/>
      <c r="S41" s="235"/>
      <c r="T41" s="235"/>
    </row>
    <row r="42" spans="1:21" s="226" customFormat="1" ht="15" customHeight="1" x14ac:dyDescent="0.2">
      <c r="A42" s="352"/>
      <c r="B42" s="498"/>
      <c r="C42" s="497"/>
      <c r="D42" s="15" t="s">
        <v>48</v>
      </c>
      <c r="E42" s="21">
        <f t="shared" si="0"/>
        <v>21256</v>
      </c>
      <c r="F42" s="33">
        <f>F30+F36</f>
        <v>3301</v>
      </c>
      <c r="G42" s="72">
        <f t="shared" si="1"/>
        <v>24557</v>
      </c>
      <c r="H42" s="146"/>
      <c r="J42" s="235"/>
      <c r="K42" s="235"/>
      <c r="L42" s="235"/>
      <c r="M42" s="235"/>
      <c r="N42" s="235"/>
      <c r="O42" s="235"/>
      <c r="P42" s="235"/>
      <c r="Q42" s="235"/>
      <c r="R42" s="235"/>
      <c r="S42" s="235"/>
      <c r="T42" s="235"/>
    </row>
    <row r="43" spans="1:21" ht="17.25" customHeight="1" x14ac:dyDescent="0.2">
      <c r="A43" s="115"/>
      <c r="B43" s="11"/>
      <c r="C43" s="11"/>
      <c r="D43" s="11"/>
      <c r="E43" s="13"/>
      <c r="F43" s="13"/>
      <c r="G43" s="405"/>
      <c r="H43" s="46"/>
      <c r="I43" s="46"/>
      <c r="J43" s="46"/>
      <c r="K43" s="57"/>
      <c r="L43" s="57"/>
      <c r="M43" s="57"/>
      <c r="N43" s="57"/>
      <c r="O43" s="57"/>
      <c r="P43" s="57"/>
      <c r="Q43" s="57"/>
      <c r="R43" s="57"/>
      <c r="S43" s="57"/>
      <c r="T43" s="57"/>
      <c r="U43" s="57"/>
    </row>
    <row r="44" spans="1:21" x14ac:dyDescent="0.2">
      <c r="A44" s="115"/>
      <c r="B44" s="490" t="s">
        <v>237</v>
      </c>
      <c r="C44" s="490"/>
      <c r="D44" s="490"/>
      <c r="E44" s="490"/>
      <c r="F44" s="490"/>
      <c r="G44" s="490"/>
      <c r="H44" s="44"/>
      <c r="I44" s="46"/>
      <c r="J44" s="46"/>
      <c r="K44" s="57"/>
      <c r="L44" s="57"/>
      <c r="M44" s="57"/>
      <c r="N44" s="57"/>
      <c r="O44" s="57"/>
      <c r="P44" s="57"/>
      <c r="Q44" s="57"/>
      <c r="R44" s="57"/>
      <c r="S44" s="57"/>
      <c r="T44" s="57"/>
      <c r="U44" s="57"/>
    </row>
    <row r="45" spans="1:21" ht="8.25" customHeight="1" x14ac:dyDescent="0.2">
      <c r="A45" s="115"/>
      <c r="B45" s="7"/>
      <c r="C45" s="12"/>
      <c r="D45" s="12"/>
      <c r="E45" s="12"/>
      <c r="F45" s="12"/>
      <c r="G45" s="12"/>
      <c r="H45" s="46"/>
      <c r="I45" s="46"/>
      <c r="J45" s="46"/>
      <c r="K45" s="57"/>
      <c r="L45" s="57"/>
      <c r="M45" s="57"/>
      <c r="N45" s="57"/>
      <c r="O45" s="57"/>
      <c r="P45" s="57"/>
      <c r="Q45" s="57"/>
      <c r="R45" s="57"/>
      <c r="S45" s="57"/>
      <c r="T45" s="57"/>
      <c r="U45" s="57"/>
    </row>
    <row r="46" spans="1:21" ht="28.5" customHeight="1" x14ac:dyDescent="0.2">
      <c r="B46" s="8"/>
      <c r="C46" s="8"/>
      <c r="D46" s="8"/>
      <c r="E46" s="143" t="s">
        <v>51</v>
      </c>
      <c r="F46" s="144" t="s">
        <v>52</v>
      </c>
      <c r="G46" s="143" t="s">
        <v>48</v>
      </c>
      <c r="I46" s="3"/>
      <c r="J46" s="3"/>
    </row>
    <row r="47" spans="1:21" ht="15" customHeight="1" x14ac:dyDescent="0.2">
      <c r="B47" s="491" t="s">
        <v>321</v>
      </c>
      <c r="C47" s="492"/>
      <c r="D47" s="493"/>
      <c r="E47" s="227">
        <v>17560</v>
      </c>
      <c r="F47" s="229">
        <v>3348</v>
      </c>
      <c r="G47" s="230">
        <v>20908</v>
      </c>
      <c r="I47" s="3"/>
      <c r="J47" s="3"/>
    </row>
    <row r="48" spans="1:21" ht="15" customHeight="1" x14ac:dyDescent="0.2">
      <c r="B48" s="494" t="s">
        <v>54</v>
      </c>
      <c r="C48" s="495"/>
      <c r="D48" s="496"/>
      <c r="E48" s="228">
        <v>9127</v>
      </c>
      <c r="F48" s="231">
        <v>1658</v>
      </c>
      <c r="G48" s="27">
        <v>10785</v>
      </c>
      <c r="I48" s="3"/>
      <c r="J48" s="3"/>
    </row>
    <row r="49" spans="1:15" s="226" customFormat="1" ht="15" customHeight="1" x14ac:dyDescent="0.2">
      <c r="A49" s="352"/>
      <c r="B49" s="489" t="s">
        <v>343</v>
      </c>
      <c r="C49" s="489"/>
      <c r="D49" s="489"/>
      <c r="E49" s="489"/>
      <c r="F49" s="489"/>
      <c r="G49" s="381">
        <v>318</v>
      </c>
      <c r="H49" s="41"/>
      <c r="I49" s="41"/>
      <c r="N49" s="235"/>
      <c r="O49" s="235"/>
    </row>
    <row r="50" spans="1:15" ht="8.25" customHeight="1" x14ac:dyDescent="0.2">
      <c r="B50" s="11"/>
      <c r="C50" s="11"/>
      <c r="D50" s="11"/>
      <c r="E50" s="11"/>
      <c r="F50" s="11"/>
      <c r="G50" s="12"/>
      <c r="H50" s="12"/>
    </row>
    <row r="51" spans="1:15" x14ac:dyDescent="0.2">
      <c r="B51" s="11"/>
      <c r="C51" s="11"/>
      <c r="D51" s="11"/>
      <c r="E51" s="11"/>
      <c r="F51" s="11"/>
      <c r="G51" s="12"/>
      <c r="H51" s="12"/>
    </row>
    <row r="52" spans="1:15" x14ac:dyDescent="0.2">
      <c r="B52" s="490" t="s">
        <v>63</v>
      </c>
      <c r="C52" s="490"/>
      <c r="D52" s="490"/>
      <c r="E52" s="490"/>
      <c r="F52" s="490"/>
      <c r="G52" s="490"/>
      <c r="H52" s="12"/>
    </row>
    <row r="53" spans="1:15" x14ac:dyDescent="0.2">
      <c r="B53" s="14"/>
      <c r="C53" s="6"/>
      <c r="D53" s="6"/>
      <c r="E53" s="4"/>
      <c r="G53" s="12"/>
    </row>
    <row r="54" spans="1:15" ht="17.100000000000001" customHeight="1" x14ac:dyDescent="0.2">
      <c r="B54" s="336" t="s">
        <v>55</v>
      </c>
      <c r="C54" s="336" t="s">
        <v>56</v>
      </c>
      <c r="D54" s="511" t="s">
        <v>75</v>
      </c>
      <c r="E54" s="513"/>
      <c r="F54" s="511" t="s">
        <v>48</v>
      </c>
      <c r="G54" s="513"/>
    </row>
    <row r="55" spans="1:15" ht="15" customHeight="1" x14ac:dyDescent="0.2">
      <c r="B55" s="350">
        <v>264</v>
      </c>
      <c r="C55" s="350">
        <v>57</v>
      </c>
      <c r="D55" s="521">
        <v>0</v>
      </c>
      <c r="E55" s="546"/>
      <c r="F55" s="534">
        <f>SUM(B55:E55)</f>
        <v>321</v>
      </c>
      <c r="G55" s="535"/>
    </row>
    <row r="58" spans="1:15" x14ac:dyDescent="0.2">
      <c r="A58" s="332"/>
      <c r="B58" s="490" t="s">
        <v>201</v>
      </c>
      <c r="C58" s="490"/>
      <c r="D58" s="490"/>
      <c r="E58" s="490"/>
      <c r="F58" s="490"/>
      <c r="G58" s="490"/>
      <c r="H58" s="490"/>
      <c r="I58" s="490"/>
    </row>
    <row r="59" spans="1:15" x14ac:dyDescent="0.2">
      <c r="B59" s="7"/>
      <c r="C59" s="12"/>
      <c r="D59" s="12"/>
      <c r="E59" s="6"/>
      <c r="F59" s="4"/>
      <c r="G59" s="4"/>
    </row>
    <row r="60" spans="1:15" ht="17.100000000000001" customHeight="1" x14ac:dyDescent="0.2">
      <c r="D60" s="197"/>
      <c r="E60" s="511" t="s">
        <v>202</v>
      </c>
      <c r="F60" s="512"/>
      <c r="G60" s="512"/>
      <c r="H60" s="513"/>
    </row>
    <row r="61" spans="1:15" ht="17.100000000000001" customHeight="1" x14ac:dyDescent="0.2">
      <c r="C61" s="11"/>
      <c r="D61" s="119"/>
      <c r="E61" s="351" t="s">
        <v>314</v>
      </c>
      <c r="F61" s="351" t="s">
        <v>315</v>
      </c>
      <c r="G61" s="351" t="s">
        <v>316</v>
      </c>
      <c r="H61" s="333" t="s">
        <v>48</v>
      </c>
    </row>
    <row r="62" spans="1:15" ht="15" customHeight="1" x14ac:dyDescent="0.2">
      <c r="B62" s="516" t="s">
        <v>221</v>
      </c>
      <c r="C62" s="517" t="s">
        <v>194</v>
      </c>
      <c r="D62" s="517"/>
      <c r="E62" s="227">
        <v>27360</v>
      </c>
      <c r="F62" s="227">
        <v>22268</v>
      </c>
      <c r="G62" s="227">
        <v>23381</v>
      </c>
      <c r="H62" s="224">
        <v>73009</v>
      </c>
      <c r="J62" s="353"/>
    </row>
    <row r="63" spans="1:15" ht="15" customHeight="1" x14ac:dyDescent="0.2">
      <c r="B63" s="516"/>
      <c r="C63" s="517" t="s">
        <v>195</v>
      </c>
      <c r="D63" s="517"/>
      <c r="E63" s="227">
        <v>94</v>
      </c>
      <c r="F63" s="227">
        <v>98</v>
      </c>
      <c r="G63" s="227">
        <v>88</v>
      </c>
      <c r="H63" s="224">
        <v>280</v>
      </c>
      <c r="J63" s="353"/>
    </row>
    <row r="64" spans="1:15" ht="15" customHeight="1" x14ac:dyDescent="0.2">
      <c r="B64" s="516"/>
      <c r="C64" s="517" t="s">
        <v>196</v>
      </c>
      <c r="D64" s="517"/>
      <c r="E64" s="227">
        <v>315</v>
      </c>
      <c r="F64" s="227">
        <v>132</v>
      </c>
      <c r="G64" s="227">
        <v>180</v>
      </c>
      <c r="H64" s="224">
        <v>627</v>
      </c>
      <c r="J64" s="353"/>
    </row>
    <row r="65" spans="1:20" ht="15" customHeight="1" x14ac:dyDescent="0.2">
      <c r="B65" s="516"/>
      <c r="C65" s="517" t="s">
        <v>197</v>
      </c>
      <c r="D65" s="517"/>
      <c r="E65" s="227">
        <v>1795</v>
      </c>
      <c r="F65" s="227">
        <v>1647</v>
      </c>
      <c r="G65" s="227">
        <v>1970</v>
      </c>
      <c r="H65" s="224">
        <v>5412</v>
      </c>
      <c r="J65" s="353"/>
    </row>
    <row r="66" spans="1:20" ht="15" customHeight="1" x14ac:dyDescent="0.2">
      <c r="B66" s="516"/>
      <c r="C66" s="517" t="s">
        <v>198</v>
      </c>
      <c r="D66" s="517"/>
      <c r="E66" s="227">
        <v>2361</v>
      </c>
      <c r="F66" s="227">
        <v>1961</v>
      </c>
      <c r="G66" s="227">
        <v>1860</v>
      </c>
      <c r="H66" s="224">
        <v>6182</v>
      </c>
      <c r="J66" s="353"/>
    </row>
    <row r="67" spans="1:20" ht="15" customHeight="1" x14ac:dyDescent="0.2">
      <c r="B67" s="516"/>
      <c r="C67" s="517" t="s">
        <v>199</v>
      </c>
      <c r="D67" s="517"/>
      <c r="E67" s="227">
        <v>187</v>
      </c>
      <c r="F67" s="227">
        <v>202</v>
      </c>
      <c r="G67" s="227">
        <v>367</v>
      </c>
      <c r="H67" s="224">
        <v>756</v>
      </c>
      <c r="J67" s="353"/>
    </row>
    <row r="68" spans="1:20" ht="15" customHeight="1" x14ac:dyDescent="0.2">
      <c r="B68" s="516"/>
      <c r="C68" s="519" t="s">
        <v>329</v>
      </c>
      <c r="D68" s="519"/>
      <c r="E68" s="224">
        <v>32112</v>
      </c>
      <c r="F68" s="224">
        <v>26308</v>
      </c>
      <c r="G68" s="224">
        <v>27846</v>
      </c>
      <c r="H68" s="224">
        <v>86266</v>
      </c>
      <c r="J68" s="353"/>
    </row>
    <row r="69" spans="1:20" s="226" customFormat="1" ht="15" customHeight="1" x14ac:dyDescent="0.2">
      <c r="A69" s="352"/>
      <c r="B69" s="516"/>
      <c r="C69" s="519" t="s">
        <v>312</v>
      </c>
      <c r="D69" s="519"/>
      <c r="E69" s="224">
        <v>31959</v>
      </c>
      <c r="F69" s="224">
        <v>26172</v>
      </c>
      <c r="G69" s="224">
        <v>27682</v>
      </c>
      <c r="H69" s="224">
        <v>85813</v>
      </c>
      <c r="I69" s="111"/>
      <c r="J69" s="257"/>
      <c r="K69" s="235"/>
      <c r="L69" s="235"/>
      <c r="M69" s="235"/>
      <c r="N69" s="235"/>
      <c r="O69" s="235"/>
      <c r="P69" s="235"/>
      <c r="Q69" s="235"/>
      <c r="R69" s="235"/>
      <c r="S69" s="235"/>
      <c r="T69" s="235"/>
    </row>
    <row r="70" spans="1:20" ht="15" customHeight="1" x14ac:dyDescent="0.2">
      <c r="B70" s="516"/>
      <c r="C70" s="518" t="s">
        <v>200</v>
      </c>
      <c r="D70" s="518"/>
      <c r="E70" s="224">
        <v>3396</v>
      </c>
      <c r="F70" s="224">
        <v>2655</v>
      </c>
      <c r="G70" s="224">
        <v>3031</v>
      </c>
      <c r="H70" s="224">
        <v>9082</v>
      </c>
      <c r="J70" s="353"/>
    </row>
    <row r="71" spans="1:20" x14ac:dyDescent="0.2">
      <c r="B71" s="198"/>
      <c r="C71" s="359"/>
      <c r="D71" s="359"/>
      <c r="E71" s="101"/>
      <c r="F71" s="36"/>
      <c r="G71" s="36"/>
      <c r="H71" s="36"/>
    </row>
    <row r="72" spans="1:20" s="226" customFormat="1" ht="19.5" customHeight="1" x14ac:dyDescent="0.2">
      <c r="B72" s="545" t="s">
        <v>327</v>
      </c>
      <c r="C72" s="545"/>
      <c r="D72" s="545"/>
      <c r="E72" s="545"/>
      <c r="F72" s="545"/>
      <c r="G72" s="545"/>
      <c r="H72" s="545"/>
      <c r="I72" s="352"/>
      <c r="J72" s="352"/>
    </row>
    <row r="73" spans="1:20" s="226" customFormat="1" ht="30" customHeight="1" x14ac:dyDescent="0.2">
      <c r="B73" s="525" t="s">
        <v>330</v>
      </c>
      <c r="C73" s="525"/>
      <c r="D73" s="525"/>
      <c r="E73" s="525"/>
      <c r="F73" s="525"/>
      <c r="G73" s="525"/>
      <c r="H73" s="525"/>
      <c r="I73" s="525"/>
      <c r="J73" s="352"/>
    </row>
    <row r="74" spans="1:20" ht="26.25" customHeight="1" x14ac:dyDescent="0.2">
      <c r="B74" s="525"/>
      <c r="C74" s="525"/>
      <c r="D74" s="525"/>
      <c r="E74" s="525"/>
      <c r="F74" s="525"/>
      <c r="G74" s="525"/>
      <c r="H74" s="525"/>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45">
    <mergeCell ref="B19:B20"/>
    <mergeCell ref="B22:G22"/>
    <mergeCell ref="B44:G44"/>
    <mergeCell ref="B47:D47"/>
    <mergeCell ref="B48:D48"/>
    <mergeCell ref="B37:B42"/>
    <mergeCell ref="B5:B16"/>
    <mergeCell ref="C5:C6"/>
    <mergeCell ref="D5:D6"/>
    <mergeCell ref="E5:H5"/>
    <mergeCell ref="C7:C9"/>
    <mergeCell ref="C10:C12"/>
    <mergeCell ref="C13:C15"/>
    <mergeCell ref="C16:D16"/>
    <mergeCell ref="D54:E54"/>
    <mergeCell ref="F54:G54"/>
    <mergeCell ref="D55:E55"/>
    <mergeCell ref="F55:G55"/>
    <mergeCell ref="B1:H1"/>
    <mergeCell ref="C37:C39"/>
    <mergeCell ref="C40:C42"/>
    <mergeCell ref="B25:B30"/>
    <mergeCell ref="C25:C27"/>
    <mergeCell ref="C28:C30"/>
    <mergeCell ref="B31:B36"/>
    <mergeCell ref="C31:C33"/>
    <mergeCell ref="C34:C36"/>
    <mergeCell ref="B49:F49"/>
    <mergeCell ref="B52:G52"/>
    <mergeCell ref="B3:G3"/>
    <mergeCell ref="B58:I58"/>
    <mergeCell ref="B72:H72"/>
    <mergeCell ref="B74:H74"/>
    <mergeCell ref="E60:H60"/>
    <mergeCell ref="B62:B70"/>
    <mergeCell ref="C62:D62"/>
    <mergeCell ref="C63:D63"/>
    <mergeCell ref="C64:D64"/>
    <mergeCell ref="C65:D65"/>
    <mergeCell ref="C66:D66"/>
    <mergeCell ref="C67:D67"/>
    <mergeCell ref="C68:D68"/>
    <mergeCell ref="C70:D70"/>
    <mergeCell ref="B73:I73"/>
    <mergeCell ref="C69:D69"/>
  </mergeCells>
  <phoneticPr fontId="15" type="noConversion"/>
  <pageMargins left="0.19685039370078741" right="0.15748031496062992" top="0.19685039370078741" bottom="0.19685039370078741" header="0.31496062992125984" footer="0.31496062992125984"/>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009CC1"/>
  </sheetPr>
  <dimension ref="A1:U74"/>
  <sheetViews>
    <sheetView showGridLines="0" workbookViewId="0">
      <pane ySplit="1" topLeftCell="A2" activePane="bottomLeft" state="frozen"/>
      <selection pane="bottomLeft" activeCell="B1" sqref="B1:I1"/>
    </sheetView>
  </sheetViews>
  <sheetFormatPr baseColWidth="10" defaultRowHeight="12.75" x14ac:dyDescent="0.2"/>
  <cols>
    <col min="1" max="1" width="2.7109375" style="352" customWidth="1"/>
    <col min="2" max="3" width="30.7109375" style="352" customWidth="1"/>
    <col min="4" max="9" width="15.7109375" style="352" customWidth="1"/>
    <col min="10" max="10" width="11.42578125" style="352"/>
    <col min="11" max="16384" width="11.42578125" style="3"/>
  </cols>
  <sheetData>
    <row r="1" spans="1:13" s="352" customFormat="1" ht="17.100000000000001" customHeight="1" x14ac:dyDescent="0.2">
      <c r="A1" s="368"/>
      <c r="B1" s="542" t="s">
        <v>319</v>
      </c>
      <c r="C1" s="542"/>
      <c r="D1" s="542"/>
      <c r="E1" s="542"/>
      <c r="F1" s="542"/>
      <c r="G1" s="542"/>
      <c r="H1" s="542"/>
      <c r="I1" s="542"/>
    </row>
    <row r="2" spans="1:13" x14ac:dyDescent="0.2">
      <c r="A2" s="360"/>
      <c r="B2" s="360"/>
      <c r="C2" s="360"/>
      <c r="D2" s="360"/>
      <c r="E2" s="360"/>
      <c r="F2" s="360"/>
      <c r="G2" s="360"/>
      <c r="H2" s="360"/>
      <c r="I2" s="360"/>
    </row>
    <row r="3" spans="1:13" x14ac:dyDescent="0.2">
      <c r="A3" s="360"/>
      <c r="B3" s="490" t="s">
        <v>64</v>
      </c>
      <c r="C3" s="490"/>
      <c r="D3" s="490"/>
      <c r="E3" s="490"/>
      <c r="F3" s="490"/>
      <c r="G3" s="490"/>
      <c r="H3" s="99"/>
      <c r="I3" s="360"/>
    </row>
    <row r="4" spans="1:13" ht="8.25" customHeight="1" x14ac:dyDescent="0.2">
      <c r="B4" s="7"/>
      <c r="C4" s="4"/>
      <c r="D4" s="4"/>
      <c r="E4" s="5"/>
      <c r="F4" s="6"/>
      <c r="G4" s="4"/>
      <c r="H4" s="7"/>
    </row>
    <row r="5" spans="1:13" ht="17.100000000000001" customHeight="1" x14ac:dyDescent="0.2">
      <c r="B5" s="500" t="s">
        <v>49</v>
      </c>
      <c r="C5" s="509" t="s">
        <v>50</v>
      </c>
      <c r="D5" s="509" t="s">
        <v>60</v>
      </c>
      <c r="E5" s="511" t="s">
        <v>49</v>
      </c>
      <c r="F5" s="512"/>
      <c r="G5" s="512"/>
      <c r="H5" s="513"/>
    </row>
    <row r="6" spans="1:13" ht="17.100000000000001" customHeight="1" x14ac:dyDescent="0.2">
      <c r="B6" s="514"/>
      <c r="C6" s="510"/>
      <c r="D6" s="510"/>
      <c r="E6" s="333" t="s">
        <v>51</v>
      </c>
      <c r="F6" s="333" t="s">
        <v>52</v>
      </c>
      <c r="G6" s="333" t="s">
        <v>48</v>
      </c>
      <c r="H6" s="142" t="s">
        <v>53</v>
      </c>
    </row>
    <row r="7" spans="1:13" ht="15" customHeight="1" x14ac:dyDescent="0.2">
      <c r="B7" s="514"/>
      <c r="C7" s="502" t="s">
        <v>57</v>
      </c>
      <c r="D7" s="334" t="s">
        <v>57</v>
      </c>
      <c r="E7" s="423"/>
      <c r="F7" s="422"/>
      <c r="G7" s="75">
        <v>1</v>
      </c>
      <c r="H7" s="426"/>
      <c r="I7"/>
    </row>
    <row r="8" spans="1:13" ht="15" customHeight="1" x14ac:dyDescent="0.2">
      <c r="B8" s="514"/>
      <c r="C8" s="503"/>
      <c r="D8" s="335" t="s">
        <v>58</v>
      </c>
      <c r="E8" s="423"/>
      <c r="F8" s="422"/>
      <c r="G8" s="75">
        <v>3159</v>
      </c>
      <c r="H8" s="426"/>
      <c r="I8"/>
    </row>
    <row r="9" spans="1:13" ht="15" customHeight="1" x14ac:dyDescent="0.2">
      <c r="B9" s="514"/>
      <c r="C9" s="504"/>
      <c r="D9" s="15" t="s">
        <v>48</v>
      </c>
      <c r="E9" s="73">
        <v>1904</v>
      </c>
      <c r="F9" s="73">
        <v>1256</v>
      </c>
      <c r="G9" s="73">
        <v>3160</v>
      </c>
      <c r="H9" s="73">
        <v>15</v>
      </c>
    </row>
    <row r="10" spans="1:13" ht="15" customHeight="1" x14ac:dyDescent="0.2">
      <c r="B10" s="514"/>
      <c r="C10" s="502" t="s">
        <v>58</v>
      </c>
      <c r="D10" s="334" t="s">
        <v>57</v>
      </c>
      <c r="E10" s="79">
        <v>0</v>
      </c>
      <c r="F10" s="78">
        <v>0</v>
      </c>
      <c r="G10" s="75">
        <v>0</v>
      </c>
      <c r="H10" s="82">
        <v>0</v>
      </c>
      <c r="I10"/>
    </row>
    <row r="11" spans="1:13" ht="15" customHeight="1" x14ac:dyDescent="0.2">
      <c r="B11" s="514"/>
      <c r="C11" s="503"/>
      <c r="D11" s="335" t="s">
        <v>58</v>
      </c>
      <c r="E11" s="79">
        <v>1898</v>
      </c>
      <c r="F11" s="78">
        <v>1139</v>
      </c>
      <c r="G11" s="75">
        <v>3037</v>
      </c>
      <c r="H11" s="82">
        <v>20</v>
      </c>
      <c r="I11"/>
    </row>
    <row r="12" spans="1:13" ht="15" customHeight="1" x14ac:dyDescent="0.2">
      <c r="B12" s="514"/>
      <c r="C12" s="503"/>
      <c r="D12" s="15" t="s">
        <v>48</v>
      </c>
      <c r="E12" s="73">
        <v>1898</v>
      </c>
      <c r="F12" s="73">
        <v>1139</v>
      </c>
      <c r="G12" s="73">
        <v>3037</v>
      </c>
      <c r="H12" s="73">
        <v>20</v>
      </c>
    </row>
    <row r="13" spans="1:13" ht="15" customHeight="1" x14ac:dyDescent="0.2">
      <c r="B13" s="514"/>
      <c r="C13" s="502" t="s">
        <v>59</v>
      </c>
      <c r="D13" s="334" t="s">
        <v>57</v>
      </c>
      <c r="E13" s="79">
        <v>0</v>
      </c>
      <c r="F13" s="78">
        <v>0</v>
      </c>
      <c r="G13" s="75">
        <v>0</v>
      </c>
      <c r="H13" s="82">
        <v>0</v>
      </c>
      <c r="I13"/>
    </row>
    <row r="14" spans="1:13" ht="15" customHeight="1" x14ac:dyDescent="0.2">
      <c r="B14" s="514"/>
      <c r="C14" s="503"/>
      <c r="D14" s="335" t="s">
        <v>58</v>
      </c>
      <c r="E14" s="79">
        <v>1869</v>
      </c>
      <c r="F14" s="78">
        <v>1159</v>
      </c>
      <c r="G14" s="75">
        <v>3028</v>
      </c>
      <c r="H14" s="82">
        <v>27</v>
      </c>
      <c r="I14"/>
    </row>
    <row r="15" spans="1:13" ht="15" customHeight="1" x14ac:dyDescent="0.2">
      <c r="A15" s="367"/>
      <c r="B15" s="514"/>
      <c r="C15" s="504"/>
      <c r="D15" s="17" t="s">
        <v>48</v>
      </c>
      <c r="E15" s="73">
        <v>1869</v>
      </c>
      <c r="F15" s="73">
        <v>1159</v>
      </c>
      <c r="G15" s="73">
        <v>3028</v>
      </c>
      <c r="H15" s="73">
        <v>27</v>
      </c>
      <c r="I15" s="388"/>
      <c r="J15" s="367"/>
      <c r="K15" s="314"/>
      <c r="L15" s="314"/>
      <c r="M15" s="314"/>
    </row>
    <row r="16" spans="1:13" ht="15" customHeight="1" x14ac:dyDescent="0.2">
      <c r="A16" s="367"/>
      <c r="B16" s="514"/>
      <c r="C16" s="505" t="s">
        <v>61</v>
      </c>
      <c r="D16" s="334" t="s">
        <v>57</v>
      </c>
      <c r="E16" s="423"/>
      <c r="F16" s="422"/>
      <c r="G16" s="75">
        <v>1</v>
      </c>
      <c r="H16" s="426"/>
      <c r="I16"/>
      <c r="J16" s="367"/>
      <c r="K16" s="314"/>
      <c r="L16" s="314"/>
      <c r="M16" s="314"/>
    </row>
    <row r="17" spans="1:20" ht="15" customHeight="1" x14ac:dyDescent="0.2">
      <c r="A17" s="367"/>
      <c r="B17" s="514"/>
      <c r="C17" s="506"/>
      <c r="D17" s="335" t="s">
        <v>58</v>
      </c>
      <c r="E17" s="423"/>
      <c r="F17" s="422"/>
      <c r="G17" s="75">
        <v>3071</v>
      </c>
      <c r="H17" s="426"/>
      <c r="I17"/>
      <c r="J17" s="367"/>
      <c r="K17" s="314"/>
      <c r="L17" s="314"/>
      <c r="M17" s="314"/>
    </row>
    <row r="18" spans="1:20" ht="15" customHeight="1" x14ac:dyDescent="0.2">
      <c r="A18" s="367"/>
      <c r="B18" s="514"/>
      <c r="C18" s="504"/>
      <c r="D18" s="15" t="s">
        <v>48</v>
      </c>
      <c r="E18" s="73">
        <v>1772</v>
      </c>
      <c r="F18" s="73">
        <v>1300</v>
      </c>
      <c r="G18" s="73">
        <v>3072</v>
      </c>
      <c r="H18" s="73">
        <v>23</v>
      </c>
      <c r="I18" s="367"/>
      <c r="J18" s="367"/>
      <c r="K18" s="314"/>
      <c r="L18" s="314"/>
      <c r="M18" s="314"/>
    </row>
    <row r="19" spans="1:20" ht="15" customHeight="1" x14ac:dyDescent="0.2">
      <c r="A19" s="367"/>
      <c r="B19" s="501"/>
      <c r="C19" s="507" t="s">
        <v>48</v>
      </c>
      <c r="D19" s="508"/>
      <c r="E19" s="73">
        <f>E9+E12+E15+E18</f>
        <v>7443</v>
      </c>
      <c r="F19" s="73">
        <f>F9+F12+F15+F18</f>
        <v>4854</v>
      </c>
      <c r="G19" s="73">
        <f>G9+G12+G15+G18</f>
        <v>12297</v>
      </c>
      <c r="H19" s="73">
        <f>H9+H12+H15+H18</f>
        <v>85</v>
      </c>
      <c r="I19" s="367"/>
      <c r="J19" s="367"/>
      <c r="K19" s="314"/>
      <c r="L19" s="314"/>
      <c r="M19" s="314"/>
    </row>
    <row r="20" spans="1:20" x14ac:dyDescent="0.2">
      <c r="B20" s="355"/>
      <c r="C20" s="101"/>
      <c r="D20" s="101"/>
      <c r="E20" s="36"/>
      <c r="F20" s="36"/>
      <c r="G20" s="36"/>
      <c r="H20" s="36"/>
    </row>
    <row r="21" spans="1:20" ht="17.100000000000001" customHeight="1" x14ac:dyDescent="0.2">
      <c r="B21" s="8"/>
      <c r="C21" s="8"/>
      <c r="D21" s="8"/>
      <c r="E21" s="333" t="s">
        <v>51</v>
      </c>
      <c r="F21" s="333" t="s">
        <v>52</v>
      </c>
      <c r="G21" s="333" t="s">
        <v>48</v>
      </c>
      <c r="H21" s="9"/>
    </row>
    <row r="22" spans="1:20" ht="15" customHeight="1" x14ac:dyDescent="0.2">
      <c r="B22" s="500" t="s">
        <v>45</v>
      </c>
      <c r="C22" s="39" t="s">
        <v>46</v>
      </c>
      <c r="D22" s="118"/>
      <c r="E22" s="420"/>
      <c r="F22" s="420"/>
      <c r="G22" s="437"/>
      <c r="H22"/>
    </row>
    <row r="23" spans="1:20" ht="15" customHeight="1" x14ac:dyDescent="0.2">
      <c r="B23" s="501"/>
      <c r="C23" s="40" t="s">
        <v>47</v>
      </c>
      <c r="D23" s="119"/>
      <c r="E23" s="228">
        <v>108</v>
      </c>
      <c r="F23" s="228">
        <v>74</v>
      </c>
      <c r="G23" s="150">
        <v>182</v>
      </c>
      <c r="H23"/>
    </row>
    <row r="24" spans="1:20" ht="17.25" customHeight="1" x14ac:dyDescent="0.2">
      <c r="B24" s="11"/>
      <c r="C24" s="11"/>
      <c r="D24" s="11"/>
      <c r="E24" s="11"/>
      <c r="F24" s="216"/>
      <c r="G24" s="11"/>
      <c r="H24" s="11"/>
    </row>
    <row r="25" spans="1:20" x14ac:dyDescent="0.2">
      <c r="B25" s="490" t="s">
        <v>62</v>
      </c>
      <c r="C25" s="490"/>
      <c r="D25" s="490"/>
      <c r="E25" s="490"/>
      <c r="F25" s="490"/>
      <c r="G25" s="490"/>
      <c r="H25" s="16"/>
    </row>
    <row r="26" spans="1:20" ht="8.25" customHeight="1" x14ac:dyDescent="0.2">
      <c r="B26" s="7"/>
      <c r="C26" s="12"/>
      <c r="D26" s="12"/>
      <c r="E26" s="6"/>
      <c r="F26" s="4"/>
      <c r="G26" s="4"/>
      <c r="H26" s="11"/>
    </row>
    <row r="27" spans="1:20" s="226" customFormat="1" ht="17.100000000000001" customHeight="1" x14ac:dyDescent="0.2">
      <c r="A27" s="352"/>
      <c r="B27" s="12"/>
      <c r="C27" s="12"/>
      <c r="D27" s="143" t="s">
        <v>60</v>
      </c>
      <c r="E27" s="143" t="s">
        <v>51</v>
      </c>
      <c r="F27" s="144" t="s">
        <v>52</v>
      </c>
      <c r="G27" s="143" t="s">
        <v>48</v>
      </c>
      <c r="H27" s="11"/>
      <c r="J27" s="68"/>
      <c r="K27" s="105"/>
      <c r="L27" s="106"/>
      <c r="M27" s="106"/>
      <c r="N27" s="106"/>
      <c r="O27" s="235"/>
      <c r="P27" s="235"/>
      <c r="Q27" s="235"/>
      <c r="R27" s="235"/>
      <c r="S27" s="235"/>
      <c r="T27" s="235"/>
    </row>
    <row r="28" spans="1:20" s="226" customFormat="1" ht="15" customHeight="1" x14ac:dyDescent="0.2">
      <c r="A28" s="352"/>
      <c r="B28" s="498" t="s">
        <v>338</v>
      </c>
      <c r="C28" s="497" t="s">
        <v>336</v>
      </c>
      <c r="D28" s="396" t="s">
        <v>57</v>
      </c>
      <c r="E28" s="22">
        <v>1632</v>
      </c>
      <c r="F28" s="23">
        <v>1124</v>
      </c>
      <c r="G28" s="24">
        <v>2756</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19">
        <v>83</v>
      </c>
      <c r="F29" s="18">
        <v>99</v>
      </c>
      <c r="G29" s="2">
        <v>182</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24">
        <v>1715</v>
      </c>
      <c r="F30" s="28">
        <v>1223</v>
      </c>
      <c r="G30" s="24">
        <v>2938</v>
      </c>
      <c r="H30" s="352"/>
      <c r="I30" s="237"/>
      <c r="J30" s="235"/>
      <c r="K30" s="235"/>
      <c r="L30" s="235"/>
      <c r="M30" s="235"/>
      <c r="N30" s="235"/>
      <c r="O30" s="235"/>
      <c r="P30" s="235"/>
      <c r="Q30" s="235"/>
      <c r="R30" s="235"/>
      <c r="S30" s="235"/>
      <c r="T30" s="235"/>
    </row>
    <row r="31" spans="1:20" s="226" customFormat="1" ht="15" customHeight="1" x14ac:dyDescent="0.2">
      <c r="A31" s="352"/>
      <c r="B31" s="498"/>
      <c r="C31" s="497" t="s">
        <v>337</v>
      </c>
      <c r="D31" s="396" t="s">
        <v>57</v>
      </c>
      <c r="E31" s="29">
        <v>1598</v>
      </c>
      <c r="F31" s="22">
        <v>1061</v>
      </c>
      <c r="G31" s="30">
        <v>2659</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31">
        <v>79</v>
      </c>
      <c r="F32" s="25">
        <v>91</v>
      </c>
      <c r="G32" s="32">
        <v>170</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21">
        <v>1677</v>
      </c>
      <c r="F33" s="33">
        <v>1152</v>
      </c>
      <c r="G33" s="21">
        <v>2829</v>
      </c>
      <c r="H33" s="352"/>
      <c r="J33" s="235"/>
      <c r="K33" s="235"/>
      <c r="L33" s="235"/>
      <c r="M33" s="235"/>
      <c r="N33" s="235"/>
      <c r="O33" s="235"/>
      <c r="P33" s="235"/>
      <c r="Q33" s="235"/>
      <c r="R33" s="235"/>
      <c r="S33" s="235"/>
      <c r="T33" s="235"/>
    </row>
    <row r="34" spans="1:20" s="226" customFormat="1" ht="15" customHeight="1" x14ac:dyDescent="0.2">
      <c r="A34" s="352"/>
      <c r="B34" s="498" t="s">
        <v>339</v>
      </c>
      <c r="C34" s="497" t="s">
        <v>336</v>
      </c>
      <c r="D34" s="396" t="s">
        <v>57</v>
      </c>
      <c r="E34" s="76">
        <v>19</v>
      </c>
      <c r="F34" s="77">
        <v>16</v>
      </c>
      <c r="G34" s="72">
        <v>35</v>
      </c>
      <c r="H34"/>
      <c r="J34" s="235"/>
      <c r="K34" s="235"/>
      <c r="L34" s="235"/>
      <c r="M34" s="235"/>
      <c r="N34" s="235"/>
      <c r="O34" s="235"/>
      <c r="P34" s="235"/>
      <c r="Q34" s="235"/>
      <c r="R34" s="235"/>
      <c r="S34" s="235"/>
      <c r="T34" s="235"/>
    </row>
    <row r="35" spans="1:20" s="226" customFormat="1" ht="15" customHeight="1" x14ac:dyDescent="0.2">
      <c r="A35" s="352"/>
      <c r="B35" s="498"/>
      <c r="C35" s="497"/>
      <c r="D35" s="397" t="s">
        <v>58</v>
      </c>
      <c r="E35" s="78">
        <v>0</v>
      </c>
      <c r="F35" s="79">
        <v>0</v>
      </c>
      <c r="G35" s="75">
        <v>0</v>
      </c>
      <c r="H35"/>
      <c r="J35" s="235"/>
      <c r="K35" s="235"/>
      <c r="L35" s="235"/>
      <c r="M35" s="235"/>
      <c r="N35" s="235"/>
      <c r="O35" s="235"/>
      <c r="P35" s="235"/>
      <c r="Q35" s="235"/>
      <c r="R35" s="235"/>
      <c r="S35" s="235"/>
      <c r="T35" s="235"/>
    </row>
    <row r="36" spans="1:20" s="226" customFormat="1" ht="15" customHeight="1" x14ac:dyDescent="0.2">
      <c r="A36" s="352"/>
      <c r="B36" s="498"/>
      <c r="C36" s="497"/>
      <c r="D36" s="15" t="s">
        <v>48</v>
      </c>
      <c r="E36" s="72">
        <v>19</v>
      </c>
      <c r="F36" s="80">
        <v>16</v>
      </c>
      <c r="G36" s="72">
        <v>35</v>
      </c>
      <c r="H36" s="217"/>
      <c r="J36" s="235"/>
      <c r="K36" s="235"/>
      <c r="L36" s="235"/>
      <c r="M36" s="235"/>
      <c r="N36" s="235"/>
      <c r="O36" s="235"/>
      <c r="P36" s="235"/>
      <c r="Q36" s="235"/>
      <c r="R36" s="235"/>
      <c r="S36" s="235"/>
      <c r="T36" s="235"/>
    </row>
    <row r="37" spans="1:20" s="226" customFormat="1" ht="15" customHeight="1" x14ac:dyDescent="0.2">
      <c r="A37" s="352"/>
      <c r="B37" s="498"/>
      <c r="C37" s="497" t="s">
        <v>337</v>
      </c>
      <c r="D37" s="396" t="s">
        <v>57</v>
      </c>
      <c r="E37" s="76">
        <v>19</v>
      </c>
      <c r="F37" s="77">
        <v>16</v>
      </c>
      <c r="G37" s="72">
        <v>35</v>
      </c>
      <c r="H37"/>
      <c r="J37" s="235"/>
      <c r="K37" s="235"/>
      <c r="L37" s="235"/>
      <c r="M37" s="235"/>
      <c r="N37" s="235"/>
      <c r="O37" s="235"/>
      <c r="P37" s="235"/>
      <c r="Q37" s="235"/>
      <c r="R37" s="235"/>
      <c r="S37" s="235"/>
      <c r="T37" s="235"/>
    </row>
    <row r="38" spans="1:20" s="226" customFormat="1" ht="15" customHeight="1" x14ac:dyDescent="0.2">
      <c r="A38" s="352"/>
      <c r="B38" s="498"/>
      <c r="C38" s="497"/>
      <c r="D38" s="397" t="s">
        <v>58</v>
      </c>
      <c r="E38" s="78">
        <v>0</v>
      </c>
      <c r="F38" s="79">
        <v>0</v>
      </c>
      <c r="G38" s="75">
        <v>0</v>
      </c>
      <c r="H38"/>
      <c r="J38" s="235"/>
      <c r="K38" s="235"/>
      <c r="L38" s="235"/>
      <c r="M38" s="235"/>
      <c r="N38" s="235"/>
      <c r="O38" s="235"/>
      <c r="P38" s="235"/>
      <c r="Q38" s="235"/>
      <c r="R38" s="235"/>
      <c r="S38" s="235"/>
      <c r="T38" s="235"/>
    </row>
    <row r="39" spans="1:20" s="226" customFormat="1" ht="15" customHeight="1" x14ac:dyDescent="0.2">
      <c r="A39" s="352"/>
      <c r="B39" s="498"/>
      <c r="C39" s="497"/>
      <c r="D39" s="15" t="s">
        <v>48</v>
      </c>
      <c r="E39" s="73">
        <v>19</v>
      </c>
      <c r="F39" s="81">
        <v>16</v>
      </c>
      <c r="G39" s="73">
        <v>35</v>
      </c>
      <c r="H39" s="385"/>
      <c r="J39" s="235"/>
      <c r="K39" s="235"/>
      <c r="L39" s="235"/>
      <c r="M39" s="235"/>
      <c r="N39" s="235"/>
      <c r="O39" s="235"/>
      <c r="P39" s="235"/>
      <c r="Q39" s="235"/>
      <c r="R39" s="235"/>
      <c r="S39" s="235"/>
      <c r="T39" s="235"/>
    </row>
    <row r="40" spans="1:20" s="226" customFormat="1" ht="15" customHeight="1" x14ac:dyDescent="0.2">
      <c r="A40" s="352"/>
      <c r="B40" s="498" t="s">
        <v>48</v>
      </c>
      <c r="C40" s="497" t="s">
        <v>336</v>
      </c>
      <c r="D40" s="396" t="s">
        <v>57</v>
      </c>
      <c r="E40" s="22">
        <f>E28+E34</f>
        <v>1651</v>
      </c>
      <c r="F40" s="23">
        <f>F28+F34</f>
        <v>1140</v>
      </c>
      <c r="G40" s="72">
        <f>E40+F40</f>
        <v>2791</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19">
        <f t="shared" ref="E41:F45" si="0">E29+E35</f>
        <v>83</v>
      </c>
      <c r="F41" s="18">
        <f t="shared" si="0"/>
        <v>99</v>
      </c>
      <c r="G41" s="339">
        <f t="shared" ref="G41:G45" si="1">E41+F41</f>
        <v>182</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4">
        <f t="shared" si="0"/>
        <v>1734</v>
      </c>
      <c r="F42" s="28">
        <f t="shared" si="0"/>
        <v>1239</v>
      </c>
      <c r="G42" s="72">
        <f t="shared" si="1"/>
        <v>2973</v>
      </c>
      <c r="H42" s="146"/>
      <c r="J42" s="235"/>
      <c r="K42" s="235"/>
      <c r="L42" s="235"/>
      <c r="M42" s="235"/>
      <c r="N42" s="235"/>
      <c r="O42" s="235"/>
      <c r="P42" s="235"/>
      <c r="Q42" s="235"/>
      <c r="R42" s="235"/>
      <c r="S42" s="235"/>
      <c r="T42" s="235"/>
    </row>
    <row r="43" spans="1:20" s="226" customFormat="1" ht="15" customHeight="1" x14ac:dyDescent="0.2">
      <c r="A43" s="352"/>
      <c r="B43" s="498"/>
      <c r="C43" s="497" t="s">
        <v>337</v>
      </c>
      <c r="D43" s="396" t="s">
        <v>57</v>
      </c>
      <c r="E43" s="22">
        <f t="shared" si="0"/>
        <v>1617</v>
      </c>
      <c r="F43" s="23">
        <f t="shared" si="0"/>
        <v>1077</v>
      </c>
      <c r="G43" s="72">
        <f t="shared" si="1"/>
        <v>2694</v>
      </c>
      <c r="H43" s="146"/>
      <c r="J43" s="235"/>
      <c r="K43" s="235"/>
      <c r="L43" s="235"/>
      <c r="M43" s="235"/>
      <c r="N43" s="235"/>
      <c r="O43" s="235"/>
      <c r="P43" s="235"/>
      <c r="Q43" s="235"/>
      <c r="R43" s="235"/>
      <c r="S43" s="235"/>
      <c r="T43" s="235"/>
    </row>
    <row r="44" spans="1:20" s="226" customFormat="1" ht="15" customHeight="1" x14ac:dyDescent="0.2">
      <c r="A44" s="352"/>
      <c r="B44" s="498"/>
      <c r="C44" s="497"/>
      <c r="D44" s="397" t="s">
        <v>58</v>
      </c>
      <c r="E44" s="19">
        <f t="shared" si="0"/>
        <v>79</v>
      </c>
      <c r="F44" s="18">
        <f t="shared" si="0"/>
        <v>91</v>
      </c>
      <c r="G44" s="339">
        <f t="shared" si="1"/>
        <v>170</v>
      </c>
      <c r="H44" s="146"/>
      <c r="J44" s="235"/>
      <c r="K44" s="235"/>
      <c r="L44" s="235"/>
      <c r="M44" s="235"/>
      <c r="N44" s="235"/>
      <c r="O44" s="235"/>
      <c r="P44" s="235"/>
      <c r="Q44" s="235"/>
      <c r="R44" s="235"/>
      <c r="S44" s="235"/>
      <c r="T44" s="235"/>
    </row>
    <row r="45" spans="1:20" s="226" customFormat="1" ht="15" customHeight="1" x14ac:dyDescent="0.2">
      <c r="A45" s="352"/>
      <c r="B45" s="498"/>
      <c r="C45" s="497"/>
      <c r="D45" s="15" t="s">
        <v>48</v>
      </c>
      <c r="E45" s="21">
        <f t="shared" si="0"/>
        <v>1696</v>
      </c>
      <c r="F45" s="33">
        <f>F33+F39</f>
        <v>1168</v>
      </c>
      <c r="G45" s="72">
        <f t="shared" si="1"/>
        <v>2864</v>
      </c>
      <c r="H45" s="146"/>
      <c r="J45" s="235"/>
      <c r="K45" s="235"/>
      <c r="L45" s="235"/>
      <c r="M45" s="235"/>
      <c r="N45" s="235"/>
      <c r="O45" s="235"/>
      <c r="P45" s="235"/>
      <c r="Q45" s="235"/>
      <c r="R45" s="235"/>
      <c r="S45" s="235"/>
      <c r="T45" s="235"/>
    </row>
    <row r="46" spans="1:20" ht="17.25" customHeight="1" x14ac:dyDescent="0.2">
      <c r="B46" s="247"/>
      <c r="C46" s="11"/>
      <c r="D46" s="11"/>
      <c r="E46" s="13"/>
      <c r="F46" s="13"/>
      <c r="G46" s="405"/>
      <c r="H46" s="12"/>
    </row>
    <row r="47" spans="1:20" x14ac:dyDescent="0.2">
      <c r="B47" s="490" t="s">
        <v>237</v>
      </c>
      <c r="C47" s="490"/>
      <c r="D47" s="490"/>
      <c r="E47" s="490"/>
      <c r="F47" s="490"/>
      <c r="G47" s="490"/>
      <c r="H47" s="16"/>
    </row>
    <row r="48" spans="1:20" ht="8.25" customHeight="1" x14ac:dyDescent="0.2">
      <c r="B48" s="7"/>
      <c r="C48" s="12"/>
      <c r="D48" s="12"/>
      <c r="E48" s="12"/>
      <c r="F48" s="12"/>
      <c r="G48" s="12"/>
      <c r="H48" s="12"/>
    </row>
    <row r="49" spans="1:15" ht="21.75" customHeight="1" x14ac:dyDescent="0.2">
      <c r="B49" s="8"/>
      <c r="C49" s="8"/>
      <c r="D49" s="8"/>
      <c r="E49" s="143" t="s">
        <v>51</v>
      </c>
      <c r="F49" s="144" t="s">
        <v>52</v>
      </c>
      <c r="G49" s="143" t="s">
        <v>48</v>
      </c>
      <c r="I49" s="3"/>
      <c r="J49" s="3"/>
    </row>
    <row r="50" spans="1:15" ht="15" customHeight="1" x14ac:dyDescent="0.2">
      <c r="B50" s="491" t="s">
        <v>321</v>
      </c>
      <c r="C50" s="492"/>
      <c r="D50" s="493"/>
      <c r="E50" s="227">
        <v>9277</v>
      </c>
      <c r="F50" s="229">
        <v>5975</v>
      </c>
      <c r="G50" s="230">
        <v>15252</v>
      </c>
      <c r="I50" s="3"/>
      <c r="J50" s="3"/>
    </row>
    <row r="51" spans="1:15" ht="15" customHeight="1" x14ac:dyDescent="0.2">
      <c r="B51" s="494" t="s">
        <v>54</v>
      </c>
      <c r="C51" s="495"/>
      <c r="D51" s="496"/>
      <c r="E51" s="228">
        <v>1810</v>
      </c>
      <c r="F51" s="231">
        <v>1161</v>
      </c>
      <c r="G51" s="234">
        <v>2971</v>
      </c>
      <c r="I51" s="88"/>
      <c r="J51" s="3"/>
    </row>
    <row r="52" spans="1:15" s="226" customFormat="1" ht="15" customHeight="1" x14ac:dyDescent="0.2">
      <c r="A52" s="352"/>
      <c r="B52" s="489" t="s">
        <v>343</v>
      </c>
      <c r="C52" s="489"/>
      <c r="D52" s="489"/>
      <c r="E52" s="489"/>
      <c r="F52" s="489"/>
      <c r="G52" s="381">
        <v>45</v>
      </c>
      <c r="H52" s="41"/>
      <c r="I52" s="41"/>
      <c r="N52" s="235"/>
      <c r="O52" s="235"/>
    </row>
    <row r="53" spans="1:15" ht="17.25" customHeight="1" x14ac:dyDescent="0.2">
      <c r="B53" s="11"/>
      <c r="C53" s="11"/>
      <c r="D53" s="11"/>
      <c r="E53" s="11"/>
      <c r="F53" s="11"/>
      <c r="G53" s="12"/>
      <c r="H53" s="394"/>
    </row>
    <row r="54" spans="1:15" x14ac:dyDescent="0.2">
      <c r="B54" s="490" t="s">
        <v>63</v>
      </c>
      <c r="C54" s="490"/>
      <c r="D54" s="490"/>
      <c r="E54" s="547"/>
      <c r="F54" s="547"/>
      <c r="G54" s="547"/>
      <c r="H54" s="12"/>
    </row>
    <row r="55" spans="1:15" x14ac:dyDescent="0.2">
      <c r="B55" s="14"/>
      <c r="C55" s="6"/>
      <c r="D55" s="6"/>
      <c r="E55" s="4"/>
      <c r="G55" s="12"/>
    </row>
    <row r="56" spans="1:15" ht="17.100000000000001" customHeight="1" x14ac:dyDescent="0.2">
      <c r="B56" s="336" t="s">
        <v>55</v>
      </c>
      <c r="C56" s="336" t="s">
        <v>56</v>
      </c>
      <c r="D56" s="511" t="s">
        <v>75</v>
      </c>
      <c r="E56" s="513"/>
      <c r="F56" s="511" t="s">
        <v>48</v>
      </c>
      <c r="G56" s="513"/>
    </row>
    <row r="57" spans="1:15" ht="15" customHeight="1" x14ac:dyDescent="0.2">
      <c r="B57" s="350">
        <v>22</v>
      </c>
      <c r="C57" s="350">
        <v>23</v>
      </c>
      <c r="D57" s="532">
        <v>4</v>
      </c>
      <c r="E57" s="533"/>
      <c r="F57" s="526">
        <f>SUM(B57:E57)</f>
        <v>49</v>
      </c>
      <c r="G57" s="527"/>
    </row>
    <row r="60" spans="1:15" x14ac:dyDescent="0.2">
      <c r="B60" s="490" t="s">
        <v>201</v>
      </c>
      <c r="C60" s="490"/>
      <c r="D60" s="490"/>
      <c r="E60" s="490"/>
      <c r="F60" s="490"/>
      <c r="G60" s="490"/>
      <c r="H60" s="490"/>
      <c r="I60" s="490"/>
    </row>
    <row r="61" spans="1:15" x14ac:dyDescent="0.2">
      <c r="B61" s="7"/>
      <c r="C61" s="12"/>
      <c r="D61" s="12"/>
      <c r="E61" s="6"/>
      <c r="F61" s="4"/>
      <c r="G61" s="4"/>
    </row>
    <row r="62" spans="1:15" ht="17.100000000000001" customHeight="1" x14ac:dyDescent="0.2">
      <c r="D62" s="197"/>
      <c r="E62" s="515" t="s">
        <v>202</v>
      </c>
      <c r="F62" s="515"/>
      <c r="G62" s="515"/>
      <c r="H62" s="515"/>
      <c r="I62" s="515"/>
    </row>
    <row r="63" spans="1:15" ht="17.100000000000001" customHeight="1" x14ac:dyDescent="0.2">
      <c r="C63" s="11"/>
      <c r="D63" s="119"/>
      <c r="E63" s="351" t="s">
        <v>314</v>
      </c>
      <c r="F63" s="351" t="s">
        <v>315</v>
      </c>
      <c r="G63" s="351" t="s">
        <v>316</v>
      </c>
      <c r="H63" s="351" t="s">
        <v>317</v>
      </c>
      <c r="I63" s="333" t="s">
        <v>48</v>
      </c>
    </row>
    <row r="64" spans="1:15" ht="15" customHeight="1" x14ac:dyDescent="0.2">
      <c r="B64" s="516" t="s">
        <v>323</v>
      </c>
      <c r="C64" s="517" t="s">
        <v>194</v>
      </c>
      <c r="D64" s="517"/>
      <c r="E64" s="227">
        <v>1143</v>
      </c>
      <c r="F64" s="227">
        <v>1118</v>
      </c>
      <c r="G64" s="227">
        <v>1091</v>
      </c>
      <c r="H64" s="227">
        <v>1078</v>
      </c>
      <c r="I64" s="224">
        <v>4430</v>
      </c>
      <c r="J64" s="353"/>
    </row>
    <row r="65" spans="1:21" ht="15" customHeight="1" x14ac:dyDescent="0.2">
      <c r="B65" s="516"/>
      <c r="C65" s="517" t="s">
        <v>195</v>
      </c>
      <c r="D65" s="517"/>
      <c r="E65" s="384">
        <v>0</v>
      </c>
      <c r="F65" s="384">
        <v>0</v>
      </c>
      <c r="G65" s="384">
        <v>0</v>
      </c>
      <c r="H65" s="384">
        <v>0</v>
      </c>
      <c r="I65" s="381">
        <v>0</v>
      </c>
      <c r="J65" s="361"/>
    </row>
    <row r="66" spans="1:21" ht="15" customHeight="1" x14ac:dyDescent="0.2">
      <c r="B66" s="516"/>
      <c r="C66" s="517" t="s">
        <v>196</v>
      </c>
      <c r="D66" s="517"/>
      <c r="E66" s="384">
        <v>2</v>
      </c>
      <c r="F66" s="384">
        <v>7</v>
      </c>
      <c r="G66" s="384">
        <v>10</v>
      </c>
      <c r="H66" s="384">
        <v>17</v>
      </c>
      <c r="I66" s="381">
        <v>36</v>
      </c>
      <c r="J66" s="361"/>
    </row>
    <row r="67" spans="1:21" ht="15" customHeight="1" x14ac:dyDescent="0.2">
      <c r="B67" s="516"/>
      <c r="C67" s="517" t="s">
        <v>197</v>
      </c>
      <c r="D67" s="517"/>
      <c r="E67" s="227">
        <v>44</v>
      </c>
      <c r="F67" s="227">
        <v>41</v>
      </c>
      <c r="G67" s="227">
        <v>48</v>
      </c>
      <c r="H67" s="227">
        <v>46</v>
      </c>
      <c r="I67" s="224">
        <v>179</v>
      </c>
      <c r="J67" s="353"/>
    </row>
    <row r="68" spans="1:21" ht="15" customHeight="1" x14ac:dyDescent="0.2">
      <c r="B68" s="516"/>
      <c r="C68" s="517" t="s">
        <v>198</v>
      </c>
      <c r="D68" s="517"/>
      <c r="E68" s="227">
        <v>23</v>
      </c>
      <c r="F68" s="227">
        <v>29</v>
      </c>
      <c r="G68" s="227">
        <v>61</v>
      </c>
      <c r="H68" s="227">
        <v>87</v>
      </c>
      <c r="I68" s="224">
        <v>200</v>
      </c>
      <c r="J68" s="353"/>
    </row>
    <row r="69" spans="1:21" ht="15" customHeight="1" x14ac:dyDescent="0.2">
      <c r="B69" s="516"/>
      <c r="C69" s="517" t="s">
        <v>199</v>
      </c>
      <c r="D69" s="517"/>
      <c r="E69" s="227">
        <v>100</v>
      </c>
      <c r="F69" s="227">
        <v>97</v>
      </c>
      <c r="G69" s="227">
        <v>114</v>
      </c>
      <c r="H69" s="227">
        <v>126</v>
      </c>
      <c r="I69" s="224">
        <v>437</v>
      </c>
      <c r="J69" s="353"/>
    </row>
    <row r="70" spans="1:21" ht="15" customHeight="1" x14ac:dyDescent="0.2">
      <c r="B70" s="516"/>
      <c r="C70" s="519" t="s">
        <v>329</v>
      </c>
      <c r="D70" s="519"/>
      <c r="E70" s="381">
        <v>1312</v>
      </c>
      <c r="F70" s="224">
        <v>1292</v>
      </c>
      <c r="G70" s="224">
        <v>1324</v>
      </c>
      <c r="H70" s="224">
        <v>1354</v>
      </c>
      <c r="I70" s="381">
        <v>5282</v>
      </c>
      <c r="J70" s="353"/>
    </row>
    <row r="71" spans="1:21" s="226" customFormat="1" ht="15" customHeight="1" x14ac:dyDescent="0.2">
      <c r="A71" s="352"/>
      <c r="B71" s="516"/>
      <c r="C71" s="519" t="s">
        <v>312</v>
      </c>
      <c r="D71" s="519"/>
      <c r="E71" s="224">
        <v>1301</v>
      </c>
      <c r="F71" s="224">
        <v>1280</v>
      </c>
      <c r="G71" s="224">
        <v>1311</v>
      </c>
      <c r="H71" s="224">
        <v>1345</v>
      </c>
      <c r="I71" s="224">
        <v>5237</v>
      </c>
      <c r="K71" s="257"/>
      <c r="L71" s="235"/>
      <c r="M71" s="235"/>
      <c r="N71" s="235"/>
      <c r="O71" s="235"/>
      <c r="P71" s="235"/>
      <c r="Q71" s="235"/>
      <c r="R71" s="235"/>
      <c r="S71" s="235"/>
      <c r="T71" s="235"/>
      <c r="U71" s="235"/>
    </row>
    <row r="72" spans="1:21" ht="15" customHeight="1" x14ac:dyDescent="0.2">
      <c r="B72" s="516"/>
      <c r="C72" s="518" t="s">
        <v>200</v>
      </c>
      <c r="D72" s="518"/>
      <c r="E72" s="224">
        <v>1859</v>
      </c>
      <c r="F72" s="224">
        <v>1757</v>
      </c>
      <c r="G72" s="224">
        <v>1717</v>
      </c>
      <c r="H72" s="224">
        <v>1727</v>
      </c>
      <c r="I72" s="224">
        <v>7060</v>
      </c>
      <c r="J72" s="353"/>
    </row>
    <row r="73" spans="1:21" x14ac:dyDescent="0.2">
      <c r="B73" s="198"/>
      <c r="C73" s="359"/>
      <c r="D73" s="359"/>
      <c r="E73" s="101"/>
      <c r="F73" s="36"/>
      <c r="G73" s="36"/>
      <c r="H73" s="36"/>
    </row>
    <row r="74" spans="1:21" s="226" customFormat="1" ht="26.25" customHeight="1" x14ac:dyDescent="0.2">
      <c r="A74" s="352"/>
      <c r="B74" s="525" t="s">
        <v>332</v>
      </c>
      <c r="C74" s="525"/>
      <c r="D74" s="525"/>
      <c r="E74" s="525"/>
      <c r="F74" s="525"/>
      <c r="G74" s="525"/>
      <c r="H74" s="525"/>
      <c r="I74" s="525"/>
      <c r="J74" s="352"/>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44">
    <mergeCell ref="B74:I74"/>
    <mergeCell ref="B64:B72"/>
    <mergeCell ref="C64:D64"/>
    <mergeCell ref="C65:D65"/>
    <mergeCell ref="C66:D66"/>
    <mergeCell ref="C67:D67"/>
    <mergeCell ref="C71:D71"/>
    <mergeCell ref="C68:D68"/>
    <mergeCell ref="C69:D69"/>
    <mergeCell ref="C70:D70"/>
    <mergeCell ref="C72:D72"/>
    <mergeCell ref="B47:G47"/>
    <mergeCell ref="B50:D50"/>
    <mergeCell ref="B51:D51"/>
    <mergeCell ref="E62:I62"/>
    <mergeCell ref="D56:E56"/>
    <mergeCell ref="F56:G56"/>
    <mergeCell ref="D57:E57"/>
    <mergeCell ref="F57:G57"/>
    <mergeCell ref="B60:I60"/>
    <mergeCell ref="B54:G54"/>
    <mergeCell ref="B52:F52"/>
    <mergeCell ref="B3:G3"/>
    <mergeCell ref="D5:D6"/>
    <mergeCell ref="E5:H5"/>
    <mergeCell ref="C7:C9"/>
    <mergeCell ref="B1:I1"/>
    <mergeCell ref="C5:C6"/>
    <mergeCell ref="B5:B19"/>
    <mergeCell ref="C10:C12"/>
    <mergeCell ref="C13:C15"/>
    <mergeCell ref="C16:C18"/>
    <mergeCell ref="C19:D19"/>
    <mergeCell ref="B22:B23"/>
    <mergeCell ref="B25:G25"/>
    <mergeCell ref="B28:B33"/>
    <mergeCell ref="C28:C30"/>
    <mergeCell ref="C31:C33"/>
    <mergeCell ref="B34:B39"/>
    <mergeCell ref="C34:C36"/>
    <mergeCell ref="C37:C39"/>
    <mergeCell ref="B40:B45"/>
    <mergeCell ref="C40:C42"/>
    <mergeCell ref="C43:C45"/>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9CC1"/>
  </sheetPr>
  <dimension ref="A1:U75"/>
  <sheetViews>
    <sheetView showGridLines="0" workbookViewId="0">
      <pane ySplit="1" topLeftCell="A2" activePane="bottomLeft" state="frozen"/>
      <selection pane="bottomLeft" activeCell="B1" sqref="B1:I1"/>
    </sheetView>
  </sheetViews>
  <sheetFormatPr baseColWidth="10" defaultRowHeight="12.75" x14ac:dyDescent="0.2"/>
  <cols>
    <col min="1" max="1" width="2.7109375" style="352" customWidth="1"/>
    <col min="2" max="3" width="30.7109375" style="352" customWidth="1"/>
    <col min="4" max="9" width="15.7109375" style="352" customWidth="1"/>
    <col min="10" max="10" width="11.42578125" style="226"/>
    <col min="11" max="16384" width="11.42578125" style="3"/>
  </cols>
  <sheetData>
    <row r="1" spans="1:9" s="352" customFormat="1" ht="17.100000000000001" customHeight="1" x14ac:dyDescent="0.2">
      <c r="A1" s="368"/>
      <c r="B1" s="542" t="s">
        <v>284</v>
      </c>
      <c r="C1" s="542"/>
      <c r="D1" s="542"/>
      <c r="E1" s="542"/>
      <c r="F1" s="542"/>
      <c r="G1" s="542"/>
      <c r="H1" s="542"/>
      <c r="I1" s="542"/>
    </row>
    <row r="2" spans="1:9" x14ac:dyDescent="0.2">
      <c r="B2" s="360"/>
      <c r="C2" s="360"/>
      <c r="D2" s="360"/>
      <c r="E2" s="360"/>
      <c r="F2" s="360"/>
      <c r="G2" s="360"/>
      <c r="H2" s="360"/>
      <c r="I2" s="360"/>
    </row>
    <row r="3" spans="1:9" x14ac:dyDescent="0.2">
      <c r="B3" s="490" t="s">
        <v>64</v>
      </c>
      <c r="C3" s="490"/>
      <c r="D3" s="490"/>
      <c r="E3" s="490"/>
      <c r="F3" s="490"/>
      <c r="G3" s="490"/>
      <c r="H3" s="99"/>
      <c r="I3" s="360"/>
    </row>
    <row r="4" spans="1:9" ht="8.25" customHeight="1" x14ac:dyDescent="0.2">
      <c r="B4" s="7"/>
      <c r="C4" s="4"/>
      <c r="D4" s="4"/>
      <c r="E4" s="5"/>
      <c r="F4" s="6"/>
      <c r="G4" s="4"/>
      <c r="H4" s="7"/>
    </row>
    <row r="5" spans="1:9" ht="17.100000000000001" customHeight="1" x14ac:dyDescent="0.2">
      <c r="B5" s="500" t="s">
        <v>49</v>
      </c>
      <c r="C5" s="509" t="s">
        <v>50</v>
      </c>
      <c r="D5" s="509" t="s">
        <v>60</v>
      </c>
      <c r="E5" s="511" t="s">
        <v>49</v>
      </c>
      <c r="F5" s="512"/>
      <c r="G5" s="512"/>
      <c r="H5" s="513"/>
    </row>
    <row r="6" spans="1:9" ht="17.100000000000001" customHeight="1" x14ac:dyDescent="0.2">
      <c r="B6" s="514"/>
      <c r="C6" s="510"/>
      <c r="D6" s="510"/>
      <c r="E6" s="333" t="s">
        <v>51</v>
      </c>
      <c r="F6" s="333" t="s">
        <v>52</v>
      </c>
      <c r="G6" s="333" t="s">
        <v>48</v>
      </c>
      <c r="H6" s="142" t="s">
        <v>53</v>
      </c>
    </row>
    <row r="7" spans="1:9" ht="15" customHeight="1" x14ac:dyDescent="0.2">
      <c r="B7" s="514"/>
      <c r="C7" s="502" t="s">
        <v>57</v>
      </c>
      <c r="D7" s="334" t="s">
        <v>57</v>
      </c>
      <c r="E7" s="423"/>
      <c r="F7" s="422"/>
      <c r="G7" s="75">
        <v>34</v>
      </c>
      <c r="H7" s="426"/>
      <c r="I7"/>
    </row>
    <row r="8" spans="1:9" ht="15" customHeight="1" x14ac:dyDescent="0.2">
      <c r="B8" s="514"/>
      <c r="C8" s="503"/>
      <c r="D8" s="335" t="s">
        <v>58</v>
      </c>
      <c r="E8" s="423"/>
      <c r="F8" s="422"/>
      <c r="G8" s="75">
        <v>1076</v>
      </c>
      <c r="H8" s="426"/>
      <c r="I8"/>
    </row>
    <row r="9" spans="1:9" ht="15" customHeight="1" x14ac:dyDescent="0.2">
      <c r="B9" s="514"/>
      <c r="C9" s="504"/>
      <c r="D9" s="15" t="s">
        <v>48</v>
      </c>
      <c r="E9" s="81">
        <v>1077</v>
      </c>
      <c r="F9" s="73">
        <v>33</v>
      </c>
      <c r="G9" s="73">
        <v>1110</v>
      </c>
      <c r="H9" s="389">
        <v>11</v>
      </c>
    </row>
    <row r="10" spans="1:9" ht="15" customHeight="1" x14ac:dyDescent="0.2">
      <c r="B10" s="514"/>
      <c r="C10" s="502" t="s">
        <v>58</v>
      </c>
      <c r="D10" s="334" t="s">
        <v>57</v>
      </c>
      <c r="E10" s="423"/>
      <c r="F10" s="422"/>
      <c r="G10" s="75">
        <v>48</v>
      </c>
      <c r="H10" s="426"/>
      <c r="I10"/>
    </row>
    <row r="11" spans="1:9" ht="15" customHeight="1" x14ac:dyDescent="0.2">
      <c r="B11" s="514"/>
      <c r="C11" s="503"/>
      <c r="D11" s="335" t="s">
        <v>58</v>
      </c>
      <c r="E11" s="423"/>
      <c r="F11" s="422"/>
      <c r="G11" s="75">
        <v>944</v>
      </c>
      <c r="H11" s="426"/>
      <c r="I11"/>
    </row>
    <row r="12" spans="1:9" ht="15" customHeight="1" x14ac:dyDescent="0.2">
      <c r="B12" s="514"/>
      <c r="C12" s="503"/>
      <c r="D12" s="15" t="s">
        <v>48</v>
      </c>
      <c r="E12" s="81">
        <v>964</v>
      </c>
      <c r="F12" s="73">
        <v>28</v>
      </c>
      <c r="G12" s="73">
        <v>992</v>
      </c>
      <c r="H12" s="389">
        <v>9</v>
      </c>
    </row>
    <row r="13" spans="1:9" ht="15" customHeight="1" x14ac:dyDescent="0.2">
      <c r="B13" s="514"/>
      <c r="C13" s="502" t="s">
        <v>59</v>
      </c>
      <c r="D13" s="334" t="s">
        <v>57</v>
      </c>
      <c r="E13" s="423"/>
      <c r="F13" s="422"/>
      <c r="G13" s="75">
        <v>47</v>
      </c>
      <c r="H13" s="426"/>
      <c r="I13"/>
    </row>
    <row r="14" spans="1:9" ht="15" customHeight="1" x14ac:dyDescent="0.2">
      <c r="B14" s="514"/>
      <c r="C14" s="503"/>
      <c r="D14" s="335" t="s">
        <v>58</v>
      </c>
      <c r="E14" s="423"/>
      <c r="F14" s="422"/>
      <c r="G14" s="75">
        <v>980</v>
      </c>
      <c r="H14" s="426"/>
      <c r="I14"/>
    </row>
    <row r="15" spans="1:9" ht="15" customHeight="1" x14ac:dyDescent="0.2">
      <c r="B15" s="514"/>
      <c r="C15" s="504"/>
      <c r="D15" s="17" t="s">
        <v>48</v>
      </c>
      <c r="E15" s="80">
        <v>1001</v>
      </c>
      <c r="F15" s="72">
        <v>26</v>
      </c>
      <c r="G15" s="73">
        <v>1027</v>
      </c>
      <c r="H15" s="382">
        <v>13</v>
      </c>
    </row>
    <row r="16" spans="1:9" ht="15" customHeight="1" x14ac:dyDescent="0.2">
      <c r="B16" s="514"/>
      <c r="C16" s="505" t="s">
        <v>61</v>
      </c>
      <c r="D16" s="334" t="s">
        <v>57</v>
      </c>
      <c r="E16" s="414"/>
      <c r="F16" s="415"/>
      <c r="G16" s="72">
        <v>50</v>
      </c>
      <c r="H16" s="418"/>
      <c r="I16"/>
    </row>
    <row r="17" spans="1:20" ht="15" customHeight="1" x14ac:dyDescent="0.2">
      <c r="B17" s="514"/>
      <c r="C17" s="506"/>
      <c r="D17" s="335" t="s">
        <v>58</v>
      </c>
      <c r="E17" s="416"/>
      <c r="F17" s="417"/>
      <c r="G17" s="339">
        <v>1022</v>
      </c>
      <c r="H17" s="419"/>
      <c r="I17"/>
    </row>
    <row r="18" spans="1:20" ht="15" customHeight="1" x14ac:dyDescent="0.2">
      <c r="B18" s="514"/>
      <c r="C18" s="504"/>
      <c r="D18" s="15" t="s">
        <v>48</v>
      </c>
      <c r="E18" s="35">
        <v>1045</v>
      </c>
      <c r="F18" s="26">
        <v>27</v>
      </c>
      <c r="G18" s="26">
        <v>1072</v>
      </c>
      <c r="H18" s="32">
        <v>13</v>
      </c>
    </row>
    <row r="19" spans="1:20" ht="15" customHeight="1" x14ac:dyDescent="0.2">
      <c r="B19" s="501"/>
      <c r="C19" s="507" t="s">
        <v>48</v>
      </c>
      <c r="D19" s="508"/>
      <c r="E19" s="33">
        <f>SUM(E18,E15,E12,E9)</f>
        <v>4087</v>
      </c>
      <c r="F19" s="73">
        <f>SUM(F18,F15,F12,F9)</f>
        <v>114</v>
      </c>
      <c r="G19" s="73">
        <f>SUM(G18,G15,G12,G9)</f>
        <v>4201</v>
      </c>
      <c r="H19" s="34">
        <f>SUM(H18,H15,H12,H9)</f>
        <v>46</v>
      </c>
    </row>
    <row r="20" spans="1:20" x14ac:dyDescent="0.2">
      <c r="B20" s="100"/>
      <c r="C20" s="101"/>
      <c r="D20" s="101"/>
      <c r="E20" s="36"/>
      <c r="F20" s="36"/>
      <c r="G20" s="36"/>
      <c r="H20" s="36"/>
      <c r="K20" s="112"/>
    </row>
    <row r="21" spans="1:20" ht="17.100000000000001" customHeight="1" x14ac:dyDescent="0.2">
      <c r="B21" s="8"/>
      <c r="C21" s="8"/>
      <c r="D21" s="8"/>
      <c r="E21" s="333" t="s">
        <v>51</v>
      </c>
      <c r="F21" s="333" t="s">
        <v>52</v>
      </c>
      <c r="G21" s="333" t="s">
        <v>48</v>
      </c>
      <c r="H21" s="9"/>
    </row>
    <row r="22" spans="1:20" ht="15" customHeight="1" x14ac:dyDescent="0.2">
      <c r="B22" s="500" t="s">
        <v>45</v>
      </c>
      <c r="C22" s="39" t="s">
        <v>46</v>
      </c>
      <c r="D22" s="118"/>
      <c r="E22" s="420"/>
      <c r="F22" s="420"/>
      <c r="G22" s="437"/>
      <c r="H22"/>
    </row>
    <row r="23" spans="1:20" ht="15" customHeight="1" x14ac:dyDescent="0.2">
      <c r="B23" s="501"/>
      <c r="C23" s="40" t="s">
        <v>47</v>
      </c>
      <c r="D23" s="119"/>
      <c r="E23" s="228">
        <v>12</v>
      </c>
      <c r="F23" s="228">
        <v>0</v>
      </c>
      <c r="G23" s="150">
        <v>12</v>
      </c>
      <c r="H23"/>
    </row>
    <row r="24" spans="1:20" ht="17.25" customHeight="1" x14ac:dyDescent="0.2">
      <c r="B24" s="12"/>
      <c r="C24" s="12"/>
      <c r="D24" s="12"/>
      <c r="E24" s="12"/>
      <c r="F24" s="12"/>
      <c r="G24" s="6"/>
      <c r="H24" s="11"/>
    </row>
    <row r="25" spans="1:20" x14ac:dyDescent="0.2">
      <c r="B25" s="490" t="s">
        <v>62</v>
      </c>
      <c r="C25" s="490"/>
      <c r="D25" s="490"/>
      <c r="E25" s="490"/>
      <c r="F25" s="490"/>
      <c r="G25" s="490"/>
      <c r="H25" s="16"/>
    </row>
    <row r="26" spans="1:20" ht="8.25" customHeight="1" x14ac:dyDescent="0.2">
      <c r="B26" s="7"/>
      <c r="C26" s="12"/>
      <c r="D26" s="12"/>
      <c r="E26" s="6"/>
      <c r="F26" s="4"/>
      <c r="G26" s="4"/>
      <c r="H26" s="11"/>
    </row>
    <row r="27" spans="1:20" s="226" customFormat="1" ht="17.100000000000001" customHeight="1" x14ac:dyDescent="0.2">
      <c r="A27" s="352"/>
      <c r="B27" s="12"/>
      <c r="C27" s="12"/>
      <c r="D27" s="143" t="s">
        <v>60</v>
      </c>
      <c r="E27" s="143" t="s">
        <v>51</v>
      </c>
      <c r="F27" s="144" t="s">
        <v>52</v>
      </c>
      <c r="G27" s="143" t="s">
        <v>48</v>
      </c>
      <c r="H27" s="11"/>
      <c r="J27" s="68"/>
      <c r="K27" s="105"/>
      <c r="L27" s="106"/>
      <c r="M27" s="106"/>
      <c r="N27" s="106"/>
      <c r="O27" s="235"/>
      <c r="P27" s="235"/>
      <c r="Q27" s="235"/>
      <c r="R27" s="235"/>
      <c r="S27" s="235"/>
      <c r="T27" s="235"/>
    </row>
    <row r="28" spans="1:20" s="226" customFormat="1" ht="15" customHeight="1" x14ac:dyDescent="0.2">
      <c r="A28" s="352"/>
      <c r="B28" s="498" t="s">
        <v>338</v>
      </c>
      <c r="C28" s="497" t="s">
        <v>336</v>
      </c>
      <c r="D28" s="396" t="s">
        <v>57</v>
      </c>
      <c r="E28" s="415"/>
      <c r="F28" s="414"/>
      <c r="G28" s="91">
        <v>980</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98">
        <v>251</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35"/>
      <c r="F30" s="436"/>
      <c r="G30" s="91">
        <v>1231</v>
      </c>
      <c r="H30" s="352"/>
      <c r="I30" s="237"/>
      <c r="J30" s="235"/>
      <c r="K30" s="235"/>
      <c r="L30" s="235"/>
      <c r="M30" s="235"/>
      <c r="N30" s="235"/>
      <c r="O30" s="235"/>
      <c r="P30" s="235"/>
      <c r="Q30" s="235"/>
      <c r="R30" s="235"/>
      <c r="S30" s="235"/>
      <c r="T30" s="235"/>
    </row>
    <row r="31" spans="1:20" s="226" customFormat="1" ht="15" customHeight="1" x14ac:dyDescent="0.2">
      <c r="A31" s="352"/>
      <c r="B31" s="498"/>
      <c r="C31" s="497" t="s">
        <v>337</v>
      </c>
      <c r="D31" s="396" t="s">
        <v>57</v>
      </c>
      <c r="E31" s="424"/>
      <c r="F31" s="415"/>
      <c r="G31" s="30">
        <v>772</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25"/>
      <c r="F32" s="417"/>
      <c r="G32" s="380">
        <v>160</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427"/>
      <c r="F33" s="434"/>
      <c r="G33" s="73">
        <v>932</v>
      </c>
      <c r="H33" s="352"/>
      <c r="J33" s="235"/>
      <c r="K33" s="235"/>
      <c r="L33" s="235"/>
      <c r="M33" s="235"/>
      <c r="N33" s="235"/>
      <c r="O33" s="235"/>
      <c r="P33" s="235"/>
      <c r="Q33" s="235"/>
      <c r="R33" s="235"/>
      <c r="S33" s="235"/>
      <c r="T33" s="235"/>
    </row>
    <row r="34" spans="1:20" s="226" customFormat="1" ht="15" customHeight="1" x14ac:dyDescent="0.2">
      <c r="A34" s="352"/>
      <c r="B34" s="498" t="s">
        <v>339</v>
      </c>
      <c r="C34" s="497" t="s">
        <v>336</v>
      </c>
      <c r="D34" s="396" t="s">
        <v>57</v>
      </c>
      <c r="E34" s="415"/>
      <c r="F34" s="414"/>
      <c r="G34" s="72">
        <v>2</v>
      </c>
      <c r="H34"/>
      <c r="J34" s="235"/>
      <c r="K34" s="235"/>
      <c r="L34" s="235"/>
      <c r="M34" s="235"/>
      <c r="N34" s="235"/>
      <c r="O34" s="235"/>
      <c r="P34" s="235"/>
      <c r="Q34" s="235"/>
      <c r="R34" s="235"/>
      <c r="S34" s="235"/>
      <c r="T34" s="235"/>
    </row>
    <row r="35" spans="1:20" s="226" customFormat="1" ht="15" customHeight="1" x14ac:dyDescent="0.2">
      <c r="A35" s="352"/>
      <c r="B35" s="498"/>
      <c r="C35" s="497"/>
      <c r="D35" s="397" t="s">
        <v>58</v>
      </c>
      <c r="E35" s="422"/>
      <c r="F35" s="423"/>
      <c r="G35" s="75">
        <v>0</v>
      </c>
      <c r="H35"/>
      <c r="J35" s="235"/>
      <c r="K35" s="235"/>
      <c r="L35" s="235"/>
      <c r="M35" s="235"/>
      <c r="N35" s="235"/>
      <c r="O35" s="235"/>
      <c r="P35" s="235"/>
      <c r="Q35" s="235"/>
      <c r="R35" s="235"/>
      <c r="S35" s="235"/>
      <c r="T35" s="235"/>
    </row>
    <row r="36" spans="1:20" s="226" customFormat="1" ht="15" customHeight="1" x14ac:dyDescent="0.2">
      <c r="A36" s="352"/>
      <c r="B36" s="498"/>
      <c r="C36" s="497"/>
      <c r="D36" s="15" t="s">
        <v>48</v>
      </c>
      <c r="E36" s="435"/>
      <c r="F36" s="436"/>
      <c r="G36" s="72">
        <v>2</v>
      </c>
      <c r="H36" s="217"/>
      <c r="J36" s="235"/>
      <c r="K36" s="235"/>
      <c r="L36" s="235"/>
      <c r="M36" s="235"/>
      <c r="N36" s="235"/>
      <c r="O36" s="235"/>
      <c r="P36" s="235"/>
      <c r="Q36" s="235"/>
      <c r="R36" s="235"/>
      <c r="S36" s="235"/>
      <c r="T36" s="235"/>
    </row>
    <row r="37" spans="1:20" s="226" customFormat="1" ht="15" customHeight="1" x14ac:dyDescent="0.2">
      <c r="A37" s="352"/>
      <c r="B37" s="498"/>
      <c r="C37" s="497" t="s">
        <v>337</v>
      </c>
      <c r="D37" s="396" t="s">
        <v>57</v>
      </c>
      <c r="E37" s="415"/>
      <c r="F37" s="414"/>
      <c r="G37" s="72">
        <v>2</v>
      </c>
      <c r="H37"/>
      <c r="J37" s="235"/>
      <c r="K37" s="235"/>
      <c r="L37" s="235"/>
      <c r="M37" s="235"/>
      <c r="N37" s="235"/>
      <c r="O37" s="235"/>
      <c r="P37" s="235"/>
      <c r="Q37" s="235"/>
      <c r="R37" s="235"/>
      <c r="S37" s="235"/>
      <c r="T37" s="235"/>
    </row>
    <row r="38" spans="1:20" s="226" customFormat="1" ht="15" customHeight="1" x14ac:dyDescent="0.2">
      <c r="A38" s="352"/>
      <c r="B38" s="498"/>
      <c r="C38" s="497"/>
      <c r="D38" s="397" t="s">
        <v>58</v>
      </c>
      <c r="E38" s="422"/>
      <c r="F38" s="423"/>
      <c r="G38" s="75">
        <v>0</v>
      </c>
      <c r="H38"/>
      <c r="J38" s="235"/>
      <c r="K38" s="235"/>
      <c r="L38" s="235"/>
      <c r="M38" s="235"/>
      <c r="N38" s="235"/>
      <c r="O38" s="235"/>
      <c r="P38" s="235"/>
      <c r="Q38" s="235"/>
      <c r="R38" s="235"/>
      <c r="S38" s="235"/>
      <c r="T38" s="235"/>
    </row>
    <row r="39" spans="1:20" s="226" customFormat="1" ht="15" customHeight="1" x14ac:dyDescent="0.2">
      <c r="A39" s="352"/>
      <c r="B39" s="498"/>
      <c r="C39" s="497"/>
      <c r="D39" s="15" t="s">
        <v>48</v>
      </c>
      <c r="E39" s="427"/>
      <c r="F39" s="434"/>
      <c r="G39" s="73">
        <v>2</v>
      </c>
      <c r="H39" s="225"/>
      <c r="J39" s="235"/>
      <c r="K39" s="235"/>
      <c r="L39" s="235"/>
      <c r="M39" s="235"/>
      <c r="N39" s="235"/>
      <c r="O39" s="235"/>
      <c r="P39" s="235"/>
      <c r="Q39" s="235"/>
      <c r="R39" s="235"/>
      <c r="S39" s="235"/>
      <c r="T39" s="235"/>
    </row>
    <row r="40" spans="1:20" s="226" customFormat="1" ht="15" customHeight="1" x14ac:dyDescent="0.2">
      <c r="A40" s="352"/>
      <c r="B40" s="498" t="s">
        <v>48</v>
      </c>
      <c r="C40" s="497" t="s">
        <v>336</v>
      </c>
      <c r="D40" s="396" t="s">
        <v>57</v>
      </c>
      <c r="E40" s="76">
        <v>966</v>
      </c>
      <c r="F40" s="77">
        <v>16</v>
      </c>
      <c r="G40" s="72">
        <v>982</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78">
        <v>245</v>
      </c>
      <c r="F41" s="79">
        <v>6</v>
      </c>
      <c r="G41" s="339">
        <v>251</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72">
        <v>1211</v>
      </c>
      <c r="F42" s="80">
        <v>22</v>
      </c>
      <c r="G42" s="72">
        <v>1233</v>
      </c>
      <c r="H42" s="146"/>
      <c r="J42" s="235"/>
      <c r="K42" s="235"/>
      <c r="L42" s="235"/>
      <c r="M42" s="235"/>
      <c r="N42" s="235"/>
      <c r="O42" s="235"/>
      <c r="P42" s="235"/>
      <c r="Q42" s="235"/>
      <c r="R42" s="235"/>
      <c r="S42" s="235"/>
      <c r="T42" s="235"/>
    </row>
    <row r="43" spans="1:20" s="226" customFormat="1" ht="15" customHeight="1" x14ac:dyDescent="0.2">
      <c r="A43" s="352"/>
      <c r="B43" s="498"/>
      <c r="C43" s="497" t="s">
        <v>337</v>
      </c>
      <c r="D43" s="396" t="s">
        <v>57</v>
      </c>
      <c r="E43" s="415"/>
      <c r="F43" s="414"/>
      <c r="G43" s="72">
        <v>774</v>
      </c>
      <c r="H43" s="146"/>
      <c r="J43" s="235"/>
      <c r="K43" s="235"/>
      <c r="L43" s="235"/>
      <c r="M43" s="235"/>
      <c r="N43" s="235"/>
      <c r="O43" s="235"/>
      <c r="P43" s="235"/>
      <c r="Q43" s="235"/>
      <c r="R43" s="235"/>
      <c r="S43" s="235"/>
      <c r="T43" s="235"/>
    </row>
    <row r="44" spans="1:20" s="226" customFormat="1" ht="15" customHeight="1" x14ac:dyDescent="0.2">
      <c r="A44" s="352"/>
      <c r="B44" s="498"/>
      <c r="C44" s="497"/>
      <c r="D44" s="397" t="s">
        <v>58</v>
      </c>
      <c r="E44" s="422"/>
      <c r="F44" s="423"/>
      <c r="G44" s="339">
        <v>160</v>
      </c>
      <c r="H44" s="146"/>
      <c r="J44" s="235"/>
      <c r="K44" s="235"/>
      <c r="L44" s="235"/>
      <c r="M44" s="235"/>
      <c r="N44" s="235"/>
      <c r="O44" s="235"/>
      <c r="P44" s="235"/>
      <c r="Q44" s="235"/>
      <c r="R44" s="235"/>
      <c r="S44" s="235"/>
      <c r="T44" s="235"/>
    </row>
    <row r="45" spans="1:20" s="226" customFormat="1" ht="15" customHeight="1" x14ac:dyDescent="0.2">
      <c r="A45" s="352"/>
      <c r="B45" s="498"/>
      <c r="C45" s="497"/>
      <c r="D45" s="15" t="s">
        <v>48</v>
      </c>
      <c r="E45" s="21">
        <v>922</v>
      </c>
      <c r="F45" s="33">
        <v>12</v>
      </c>
      <c r="G45" s="72">
        <v>934</v>
      </c>
      <c r="H45" s="146"/>
      <c r="J45" s="235"/>
      <c r="K45" s="235"/>
      <c r="L45" s="235"/>
      <c r="M45" s="235"/>
      <c r="N45" s="235"/>
      <c r="O45" s="235"/>
      <c r="P45" s="235"/>
      <c r="Q45" s="235"/>
      <c r="R45" s="235"/>
      <c r="S45" s="235"/>
      <c r="T45" s="235"/>
    </row>
    <row r="46" spans="1:20" ht="17.25" customHeight="1" x14ac:dyDescent="0.2">
      <c r="B46" s="11"/>
      <c r="C46" s="11"/>
      <c r="D46" s="11"/>
      <c r="E46" s="13"/>
      <c r="F46" s="13"/>
      <c r="G46" s="405"/>
      <c r="H46" s="12"/>
    </row>
    <row r="47" spans="1:20" x14ac:dyDescent="0.2">
      <c r="B47" s="490" t="s">
        <v>328</v>
      </c>
      <c r="C47" s="490"/>
      <c r="D47" s="490"/>
      <c r="E47" s="490"/>
      <c r="F47" s="490"/>
      <c r="G47" s="490"/>
      <c r="H47" s="16"/>
    </row>
    <row r="48" spans="1:20" ht="8.25" customHeight="1" x14ac:dyDescent="0.2">
      <c r="B48" s="7"/>
      <c r="C48" s="12"/>
      <c r="D48" s="12"/>
      <c r="E48" s="12"/>
      <c r="F48" s="12"/>
      <c r="G48" s="12"/>
      <c r="H48" s="12"/>
    </row>
    <row r="49" spans="1:15" ht="26.25" customHeight="1" x14ac:dyDescent="0.2">
      <c r="B49" s="8"/>
      <c r="C49" s="8"/>
      <c r="D49" s="8"/>
      <c r="E49" s="143" t="s">
        <v>51</v>
      </c>
      <c r="F49" s="144" t="s">
        <v>52</v>
      </c>
      <c r="G49" s="143" t="s">
        <v>48</v>
      </c>
      <c r="H49" s="226"/>
      <c r="I49" s="3"/>
      <c r="J49" s="3"/>
    </row>
    <row r="50" spans="1:15" ht="15" customHeight="1" x14ac:dyDescent="0.2">
      <c r="A50" s="364"/>
      <c r="B50" s="491" t="s">
        <v>321</v>
      </c>
      <c r="C50" s="492"/>
      <c r="D50" s="493"/>
      <c r="E50" s="227">
        <v>7504</v>
      </c>
      <c r="F50" s="95">
        <v>1366</v>
      </c>
      <c r="G50" s="96">
        <v>8870</v>
      </c>
      <c r="H50" s="114"/>
      <c r="I50" s="3"/>
      <c r="J50" s="3"/>
    </row>
    <row r="51" spans="1:15" ht="15" customHeight="1" x14ac:dyDescent="0.2">
      <c r="B51" s="494" t="s">
        <v>54</v>
      </c>
      <c r="C51" s="495"/>
      <c r="D51" s="496"/>
      <c r="E51" s="228">
        <v>1036</v>
      </c>
      <c r="F51" s="231">
        <v>117</v>
      </c>
      <c r="G51" s="27">
        <v>1153</v>
      </c>
      <c r="H51" s="226"/>
      <c r="I51" s="3"/>
      <c r="J51" s="3"/>
    </row>
    <row r="52" spans="1:15" s="226" customFormat="1" ht="15" customHeight="1" x14ac:dyDescent="0.2">
      <c r="A52" s="352"/>
      <c r="B52" s="489" t="s">
        <v>343</v>
      </c>
      <c r="C52" s="489"/>
      <c r="D52" s="489"/>
      <c r="E52" s="489"/>
      <c r="F52" s="489"/>
      <c r="G52" s="381">
        <v>28</v>
      </c>
      <c r="H52" s="41"/>
      <c r="I52" s="41"/>
      <c r="N52" s="235"/>
      <c r="O52" s="235"/>
    </row>
    <row r="53" spans="1:15" ht="8.25" customHeight="1" x14ac:dyDescent="0.2">
      <c r="B53" s="11"/>
      <c r="C53" s="11"/>
      <c r="D53" s="11"/>
      <c r="E53" s="11"/>
      <c r="F53" s="11"/>
      <c r="G53" s="12"/>
      <c r="H53" s="12"/>
    </row>
    <row r="54" spans="1:15" x14ac:dyDescent="0.2">
      <c r="B54" s="11"/>
      <c r="C54" s="11"/>
      <c r="D54" s="11"/>
      <c r="E54" s="216"/>
      <c r="F54" s="216"/>
      <c r="G54" s="217"/>
      <c r="H54" s="12"/>
    </row>
    <row r="55" spans="1:15" x14ac:dyDescent="0.2">
      <c r="B55" s="490" t="s">
        <v>63</v>
      </c>
      <c r="C55" s="490"/>
      <c r="D55" s="490"/>
      <c r="E55" s="490"/>
      <c r="F55" s="490"/>
      <c r="G55" s="490"/>
      <c r="H55" s="12"/>
    </row>
    <row r="56" spans="1:15" x14ac:dyDescent="0.2">
      <c r="B56" s="14"/>
      <c r="C56" s="6"/>
      <c r="D56" s="6"/>
      <c r="E56" s="4"/>
      <c r="G56" s="12"/>
    </row>
    <row r="57" spans="1:15" ht="17.100000000000001" customHeight="1" x14ac:dyDescent="0.2">
      <c r="B57" s="336" t="s">
        <v>55</v>
      </c>
      <c r="C57" s="336" t="s">
        <v>56</v>
      </c>
      <c r="D57" s="511" t="s">
        <v>75</v>
      </c>
      <c r="E57" s="513"/>
      <c r="F57" s="511" t="s">
        <v>48</v>
      </c>
      <c r="G57" s="513"/>
    </row>
    <row r="58" spans="1:15" ht="15" customHeight="1" x14ac:dyDescent="0.2">
      <c r="B58" s="350">
        <v>32</v>
      </c>
      <c r="C58" s="386">
        <v>2</v>
      </c>
      <c r="D58" s="521">
        <v>0</v>
      </c>
      <c r="E58" s="522"/>
      <c r="F58" s="534">
        <f>SUM(B58:E58)</f>
        <v>34</v>
      </c>
      <c r="G58" s="535"/>
      <c r="H58" s="356"/>
    </row>
    <row r="61" spans="1:15" x14ac:dyDescent="0.2">
      <c r="B61" s="490" t="s">
        <v>201</v>
      </c>
      <c r="C61" s="490"/>
      <c r="D61" s="490"/>
      <c r="E61" s="490"/>
      <c r="F61" s="490"/>
      <c r="G61" s="490"/>
      <c r="H61" s="490"/>
      <c r="I61" s="490"/>
    </row>
    <row r="62" spans="1:15" x14ac:dyDescent="0.2">
      <c r="B62" s="7"/>
      <c r="C62" s="12"/>
      <c r="D62" s="12"/>
      <c r="E62" s="6"/>
      <c r="F62" s="4"/>
      <c r="G62" s="4"/>
    </row>
    <row r="63" spans="1:15" ht="17.100000000000001" customHeight="1" x14ac:dyDescent="0.2">
      <c r="D63" s="197"/>
      <c r="E63" s="515" t="s">
        <v>202</v>
      </c>
      <c r="F63" s="515"/>
      <c r="G63" s="515"/>
      <c r="H63" s="515"/>
      <c r="I63" s="515"/>
    </row>
    <row r="64" spans="1:15" ht="17.100000000000001" customHeight="1" x14ac:dyDescent="0.2">
      <c r="C64" s="11"/>
      <c r="D64" s="119"/>
      <c r="E64" s="351" t="s">
        <v>314</v>
      </c>
      <c r="F64" s="351" t="s">
        <v>315</v>
      </c>
      <c r="G64" s="351" t="s">
        <v>316</v>
      </c>
      <c r="H64" s="351" t="s">
        <v>317</v>
      </c>
      <c r="I64" s="333" t="s">
        <v>48</v>
      </c>
    </row>
    <row r="65" spans="1:21" ht="15" customHeight="1" x14ac:dyDescent="0.2">
      <c r="B65" s="516" t="s">
        <v>323</v>
      </c>
      <c r="C65" s="517" t="s">
        <v>194</v>
      </c>
      <c r="D65" s="517"/>
      <c r="E65" s="227">
        <v>811</v>
      </c>
      <c r="F65" s="227">
        <v>698</v>
      </c>
      <c r="G65" s="227">
        <v>721</v>
      </c>
      <c r="H65" s="227">
        <v>774</v>
      </c>
      <c r="I65" s="230">
        <v>3004</v>
      </c>
      <c r="J65" s="342"/>
    </row>
    <row r="66" spans="1:21" ht="15" customHeight="1" x14ac:dyDescent="0.2">
      <c r="B66" s="516"/>
      <c r="C66" s="517" t="s">
        <v>195</v>
      </c>
      <c r="D66" s="517"/>
      <c r="E66" s="384">
        <v>0</v>
      </c>
      <c r="F66" s="384">
        <v>0</v>
      </c>
      <c r="G66" s="384">
        <v>0</v>
      </c>
      <c r="H66" s="384">
        <v>0</v>
      </c>
      <c r="I66" s="83">
        <v>0</v>
      </c>
      <c r="J66" s="383"/>
    </row>
    <row r="67" spans="1:21" ht="15" customHeight="1" x14ac:dyDescent="0.2">
      <c r="B67" s="516"/>
      <c r="C67" s="517" t="s">
        <v>196</v>
      </c>
      <c r="D67" s="517"/>
      <c r="E67" s="384">
        <v>0</v>
      </c>
      <c r="F67" s="384">
        <v>1</v>
      </c>
      <c r="G67" s="384">
        <v>0</v>
      </c>
      <c r="H67" s="384">
        <v>0</v>
      </c>
      <c r="I67" s="83">
        <v>1</v>
      </c>
      <c r="J67" s="383"/>
    </row>
    <row r="68" spans="1:21" ht="15" customHeight="1" x14ac:dyDescent="0.2">
      <c r="B68" s="516"/>
      <c r="C68" s="517" t="s">
        <v>197</v>
      </c>
      <c r="D68" s="517"/>
      <c r="E68" s="384">
        <v>2</v>
      </c>
      <c r="F68" s="384">
        <v>3</v>
      </c>
      <c r="G68" s="384">
        <v>1</v>
      </c>
      <c r="H68" s="384">
        <v>2</v>
      </c>
      <c r="I68" s="83">
        <v>8</v>
      </c>
      <c r="J68" s="383"/>
    </row>
    <row r="69" spans="1:21" ht="15" customHeight="1" x14ac:dyDescent="0.2">
      <c r="B69" s="516"/>
      <c r="C69" s="517" t="s">
        <v>198</v>
      </c>
      <c r="D69" s="517"/>
      <c r="E69" s="384">
        <v>3</v>
      </c>
      <c r="F69" s="384">
        <v>2</v>
      </c>
      <c r="G69" s="384">
        <v>3</v>
      </c>
      <c r="H69" s="384">
        <v>1</v>
      </c>
      <c r="I69" s="83">
        <v>9</v>
      </c>
      <c r="J69" s="383"/>
    </row>
    <row r="70" spans="1:21" ht="15" customHeight="1" x14ac:dyDescent="0.2">
      <c r="B70" s="516"/>
      <c r="C70" s="517" t="s">
        <v>199</v>
      </c>
      <c r="D70" s="517"/>
      <c r="E70" s="227">
        <v>46</v>
      </c>
      <c r="F70" s="227">
        <v>41</v>
      </c>
      <c r="G70" s="227">
        <v>49</v>
      </c>
      <c r="H70" s="227">
        <v>65</v>
      </c>
      <c r="I70" s="83">
        <v>201</v>
      </c>
      <c r="J70" s="342"/>
    </row>
    <row r="71" spans="1:21" ht="15" customHeight="1" x14ac:dyDescent="0.2">
      <c r="A71" s="357"/>
      <c r="B71" s="516"/>
      <c r="C71" s="519" t="s">
        <v>329</v>
      </c>
      <c r="D71" s="519"/>
      <c r="E71" s="83">
        <v>862</v>
      </c>
      <c r="F71" s="83">
        <v>745</v>
      </c>
      <c r="G71" s="83">
        <v>774</v>
      </c>
      <c r="H71" s="83">
        <v>842</v>
      </c>
      <c r="I71" s="83">
        <v>3223</v>
      </c>
      <c r="J71" s="342"/>
    </row>
    <row r="72" spans="1:21" s="226" customFormat="1" ht="15" customHeight="1" x14ac:dyDescent="0.2">
      <c r="A72" s="352"/>
      <c r="B72" s="516"/>
      <c r="C72" s="519" t="s">
        <v>312</v>
      </c>
      <c r="D72" s="519"/>
      <c r="E72" s="224">
        <v>861</v>
      </c>
      <c r="F72" s="224">
        <v>745</v>
      </c>
      <c r="G72" s="224">
        <v>774</v>
      </c>
      <c r="H72" s="224">
        <v>819</v>
      </c>
      <c r="I72" s="224">
        <v>3199</v>
      </c>
      <c r="K72" s="257"/>
      <c r="L72" s="235"/>
      <c r="M72" s="235"/>
      <c r="N72" s="235"/>
      <c r="O72" s="235"/>
      <c r="P72" s="235"/>
      <c r="Q72" s="235"/>
      <c r="R72" s="235"/>
      <c r="S72" s="235"/>
      <c r="T72" s="235"/>
      <c r="U72" s="235"/>
    </row>
    <row r="73" spans="1:21" ht="15" customHeight="1" x14ac:dyDescent="0.2">
      <c r="B73" s="516"/>
      <c r="C73" s="518" t="s">
        <v>200</v>
      </c>
      <c r="D73" s="518"/>
      <c r="E73" s="224">
        <v>249</v>
      </c>
      <c r="F73" s="224">
        <v>247</v>
      </c>
      <c r="G73" s="224">
        <v>253</v>
      </c>
      <c r="H73" s="224">
        <v>253</v>
      </c>
      <c r="I73" s="224">
        <v>1002</v>
      </c>
      <c r="J73" s="342"/>
    </row>
    <row r="74" spans="1:21" x14ac:dyDescent="0.2">
      <c r="B74" s="198"/>
      <c r="C74" s="359"/>
      <c r="D74" s="359"/>
      <c r="E74" s="101"/>
      <c r="F74" s="36"/>
      <c r="G74" s="36"/>
      <c r="H74" s="36"/>
    </row>
    <row r="75" spans="1:21" s="226" customFormat="1" ht="30" customHeight="1" x14ac:dyDescent="0.2">
      <c r="A75" s="352"/>
      <c r="B75" s="525" t="s">
        <v>332</v>
      </c>
      <c r="C75" s="525"/>
      <c r="D75" s="525"/>
      <c r="E75" s="525"/>
      <c r="F75" s="525"/>
      <c r="G75" s="525"/>
      <c r="H75" s="525"/>
      <c r="I75" s="525"/>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44">
    <mergeCell ref="B47:G47"/>
    <mergeCell ref="B50:D50"/>
    <mergeCell ref="B40:B45"/>
    <mergeCell ref="C13:C15"/>
    <mergeCell ref="C16:C18"/>
    <mergeCell ref="C19:D19"/>
    <mergeCell ref="B22:B23"/>
    <mergeCell ref="B25:G25"/>
    <mergeCell ref="B51:D51"/>
    <mergeCell ref="B55:G55"/>
    <mergeCell ref="D57:E57"/>
    <mergeCell ref="F57:G57"/>
    <mergeCell ref="C72:D72"/>
    <mergeCell ref="D58:E58"/>
    <mergeCell ref="B52:F52"/>
    <mergeCell ref="F58:G58"/>
    <mergeCell ref="B1:I1"/>
    <mergeCell ref="C40:C42"/>
    <mergeCell ref="C43:C45"/>
    <mergeCell ref="B28:B33"/>
    <mergeCell ref="C28:C30"/>
    <mergeCell ref="C31:C33"/>
    <mergeCell ref="B34:B39"/>
    <mergeCell ref="C34:C36"/>
    <mergeCell ref="C37:C39"/>
    <mergeCell ref="B3:G3"/>
    <mergeCell ref="B5:B19"/>
    <mergeCell ref="C5:C6"/>
    <mergeCell ref="D5:D6"/>
    <mergeCell ref="E5:H5"/>
    <mergeCell ref="C7:C9"/>
    <mergeCell ref="C10:C12"/>
    <mergeCell ref="B75:I75"/>
    <mergeCell ref="B61:I61"/>
    <mergeCell ref="E63:I63"/>
    <mergeCell ref="B65:B73"/>
    <mergeCell ref="C65:D65"/>
    <mergeCell ref="C66:D66"/>
    <mergeCell ref="C67:D67"/>
    <mergeCell ref="C68:D68"/>
    <mergeCell ref="C69:D69"/>
    <mergeCell ref="C70:D70"/>
    <mergeCell ref="C71:D71"/>
    <mergeCell ref="C73:D73"/>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9CC1"/>
  </sheetPr>
  <dimension ref="A1:T71"/>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52"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285</v>
      </c>
      <c r="C1" s="542"/>
      <c r="D1" s="542"/>
      <c r="E1" s="542"/>
      <c r="F1" s="542"/>
      <c r="G1" s="542"/>
      <c r="H1" s="542"/>
      <c r="I1" s="377"/>
    </row>
    <row r="2" spans="1:10" x14ac:dyDescent="0.2">
      <c r="A2" s="360"/>
      <c r="B2" s="360"/>
      <c r="C2" s="360"/>
      <c r="D2" s="360"/>
      <c r="E2" s="360"/>
      <c r="F2" s="360"/>
      <c r="G2" s="360"/>
      <c r="H2" s="360"/>
      <c r="I2" s="360"/>
    </row>
    <row r="3" spans="1:10" x14ac:dyDescent="0.2">
      <c r="A3" s="360"/>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18">
        <v>234</v>
      </c>
      <c r="F7" s="19">
        <v>34</v>
      </c>
      <c r="G7" s="2">
        <v>268</v>
      </c>
      <c r="H7" s="426"/>
      <c r="I7"/>
      <c r="J7" s="353"/>
    </row>
    <row r="8" spans="1:10" ht="15" customHeight="1" x14ac:dyDescent="0.2">
      <c r="B8" s="514"/>
      <c r="C8" s="503"/>
      <c r="D8" s="335" t="s">
        <v>58</v>
      </c>
      <c r="E8" s="18">
        <v>3496</v>
      </c>
      <c r="F8" s="19">
        <v>625</v>
      </c>
      <c r="G8" s="2">
        <v>4121</v>
      </c>
      <c r="H8" s="426"/>
      <c r="I8"/>
      <c r="J8" s="353"/>
    </row>
    <row r="9" spans="1:10" ht="15" customHeight="1" x14ac:dyDescent="0.2">
      <c r="B9" s="514"/>
      <c r="C9" s="504"/>
      <c r="D9" s="15" t="s">
        <v>48</v>
      </c>
      <c r="E9" s="21">
        <v>3730</v>
      </c>
      <c r="F9" s="21">
        <v>659</v>
      </c>
      <c r="G9" s="21">
        <v>4389</v>
      </c>
      <c r="H9" s="427"/>
      <c r="J9" s="217"/>
    </row>
    <row r="10" spans="1:10" ht="15" customHeight="1" x14ac:dyDescent="0.2">
      <c r="B10" s="514"/>
      <c r="C10" s="502" t="s">
        <v>58</v>
      </c>
      <c r="D10" s="334" t="s">
        <v>57</v>
      </c>
      <c r="E10" s="18">
        <v>40</v>
      </c>
      <c r="F10" s="19">
        <v>11</v>
      </c>
      <c r="G10" s="2">
        <v>51</v>
      </c>
      <c r="H10" s="426"/>
      <c r="I10"/>
      <c r="J10" s="361"/>
    </row>
    <row r="11" spans="1:10" ht="15" customHeight="1" x14ac:dyDescent="0.2">
      <c r="B11" s="514"/>
      <c r="C11" s="503"/>
      <c r="D11" s="335" t="s">
        <v>58</v>
      </c>
      <c r="E11" s="18">
        <v>893</v>
      </c>
      <c r="F11" s="19">
        <v>321</v>
      </c>
      <c r="G11" s="2">
        <v>1214</v>
      </c>
      <c r="H11" s="426"/>
      <c r="I11"/>
      <c r="J11" s="361"/>
    </row>
    <row r="12" spans="1:10" ht="15" customHeight="1" x14ac:dyDescent="0.2">
      <c r="B12" s="514"/>
      <c r="C12" s="503"/>
      <c r="D12" s="15" t="s">
        <v>48</v>
      </c>
      <c r="E12" s="21">
        <v>933</v>
      </c>
      <c r="F12" s="21">
        <v>332</v>
      </c>
      <c r="G12" s="21">
        <v>1265</v>
      </c>
      <c r="H12" s="427"/>
    </row>
    <row r="13" spans="1:10" ht="15" customHeight="1" x14ac:dyDescent="0.2">
      <c r="B13" s="501"/>
      <c r="C13" s="507" t="s">
        <v>48</v>
      </c>
      <c r="D13" s="508"/>
      <c r="E13" s="21">
        <f>E9+E12</f>
        <v>4663</v>
      </c>
      <c r="F13" s="21">
        <f>F9+F12</f>
        <v>991</v>
      </c>
      <c r="G13" s="21">
        <f>G9+G12</f>
        <v>5654</v>
      </c>
      <c r="H13" s="73">
        <v>7</v>
      </c>
    </row>
    <row r="14" spans="1:10" x14ac:dyDescent="0.2">
      <c r="B14" s="355"/>
      <c r="C14" s="101"/>
      <c r="D14" s="101"/>
      <c r="E14" s="36"/>
      <c r="F14" s="36"/>
      <c r="G14" s="36"/>
      <c r="H14" s="36"/>
    </row>
    <row r="15" spans="1:10" ht="17.100000000000001" customHeight="1" x14ac:dyDescent="0.2">
      <c r="B15" s="8"/>
      <c r="C15" s="8"/>
      <c r="D15" s="8"/>
      <c r="E15" s="333" t="s">
        <v>51</v>
      </c>
      <c r="F15" s="333" t="s">
        <v>52</v>
      </c>
      <c r="G15" s="333" t="s">
        <v>48</v>
      </c>
    </row>
    <row r="16" spans="1:10" ht="15" customHeight="1" x14ac:dyDescent="0.2">
      <c r="B16" s="500" t="s">
        <v>45</v>
      </c>
      <c r="C16" s="39" t="s">
        <v>46</v>
      </c>
      <c r="D16" s="118"/>
      <c r="E16" s="420"/>
      <c r="F16" s="420"/>
      <c r="G16" s="437"/>
      <c r="H16"/>
    </row>
    <row r="17" spans="1:20" ht="15" customHeight="1" x14ac:dyDescent="0.2">
      <c r="B17" s="501"/>
      <c r="C17" s="40" t="s">
        <v>47</v>
      </c>
      <c r="D17" s="119"/>
      <c r="E17" s="428"/>
      <c r="F17" s="428"/>
      <c r="G17" s="429"/>
      <c r="H17"/>
    </row>
    <row r="18" spans="1:20" ht="17.25" customHeight="1" x14ac:dyDescent="0.2">
      <c r="B18" s="11"/>
      <c r="I18" s="217"/>
    </row>
    <row r="19" spans="1:20" x14ac:dyDescent="0.2">
      <c r="B19" s="490" t="s">
        <v>62</v>
      </c>
      <c r="C19" s="490"/>
      <c r="D19" s="490"/>
      <c r="E19" s="490"/>
      <c r="F19" s="490"/>
      <c r="G19" s="490"/>
      <c r="H19" s="16"/>
    </row>
    <row r="20" spans="1:20" ht="8.25" customHeight="1" x14ac:dyDescent="0.2">
      <c r="B20" s="332"/>
      <c r="C20" s="12"/>
      <c r="D20" s="12"/>
      <c r="E20" s="6"/>
      <c r="F20" s="4"/>
      <c r="G20" s="4"/>
      <c r="H20" s="11"/>
    </row>
    <row r="21" spans="1:20" s="226" customFormat="1" ht="17.100000000000001" customHeight="1" x14ac:dyDescent="0.2">
      <c r="A21" s="352"/>
      <c r="B21" s="12"/>
      <c r="C21" s="12"/>
      <c r="D21" s="143" t="s">
        <v>60</v>
      </c>
      <c r="E21" s="143" t="s">
        <v>51</v>
      </c>
      <c r="F21" s="144" t="s">
        <v>52</v>
      </c>
      <c r="G21" s="143" t="s">
        <v>48</v>
      </c>
      <c r="H21" s="11"/>
      <c r="J21" s="68"/>
      <c r="K21" s="105"/>
      <c r="L21" s="106"/>
      <c r="M21" s="106"/>
      <c r="N21" s="106"/>
      <c r="O21" s="235"/>
      <c r="P21" s="235"/>
      <c r="Q21" s="235"/>
      <c r="R21" s="235"/>
      <c r="S21" s="235"/>
      <c r="T21" s="235"/>
    </row>
    <row r="22" spans="1:20" s="226" customFormat="1" ht="15" customHeight="1" x14ac:dyDescent="0.2">
      <c r="A22" s="352"/>
      <c r="B22" s="498" t="s">
        <v>338</v>
      </c>
      <c r="C22" s="497" t="s">
        <v>336</v>
      </c>
      <c r="D22" s="396" t="s">
        <v>57</v>
      </c>
      <c r="E22" s="415"/>
      <c r="F22" s="414"/>
      <c r="G22" s="24">
        <v>2047</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22"/>
      <c r="F23" s="423"/>
      <c r="G23" s="2">
        <v>1620</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435"/>
      <c r="F24" s="436"/>
      <c r="G24" s="24">
        <v>3667</v>
      </c>
      <c r="H24" s="352"/>
      <c r="I24" s="237"/>
      <c r="J24" s="235"/>
      <c r="K24" s="235"/>
      <c r="L24" s="235"/>
      <c r="M24" s="235"/>
      <c r="N24" s="235"/>
      <c r="O24" s="235"/>
      <c r="P24" s="235"/>
      <c r="Q24" s="235"/>
      <c r="R24" s="235"/>
      <c r="S24" s="235"/>
      <c r="T24" s="235"/>
    </row>
    <row r="25" spans="1:20" s="226" customFormat="1" ht="15" customHeight="1" x14ac:dyDescent="0.2">
      <c r="A25" s="352"/>
      <c r="B25" s="498"/>
      <c r="C25" s="497" t="s">
        <v>337</v>
      </c>
      <c r="D25" s="396" t="s">
        <v>57</v>
      </c>
      <c r="E25" s="424"/>
      <c r="F25" s="415"/>
      <c r="G25" s="30">
        <v>1981</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5"/>
      <c r="F26" s="417"/>
      <c r="G26" s="32">
        <v>1540</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27"/>
      <c r="F27" s="434"/>
      <c r="G27" s="73">
        <v>3521</v>
      </c>
      <c r="H27" s="352"/>
      <c r="J27" s="235"/>
      <c r="K27" s="235"/>
      <c r="L27" s="235"/>
      <c r="M27" s="235"/>
      <c r="N27" s="235"/>
      <c r="O27" s="235"/>
      <c r="P27" s="235"/>
      <c r="Q27" s="235"/>
      <c r="R27" s="235"/>
      <c r="S27" s="235"/>
      <c r="T27" s="235"/>
    </row>
    <row r="28" spans="1:20" s="226" customFormat="1" ht="15" customHeight="1" x14ac:dyDescent="0.2">
      <c r="A28" s="352"/>
      <c r="B28" s="498" t="s">
        <v>339</v>
      </c>
      <c r="C28" s="497" t="s">
        <v>336</v>
      </c>
      <c r="D28" s="396" t="s">
        <v>57</v>
      </c>
      <c r="E28" s="415"/>
      <c r="F28" s="414"/>
      <c r="G28" s="72">
        <v>23</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75">
        <v>25</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35"/>
      <c r="F30" s="436"/>
      <c r="G30" s="72">
        <v>48</v>
      </c>
      <c r="H30" s="217"/>
      <c r="J30" s="235"/>
      <c r="K30" s="235"/>
      <c r="L30" s="235"/>
      <c r="M30" s="235"/>
      <c r="N30" s="235"/>
      <c r="O30" s="235"/>
      <c r="P30" s="235"/>
      <c r="Q30" s="235"/>
      <c r="R30" s="235"/>
      <c r="S30" s="235"/>
      <c r="T30" s="235"/>
    </row>
    <row r="31" spans="1:20" s="226" customFormat="1" ht="15" customHeight="1" x14ac:dyDescent="0.2">
      <c r="A31" s="352"/>
      <c r="B31" s="498"/>
      <c r="C31" s="497" t="s">
        <v>337</v>
      </c>
      <c r="D31" s="396" t="s">
        <v>57</v>
      </c>
      <c r="E31" s="415"/>
      <c r="F31" s="414"/>
      <c r="G31" s="72">
        <v>23</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22"/>
      <c r="F32" s="423"/>
      <c r="G32" s="75">
        <v>25</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427"/>
      <c r="F33" s="434"/>
      <c r="G33" s="73">
        <v>48</v>
      </c>
      <c r="H33" s="94"/>
      <c r="J33" s="235"/>
      <c r="K33" s="235"/>
      <c r="L33" s="235"/>
      <c r="M33" s="235"/>
      <c r="N33" s="235"/>
      <c r="O33" s="235"/>
      <c r="P33" s="235"/>
      <c r="Q33" s="235"/>
      <c r="R33" s="235"/>
      <c r="S33" s="235"/>
      <c r="T33" s="235"/>
    </row>
    <row r="34" spans="1:20" s="226" customFormat="1" ht="15" customHeight="1" x14ac:dyDescent="0.2">
      <c r="A34" s="352"/>
      <c r="B34" s="498" t="s">
        <v>48</v>
      </c>
      <c r="C34" s="497" t="s">
        <v>336</v>
      </c>
      <c r="D34" s="396" t="s">
        <v>57</v>
      </c>
      <c r="E34" s="22">
        <v>1774</v>
      </c>
      <c r="F34" s="23">
        <v>296</v>
      </c>
      <c r="G34" s="72">
        <v>2070</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19">
        <v>1383</v>
      </c>
      <c r="F35" s="18">
        <v>262</v>
      </c>
      <c r="G35" s="339">
        <v>1645</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4">
        <v>3157</v>
      </c>
      <c r="F36" s="28">
        <v>558</v>
      </c>
      <c r="G36" s="72">
        <v>3715</v>
      </c>
      <c r="H36" s="146"/>
      <c r="J36" s="235"/>
      <c r="K36" s="235"/>
      <c r="L36" s="235"/>
      <c r="M36" s="235"/>
      <c r="N36" s="235"/>
      <c r="O36" s="235"/>
      <c r="P36" s="235"/>
      <c r="Q36" s="235"/>
      <c r="R36" s="235"/>
      <c r="S36" s="235"/>
      <c r="T36" s="235"/>
    </row>
    <row r="37" spans="1:20" s="226" customFormat="1" ht="15" customHeight="1" x14ac:dyDescent="0.2">
      <c r="A37" s="352"/>
      <c r="B37" s="498"/>
      <c r="C37" s="497" t="s">
        <v>337</v>
      </c>
      <c r="D37" s="396" t="s">
        <v>57</v>
      </c>
      <c r="E37" s="22">
        <v>1711</v>
      </c>
      <c r="F37" s="23">
        <v>293</v>
      </c>
      <c r="G37" s="72">
        <v>2004</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19">
        <v>1306</v>
      </c>
      <c r="F38" s="18">
        <v>259</v>
      </c>
      <c r="G38" s="339">
        <v>1565</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21">
        <v>3017</v>
      </c>
      <c r="F39" s="33">
        <v>552</v>
      </c>
      <c r="G39" s="73">
        <v>3569</v>
      </c>
      <c r="H39" s="146"/>
      <c r="J39" s="235"/>
      <c r="K39" s="235"/>
      <c r="L39" s="235"/>
      <c r="M39" s="235"/>
      <c r="N39" s="235"/>
      <c r="O39" s="235"/>
      <c r="P39" s="235"/>
      <c r="Q39" s="235"/>
      <c r="R39" s="235"/>
      <c r="S39" s="235"/>
      <c r="T39" s="235"/>
    </row>
    <row r="40" spans="1:20" ht="17.25" customHeight="1" x14ac:dyDescent="0.2">
      <c r="B40" s="11"/>
      <c r="C40" s="11"/>
      <c r="D40" s="11"/>
      <c r="E40" s="13"/>
      <c r="F40" s="13"/>
      <c r="G40" s="13"/>
      <c r="H40" s="12"/>
    </row>
    <row r="41" spans="1:20" x14ac:dyDescent="0.2">
      <c r="B41" s="490" t="s">
        <v>328</v>
      </c>
      <c r="C41" s="490"/>
      <c r="D41" s="490"/>
      <c r="E41" s="490"/>
      <c r="F41" s="490"/>
      <c r="G41" s="490"/>
      <c r="H41" s="16"/>
    </row>
    <row r="42" spans="1:20" ht="8.25" customHeight="1" x14ac:dyDescent="0.2">
      <c r="B42" s="7"/>
      <c r="C42" s="12"/>
      <c r="D42" s="12"/>
      <c r="E42" s="12"/>
      <c r="F42" s="12"/>
      <c r="G42" s="12"/>
      <c r="H42" s="12"/>
    </row>
    <row r="43" spans="1:20" ht="24" customHeight="1" x14ac:dyDescent="0.2">
      <c r="B43" s="8"/>
      <c r="C43" s="8"/>
      <c r="D43" s="8"/>
      <c r="E43" s="143" t="s">
        <v>51</v>
      </c>
      <c r="F43" s="144" t="s">
        <v>52</v>
      </c>
      <c r="G43" s="143" t="s">
        <v>48</v>
      </c>
      <c r="I43" s="3"/>
      <c r="J43" s="3"/>
    </row>
    <row r="44" spans="1:20" ht="15" customHeight="1" x14ac:dyDescent="0.2">
      <c r="B44" s="491" t="s">
        <v>321</v>
      </c>
      <c r="C44" s="492"/>
      <c r="D44" s="493"/>
      <c r="E44" s="227">
        <v>11309</v>
      </c>
      <c r="F44" s="229">
        <v>1956</v>
      </c>
      <c r="G44" s="230">
        <v>13265</v>
      </c>
      <c r="I44" s="3"/>
      <c r="J44" s="3"/>
    </row>
    <row r="45" spans="1:20" ht="15" customHeight="1" x14ac:dyDescent="0.2">
      <c r="B45" s="494" t="s">
        <v>54</v>
      </c>
      <c r="C45" s="495"/>
      <c r="D45" s="496"/>
      <c r="E45" s="228">
        <v>6633</v>
      </c>
      <c r="F45" s="231">
        <v>1027</v>
      </c>
      <c r="G45" s="27">
        <v>7660</v>
      </c>
      <c r="I45" s="3"/>
      <c r="J45" s="3"/>
    </row>
    <row r="46" spans="1:20" s="226" customFormat="1" ht="15" customHeight="1" x14ac:dyDescent="0.2">
      <c r="A46" s="352"/>
      <c r="B46" s="489" t="s">
        <v>343</v>
      </c>
      <c r="C46" s="489"/>
      <c r="D46" s="489"/>
      <c r="E46" s="489"/>
      <c r="F46" s="489"/>
      <c r="G46" s="381">
        <v>123</v>
      </c>
      <c r="H46" s="41"/>
      <c r="I46" s="41"/>
      <c r="N46" s="235"/>
      <c r="O46" s="235"/>
    </row>
    <row r="47" spans="1:20" ht="8.25" customHeight="1" x14ac:dyDescent="0.2">
      <c r="B47" s="11"/>
      <c r="C47" s="11"/>
      <c r="D47" s="11"/>
      <c r="E47" s="11"/>
      <c r="F47" s="11"/>
      <c r="G47" s="12"/>
      <c r="H47" s="12"/>
    </row>
    <row r="48" spans="1:20" x14ac:dyDescent="0.2">
      <c r="B48" s="11"/>
      <c r="C48" s="11"/>
      <c r="D48" s="11"/>
      <c r="E48" s="11"/>
      <c r="F48" s="11"/>
      <c r="G48" s="12"/>
      <c r="H48" s="12"/>
    </row>
    <row r="49" spans="1:9" x14ac:dyDescent="0.2">
      <c r="B49" s="490" t="s">
        <v>63</v>
      </c>
      <c r="C49" s="490"/>
      <c r="D49" s="490"/>
      <c r="E49" s="490"/>
      <c r="F49" s="490"/>
      <c r="G49" s="490"/>
      <c r="H49" s="12"/>
    </row>
    <row r="50" spans="1:9" x14ac:dyDescent="0.2">
      <c r="B50" s="14"/>
      <c r="C50" s="6"/>
      <c r="D50" s="6"/>
      <c r="E50" s="4"/>
      <c r="G50" s="12"/>
    </row>
    <row r="51" spans="1:9" ht="17.100000000000001" customHeight="1" x14ac:dyDescent="0.2">
      <c r="B51" s="336" t="s">
        <v>55</v>
      </c>
      <c r="C51" s="336" t="s">
        <v>56</v>
      </c>
      <c r="D51" s="511" t="s">
        <v>75</v>
      </c>
      <c r="E51" s="513"/>
      <c r="F51" s="511" t="s">
        <v>48</v>
      </c>
      <c r="G51" s="513"/>
      <c r="H51" s="330"/>
    </row>
    <row r="52" spans="1:9" ht="15" customHeight="1" x14ac:dyDescent="0.2">
      <c r="B52" s="350">
        <v>109</v>
      </c>
      <c r="C52" s="350">
        <v>14</v>
      </c>
      <c r="D52" s="532">
        <v>2</v>
      </c>
      <c r="E52" s="533"/>
      <c r="F52" s="534">
        <f>SUM(B52:E52)</f>
        <v>125</v>
      </c>
      <c r="G52" s="535"/>
      <c r="H52" s="330"/>
    </row>
    <row r="54" spans="1:9" x14ac:dyDescent="0.2">
      <c r="E54" s="217"/>
      <c r="F54" s="217"/>
      <c r="G54" s="217"/>
    </row>
    <row r="55" spans="1:9" x14ac:dyDescent="0.2">
      <c r="A55" s="332"/>
      <c r="B55" s="490" t="s">
        <v>201</v>
      </c>
      <c r="C55" s="490"/>
      <c r="D55" s="490"/>
      <c r="E55" s="490"/>
      <c r="F55" s="490"/>
      <c r="G55" s="490"/>
      <c r="H55" s="490"/>
      <c r="I55" s="490"/>
    </row>
    <row r="56" spans="1:9" x14ac:dyDescent="0.2">
      <c r="B56" s="7"/>
      <c r="C56" s="12"/>
      <c r="D56" s="12"/>
      <c r="E56" s="6"/>
      <c r="F56" s="4"/>
      <c r="G56" s="4"/>
    </row>
    <row r="57" spans="1:9" ht="17.100000000000001" customHeight="1" x14ac:dyDescent="0.2">
      <c r="D57" s="197"/>
      <c r="E57" s="511" t="s">
        <v>202</v>
      </c>
      <c r="F57" s="512"/>
      <c r="G57" s="512"/>
    </row>
    <row r="58" spans="1:9" ht="17.100000000000001" customHeight="1" x14ac:dyDescent="0.2">
      <c r="C58" s="11"/>
      <c r="D58" s="119"/>
      <c r="E58" s="351" t="s">
        <v>314</v>
      </c>
      <c r="F58" s="140" t="s">
        <v>315</v>
      </c>
      <c r="G58" s="336" t="s">
        <v>48</v>
      </c>
    </row>
    <row r="59" spans="1:9" ht="15" customHeight="1" x14ac:dyDescent="0.2">
      <c r="B59" s="516" t="s">
        <v>221</v>
      </c>
      <c r="C59" s="517" t="s">
        <v>194</v>
      </c>
      <c r="D59" s="517"/>
      <c r="E59" s="227">
        <v>425</v>
      </c>
      <c r="F59" s="227">
        <v>44</v>
      </c>
      <c r="G59" s="224">
        <v>469</v>
      </c>
      <c r="H59" s="353"/>
    </row>
    <row r="60" spans="1:9" ht="15" customHeight="1" x14ac:dyDescent="0.2">
      <c r="B60" s="516"/>
      <c r="C60" s="517" t="s">
        <v>195</v>
      </c>
      <c r="D60" s="517"/>
      <c r="E60" s="227">
        <v>5</v>
      </c>
      <c r="F60" s="227">
        <v>0</v>
      </c>
      <c r="G60" s="224">
        <v>5</v>
      </c>
      <c r="H60" s="361"/>
    </row>
    <row r="61" spans="1:9" ht="15" customHeight="1" x14ac:dyDescent="0.2">
      <c r="B61" s="516"/>
      <c r="C61" s="517" t="s">
        <v>196</v>
      </c>
      <c r="D61" s="517"/>
      <c r="E61" s="227">
        <v>87</v>
      </c>
      <c r="F61" s="227">
        <v>20</v>
      </c>
      <c r="G61" s="224">
        <v>107</v>
      </c>
      <c r="H61" s="353"/>
    </row>
    <row r="62" spans="1:9" ht="15" customHeight="1" x14ac:dyDescent="0.2">
      <c r="B62" s="516"/>
      <c r="C62" s="517" t="s">
        <v>197</v>
      </c>
      <c r="D62" s="517"/>
      <c r="E62" s="227">
        <v>133</v>
      </c>
      <c r="F62" s="227">
        <v>57</v>
      </c>
      <c r="G62" s="224">
        <v>190</v>
      </c>
      <c r="H62" s="353"/>
    </row>
    <row r="63" spans="1:9" ht="15" customHeight="1" x14ac:dyDescent="0.2">
      <c r="B63" s="516"/>
      <c r="C63" s="517" t="s">
        <v>198</v>
      </c>
      <c r="D63" s="517"/>
      <c r="E63" s="227">
        <v>2754</v>
      </c>
      <c r="F63" s="227">
        <v>960</v>
      </c>
      <c r="G63" s="224">
        <v>3714</v>
      </c>
      <c r="H63" s="353"/>
    </row>
    <row r="64" spans="1:9" ht="15" customHeight="1" x14ac:dyDescent="0.2">
      <c r="B64" s="516"/>
      <c r="C64" s="517" t="s">
        <v>199</v>
      </c>
      <c r="D64" s="517"/>
      <c r="E64" s="227">
        <v>229</v>
      </c>
      <c r="F64" s="227">
        <v>49</v>
      </c>
      <c r="G64" s="224">
        <v>278</v>
      </c>
      <c r="H64" s="353"/>
    </row>
    <row r="65" spans="1:19" ht="15" customHeight="1" x14ac:dyDescent="0.2">
      <c r="B65" s="516"/>
      <c r="C65" s="519" t="s">
        <v>329</v>
      </c>
      <c r="D65" s="519"/>
      <c r="E65" s="224">
        <v>3633</v>
      </c>
      <c r="F65" s="224">
        <v>1130</v>
      </c>
      <c r="G65" s="224">
        <v>4763</v>
      </c>
      <c r="H65" s="353"/>
    </row>
    <row r="66" spans="1:19" s="226" customFormat="1" ht="15" customHeight="1" x14ac:dyDescent="0.2">
      <c r="A66" s="352"/>
      <c r="B66" s="516"/>
      <c r="C66" s="519" t="s">
        <v>312</v>
      </c>
      <c r="D66" s="519"/>
      <c r="E66" s="224">
        <v>3591</v>
      </c>
      <c r="F66" s="224">
        <v>1124</v>
      </c>
      <c r="G66" s="224">
        <v>4715</v>
      </c>
      <c r="I66" s="257"/>
      <c r="J66" s="235"/>
      <c r="K66" s="235"/>
      <c r="L66" s="235"/>
      <c r="M66" s="235"/>
      <c r="N66" s="235"/>
      <c r="O66" s="235"/>
      <c r="P66" s="235"/>
      <c r="Q66" s="235"/>
      <c r="R66" s="235"/>
      <c r="S66" s="235"/>
    </row>
    <row r="67" spans="1:19" ht="15" customHeight="1" x14ac:dyDescent="0.2">
      <c r="B67" s="516"/>
      <c r="C67" s="518" t="s">
        <v>200</v>
      </c>
      <c r="D67" s="518"/>
      <c r="E67" s="224">
        <v>798</v>
      </c>
      <c r="F67" s="224">
        <v>141</v>
      </c>
      <c r="G67" s="224">
        <v>939</v>
      </c>
      <c r="H67" s="353"/>
    </row>
    <row r="68" spans="1:19" ht="14.25" customHeight="1" x14ac:dyDescent="0.2">
      <c r="B68" s="198"/>
      <c r="C68" s="359"/>
      <c r="D68" s="359"/>
      <c r="E68" s="101"/>
      <c r="F68" s="36"/>
      <c r="G68" s="36"/>
      <c r="H68" s="36"/>
    </row>
    <row r="69" spans="1:19" ht="16.5" customHeight="1" x14ac:dyDescent="0.2">
      <c r="B69" s="528" t="s">
        <v>251</v>
      </c>
      <c r="C69" s="528"/>
      <c r="D69" s="528"/>
      <c r="E69" s="528"/>
      <c r="F69" s="528"/>
      <c r="G69" s="528"/>
      <c r="H69" s="528"/>
    </row>
    <row r="70" spans="1:19" x14ac:dyDescent="0.2">
      <c r="B70" s="528"/>
      <c r="C70" s="528"/>
      <c r="D70" s="528"/>
      <c r="E70" s="528"/>
      <c r="F70" s="528"/>
      <c r="G70" s="528"/>
      <c r="H70" s="528"/>
    </row>
    <row r="71" spans="1:19" ht="30" customHeight="1" x14ac:dyDescent="0.2">
      <c r="A71" s="331"/>
      <c r="B71" s="525" t="s">
        <v>330</v>
      </c>
      <c r="C71" s="525"/>
      <c r="D71" s="525"/>
      <c r="E71" s="525"/>
      <c r="F71" s="525"/>
      <c r="G71" s="525"/>
      <c r="H71" s="525"/>
      <c r="I71" s="525"/>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43">
    <mergeCell ref="B22:B27"/>
    <mergeCell ref="C22:C24"/>
    <mergeCell ref="C25:C27"/>
    <mergeCell ref="B28:B33"/>
    <mergeCell ref="C28:C30"/>
    <mergeCell ref="C31:C33"/>
    <mergeCell ref="F52:G52"/>
    <mergeCell ref="B41:G41"/>
    <mergeCell ref="B44:D44"/>
    <mergeCell ref="B45:D45"/>
    <mergeCell ref="B34:B39"/>
    <mergeCell ref="C34:C36"/>
    <mergeCell ref="C37:C39"/>
    <mergeCell ref="B46:F46"/>
    <mergeCell ref="B69:H70"/>
    <mergeCell ref="B71:I71"/>
    <mergeCell ref="E57:G57"/>
    <mergeCell ref="B59:B67"/>
    <mergeCell ref="C59:D59"/>
    <mergeCell ref="C60:D60"/>
    <mergeCell ref="C61:D61"/>
    <mergeCell ref="C62:D62"/>
    <mergeCell ref="C63:D63"/>
    <mergeCell ref="C64:D64"/>
    <mergeCell ref="C65:D65"/>
    <mergeCell ref="C67:D67"/>
    <mergeCell ref="C66:D66"/>
    <mergeCell ref="B55:I55"/>
    <mergeCell ref="B49:G49"/>
    <mergeCell ref="B1:H1"/>
    <mergeCell ref="D51:E51"/>
    <mergeCell ref="F51:G51"/>
    <mergeCell ref="B3:G3"/>
    <mergeCell ref="B5:B13"/>
    <mergeCell ref="C5:C6"/>
    <mergeCell ref="D5:D6"/>
    <mergeCell ref="E5:H5"/>
    <mergeCell ref="C7:C9"/>
    <mergeCell ref="C10:C12"/>
    <mergeCell ref="C13:D13"/>
    <mergeCell ref="B16:B17"/>
    <mergeCell ref="B19:G19"/>
    <mergeCell ref="D52:E52"/>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rgb="FF009CC1"/>
  </sheetPr>
  <dimension ref="A1:U66"/>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52"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286</v>
      </c>
      <c r="C1" s="542"/>
      <c r="D1" s="542"/>
      <c r="E1" s="542"/>
      <c r="F1" s="542"/>
      <c r="G1" s="542"/>
      <c r="H1" s="542"/>
      <c r="I1" s="377"/>
    </row>
    <row r="2" spans="1:10" x14ac:dyDescent="0.2">
      <c r="A2" s="360"/>
      <c r="B2" s="360"/>
      <c r="C2" s="360"/>
      <c r="D2" s="360"/>
      <c r="E2" s="360"/>
      <c r="F2" s="360"/>
      <c r="G2" s="360"/>
      <c r="H2" s="360"/>
      <c r="I2" s="360"/>
    </row>
    <row r="3" spans="1:10" x14ac:dyDescent="0.2">
      <c r="A3" s="360"/>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423"/>
      <c r="F7" s="422"/>
      <c r="G7" s="75">
        <v>64</v>
      </c>
      <c r="H7" s="426"/>
      <c r="I7"/>
      <c r="J7" s="353"/>
    </row>
    <row r="8" spans="1:10" ht="15" customHeight="1" x14ac:dyDescent="0.2">
      <c r="B8" s="514"/>
      <c r="C8" s="503"/>
      <c r="D8" s="335" t="s">
        <v>58</v>
      </c>
      <c r="E8" s="423"/>
      <c r="F8" s="422"/>
      <c r="G8" s="75">
        <v>1203</v>
      </c>
      <c r="H8" s="426"/>
      <c r="I8"/>
      <c r="J8" s="353"/>
    </row>
    <row r="9" spans="1:10" ht="15" customHeight="1" x14ac:dyDescent="0.2">
      <c r="B9" s="514"/>
      <c r="C9" s="504"/>
      <c r="D9" s="15" t="s">
        <v>48</v>
      </c>
      <c r="E9" s="21">
        <v>1245</v>
      </c>
      <c r="F9" s="73">
        <v>22</v>
      </c>
      <c r="G9" s="73">
        <v>1267</v>
      </c>
      <c r="H9" s="427"/>
      <c r="J9" s="364"/>
    </row>
    <row r="10" spans="1:10" ht="15" customHeight="1" x14ac:dyDescent="0.2">
      <c r="B10" s="501"/>
      <c r="C10" s="507" t="s">
        <v>48</v>
      </c>
      <c r="D10" s="508"/>
      <c r="E10" s="21">
        <f>E9</f>
        <v>1245</v>
      </c>
      <c r="F10" s="73">
        <f>F9</f>
        <v>22</v>
      </c>
      <c r="G10" s="73">
        <f>G9</f>
        <v>1267</v>
      </c>
      <c r="H10" s="427"/>
    </row>
    <row r="11" spans="1:10" x14ac:dyDescent="0.2">
      <c r="B11" s="355"/>
      <c r="C11" s="101"/>
      <c r="D11" s="101"/>
      <c r="E11" s="36"/>
      <c r="F11" s="36"/>
      <c r="G11" s="36"/>
      <c r="H11" s="36"/>
    </row>
    <row r="12" spans="1:10" ht="17.100000000000001" customHeight="1" x14ac:dyDescent="0.2">
      <c r="B12" s="8"/>
      <c r="C12" s="8"/>
      <c r="D12" s="8"/>
      <c r="E12" s="333" t="s">
        <v>51</v>
      </c>
      <c r="F12" s="333" t="s">
        <v>52</v>
      </c>
      <c r="G12" s="333" t="s">
        <v>48</v>
      </c>
    </row>
    <row r="13" spans="1:10" ht="15" customHeight="1" x14ac:dyDescent="0.2">
      <c r="B13" s="500" t="s">
        <v>45</v>
      </c>
      <c r="C13" s="39" t="s">
        <v>46</v>
      </c>
      <c r="D13" s="118"/>
      <c r="E13" s="227">
        <v>0</v>
      </c>
      <c r="F13" s="227">
        <v>0</v>
      </c>
      <c r="G13" s="151">
        <f>SUM(E13:F13)</f>
        <v>0</v>
      </c>
      <c r="H13"/>
    </row>
    <row r="14" spans="1:10" ht="15" customHeight="1" x14ac:dyDescent="0.2">
      <c r="B14" s="501"/>
      <c r="C14" s="40" t="s">
        <v>47</v>
      </c>
      <c r="D14" s="119"/>
      <c r="E14" s="228">
        <v>0</v>
      </c>
      <c r="F14" s="228">
        <v>0</v>
      </c>
      <c r="G14" s="150">
        <f>SUM(E14:F14)</f>
        <v>0</v>
      </c>
      <c r="H14"/>
    </row>
    <row r="15" spans="1:10" ht="17.25" customHeight="1" x14ac:dyDescent="0.2">
      <c r="B15" s="11"/>
    </row>
    <row r="16" spans="1:10" x14ac:dyDescent="0.2">
      <c r="B16" s="490" t="s">
        <v>62</v>
      </c>
      <c r="C16" s="490"/>
      <c r="D16" s="490"/>
      <c r="E16" s="490"/>
      <c r="F16" s="490"/>
      <c r="G16" s="490"/>
      <c r="H16" s="16"/>
    </row>
    <row r="17" spans="1:20" ht="8.25" customHeight="1" x14ac:dyDescent="0.2">
      <c r="B17" s="7"/>
      <c r="C17" s="12"/>
      <c r="D17" s="12"/>
      <c r="E17" s="6"/>
      <c r="F17" s="4"/>
      <c r="G17" s="4"/>
      <c r="H17" s="11"/>
    </row>
    <row r="18" spans="1:20" s="226" customFormat="1" ht="17.100000000000001" customHeight="1" x14ac:dyDescent="0.2">
      <c r="A18" s="352"/>
      <c r="B18" s="12"/>
      <c r="C18" s="12"/>
      <c r="D18" s="143" t="s">
        <v>60</v>
      </c>
      <c r="E18" s="143" t="s">
        <v>51</v>
      </c>
      <c r="F18" s="144" t="s">
        <v>52</v>
      </c>
      <c r="G18" s="143" t="s">
        <v>48</v>
      </c>
      <c r="H18" s="11"/>
      <c r="J18" s="68"/>
      <c r="K18" s="105"/>
      <c r="L18" s="106"/>
      <c r="M18" s="106"/>
      <c r="N18" s="106"/>
      <c r="O18" s="235"/>
      <c r="P18" s="235"/>
      <c r="Q18" s="235"/>
      <c r="R18" s="235"/>
      <c r="S18" s="235"/>
      <c r="T18" s="235"/>
    </row>
    <row r="19" spans="1:20" s="226" customFormat="1" ht="15" customHeight="1" x14ac:dyDescent="0.2">
      <c r="A19" s="352"/>
      <c r="B19" s="498" t="s">
        <v>338</v>
      </c>
      <c r="C19" s="497" t="s">
        <v>336</v>
      </c>
      <c r="D19" s="396" t="s">
        <v>57</v>
      </c>
      <c r="E19" s="415"/>
      <c r="F19" s="414"/>
      <c r="G19" s="24">
        <v>216</v>
      </c>
      <c r="H19"/>
      <c r="J19" s="235"/>
      <c r="K19" s="235"/>
      <c r="L19" s="235"/>
      <c r="M19" s="235"/>
      <c r="N19" s="235"/>
      <c r="O19" s="235"/>
      <c r="P19" s="235"/>
      <c r="Q19" s="235"/>
      <c r="R19" s="235"/>
      <c r="S19" s="235"/>
      <c r="T19" s="235"/>
    </row>
    <row r="20" spans="1:20" s="226" customFormat="1" ht="15" customHeight="1" x14ac:dyDescent="0.2">
      <c r="A20" s="352"/>
      <c r="B20" s="498"/>
      <c r="C20" s="497"/>
      <c r="D20" s="397" t="s">
        <v>58</v>
      </c>
      <c r="E20" s="422"/>
      <c r="F20" s="423"/>
      <c r="G20" s="2">
        <v>968</v>
      </c>
      <c r="H20"/>
      <c r="J20" s="235"/>
      <c r="K20" s="235"/>
      <c r="L20" s="235"/>
      <c r="M20" s="235"/>
      <c r="N20" s="235"/>
      <c r="O20" s="235"/>
      <c r="P20" s="235"/>
      <c r="Q20" s="235"/>
      <c r="R20" s="235"/>
      <c r="S20" s="235"/>
      <c r="T20" s="235"/>
    </row>
    <row r="21" spans="1:20" s="226" customFormat="1" ht="15" customHeight="1" x14ac:dyDescent="0.2">
      <c r="A21" s="352"/>
      <c r="B21" s="498"/>
      <c r="C21" s="497"/>
      <c r="D21" s="15" t="s">
        <v>48</v>
      </c>
      <c r="E21" s="435"/>
      <c r="F21" s="436"/>
      <c r="G21" s="24">
        <v>1184</v>
      </c>
      <c r="H21" s="352"/>
      <c r="I21" s="237"/>
      <c r="J21" s="235"/>
      <c r="K21" s="235"/>
      <c r="L21" s="235"/>
      <c r="M21" s="235"/>
      <c r="N21" s="235"/>
      <c r="O21" s="235"/>
      <c r="P21" s="235"/>
      <c r="Q21" s="235"/>
      <c r="R21" s="235"/>
      <c r="S21" s="235"/>
      <c r="T21" s="235"/>
    </row>
    <row r="22" spans="1:20" s="226" customFormat="1" ht="15" customHeight="1" x14ac:dyDescent="0.2">
      <c r="A22" s="352"/>
      <c r="B22" s="498"/>
      <c r="C22" s="497" t="s">
        <v>337</v>
      </c>
      <c r="D22" s="396" t="s">
        <v>57</v>
      </c>
      <c r="E22" s="424"/>
      <c r="F22" s="415"/>
      <c r="G22" s="30">
        <v>164</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25"/>
      <c r="F23" s="417"/>
      <c r="G23" s="32">
        <v>890</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427"/>
      <c r="F24" s="434"/>
      <c r="G24" s="73">
        <v>1054</v>
      </c>
      <c r="H24" s="352"/>
      <c r="J24" s="235"/>
      <c r="K24" s="235"/>
      <c r="L24" s="235"/>
      <c r="M24" s="235"/>
      <c r="N24" s="235"/>
      <c r="O24" s="235"/>
      <c r="P24" s="235"/>
      <c r="Q24" s="235"/>
      <c r="R24" s="235"/>
      <c r="S24" s="235"/>
      <c r="T24" s="235"/>
    </row>
    <row r="25" spans="1:20" s="226" customFormat="1" ht="15" customHeight="1" x14ac:dyDescent="0.2">
      <c r="A25" s="352"/>
      <c r="B25" s="498" t="s">
        <v>339</v>
      </c>
      <c r="C25" s="497" t="s">
        <v>336</v>
      </c>
      <c r="D25" s="396" t="s">
        <v>57</v>
      </c>
      <c r="E25" s="415"/>
      <c r="F25" s="414"/>
      <c r="G25" s="72">
        <v>3</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75">
        <v>0</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35"/>
      <c r="F27" s="436"/>
      <c r="G27" s="72">
        <v>3</v>
      </c>
      <c r="H27" s="21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15"/>
      <c r="F28" s="414"/>
      <c r="G28" s="72">
        <v>3</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75">
        <v>0</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27"/>
      <c r="F30" s="434"/>
      <c r="G30" s="73">
        <v>3</v>
      </c>
      <c r="H30" s="225"/>
      <c r="J30" s="235"/>
      <c r="K30" s="235"/>
      <c r="L30" s="235"/>
      <c r="M30" s="235"/>
      <c r="N30" s="235"/>
      <c r="O30" s="235"/>
      <c r="P30" s="235"/>
      <c r="Q30" s="235"/>
      <c r="R30" s="235"/>
      <c r="S30" s="235"/>
      <c r="T30" s="235"/>
    </row>
    <row r="31" spans="1:20" s="226" customFormat="1" ht="15" customHeight="1" x14ac:dyDescent="0.2">
      <c r="A31" s="352"/>
      <c r="B31" s="498" t="s">
        <v>48</v>
      </c>
      <c r="C31" s="497" t="s">
        <v>336</v>
      </c>
      <c r="D31" s="396" t="s">
        <v>57</v>
      </c>
      <c r="E31" s="415"/>
      <c r="F31" s="414"/>
      <c r="G31" s="72">
        <v>219</v>
      </c>
      <c r="H31" s="146"/>
      <c r="J31" s="235"/>
      <c r="K31" s="235"/>
      <c r="L31" s="235"/>
      <c r="M31" s="235"/>
      <c r="N31" s="235"/>
      <c r="O31" s="235"/>
      <c r="P31" s="235"/>
      <c r="Q31" s="235"/>
      <c r="R31" s="235"/>
      <c r="S31" s="235"/>
      <c r="T31" s="235"/>
    </row>
    <row r="32" spans="1:20" s="226" customFormat="1" ht="15" customHeight="1" x14ac:dyDescent="0.2">
      <c r="A32" s="352"/>
      <c r="B32" s="498"/>
      <c r="C32" s="497"/>
      <c r="D32" s="397" t="s">
        <v>58</v>
      </c>
      <c r="E32" s="422"/>
      <c r="F32" s="423"/>
      <c r="G32" s="339">
        <v>968</v>
      </c>
      <c r="H32" s="146"/>
      <c r="J32" s="235"/>
      <c r="K32" s="235"/>
      <c r="L32" s="235"/>
      <c r="M32" s="235"/>
      <c r="N32" s="235"/>
      <c r="O32" s="235"/>
      <c r="P32" s="235"/>
      <c r="Q32" s="235"/>
      <c r="R32" s="235"/>
      <c r="S32" s="235"/>
      <c r="T32" s="235"/>
    </row>
    <row r="33" spans="1:20" s="226" customFormat="1" ht="15" customHeight="1" x14ac:dyDescent="0.2">
      <c r="A33" s="352"/>
      <c r="B33" s="498"/>
      <c r="C33" s="497"/>
      <c r="D33" s="15" t="s">
        <v>48</v>
      </c>
      <c r="E33" s="72">
        <v>1172</v>
      </c>
      <c r="F33" s="80">
        <v>15</v>
      </c>
      <c r="G33" s="72">
        <v>1187</v>
      </c>
      <c r="H33" s="146"/>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415"/>
      <c r="F34" s="414"/>
      <c r="G34" s="72">
        <v>167</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422"/>
      <c r="F35" s="423"/>
      <c r="G35" s="339">
        <v>890</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1">
        <v>1045</v>
      </c>
      <c r="F36" s="33">
        <v>12</v>
      </c>
      <c r="G36" s="72">
        <v>1057</v>
      </c>
      <c r="H36" s="146"/>
      <c r="J36" s="235"/>
      <c r="K36" s="235"/>
      <c r="L36" s="235"/>
      <c r="M36" s="235"/>
      <c r="N36" s="235"/>
      <c r="O36" s="235"/>
      <c r="P36" s="235"/>
      <c r="Q36" s="235"/>
      <c r="R36" s="235"/>
      <c r="S36" s="235"/>
      <c r="T36" s="235"/>
    </row>
    <row r="37" spans="1:20" ht="17.25" customHeight="1" x14ac:dyDescent="0.2">
      <c r="B37" s="11"/>
      <c r="C37" s="11"/>
      <c r="D37" s="11"/>
      <c r="E37" s="13"/>
      <c r="F37" s="13"/>
      <c r="G37" s="405"/>
      <c r="H37" s="12"/>
    </row>
    <row r="38" spans="1:20" x14ac:dyDescent="0.2">
      <c r="B38" s="490" t="s">
        <v>328</v>
      </c>
      <c r="C38" s="490"/>
      <c r="D38" s="490"/>
      <c r="E38" s="490"/>
      <c r="F38" s="490"/>
      <c r="G38" s="490"/>
      <c r="H38" s="16"/>
    </row>
    <row r="39" spans="1:20" ht="8.25" customHeight="1" x14ac:dyDescent="0.2">
      <c r="B39" s="7"/>
      <c r="C39" s="12"/>
      <c r="D39" s="12"/>
      <c r="E39" s="12"/>
      <c r="F39" s="12"/>
      <c r="G39" s="12"/>
      <c r="H39" s="12"/>
    </row>
    <row r="40" spans="1:20" ht="27" customHeight="1" x14ac:dyDescent="0.2">
      <c r="B40" s="8"/>
      <c r="C40" s="8"/>
      <c r="D40" s="8"/>
      <c r="E40" s="143" t="s">
        <v>51</v>
      </c>
      <c r="F40" s="144" t="s">
        <v>52</v>
      </c>
      <c r="G40" s="143" t="s">
        <v>48</v>
      </c>
      <c r="I40" s="3"/>
      <c r="J40" s="3"/>
    </row>
    <row r="41" spans="1:20" ht="15" customHeight="1" x14ac:dyDescent="0.2">
      <c r="B41" s="491" t="s">
        <v>321</v>
      </c>
      <c r="C41" s="492"/>
      <c r="D41" s="493"/>
      <c r="E41" s="227">
        <v>5430</v>
      </c>
      <c r="F41" s="229">
        <v>58</v>
      </c>
      <c r="G41" s="230">
        <v>5488</v>
      </c>
      <c r="I41" s="3"/>
      <c r="J41" s="3"/>
    </row>
    <row r="42" spans="1:20" ht="15" customHeight="1" x14ac:dyDescent="0.2">
      <c r="B42" s="494" t="s">
        <v>54</v>
      </c>
      <c r="C42" s="495"/>
      <c r="D42" s="496"/>
      <c r="E42" s="228">
        <v>3127</v>
      </c>
      <c r="F42" s="231">
        <v>35</v>
      </c>
      <c r="G42" s="27">
        <v>3162</v>
      </c>
      <c r="I42" s="3"/>
      <c r="J42" s="3"/>
    </row>
    <row r="43" spans="1:20" s="226" customFormat="1" ht="15" customHeight="1" x14ac:dyDescent="0.2">
      <c r="A43" s="352"/>
      <c r="B43" s="489" t="s">
        <v>343</v>
      </c>
      <c r="C43" s="489"/>
      <c r="D43" s="489"/>
      <c r="E43" s="489"/>
      <c r="F43" s="489"/>
      <c r="G43" s="381">
        <v>35</v>
      </c>
      <c r="H43" s="41"/>
      <c r="I43" s="41"/>
      <c r="N43" s="235"/>
      <c r="O43" s="235"/>
    </row>
    <row r="44" spans="1:20" ht="8.25" customHeight="1" x14ac:dyDescent="0.2">
      <c r="B44" s="11"/>
      <c r="C44" s="11"/>
      <c r="D44" s="11"/>
      <c r="E44" s="11"/>
      <c r="F44" s="11"/>
      <c r="G44" s="12"/>
      <c r="H44" s="12"/>
    </row>
    <row r="45" spans="1:20" x14ac:dyDescent="0.2">
      <c r="B45" s="11"/>
      <c r="C45" s="11"/>
      <c r="D45" s="11"/>
      <c r="E45" s="11"/>
      <c r="F45" s="11"/>
      <c r="G45" s="12"/>
      <c r="H45" s="12"/>
    </row>
    <row r="46" spans="1:20" x14ac:dyDescent="0.2">
      <c r="B46" s="490" t="s">
        <v>63</v>
      </c>
      <c r="C46" s="490"/>
      <c r="D46" s="490"/>
      <c r="E46" s="490"/>
      <c r="F46" s="490"/>
      <c r="G46" s="490"/>
      <c r="H46" s="12"/>
    </row>
    <row r="47" spans="1:20" x14ac:dyDescent="0.2">
      <c r="B47" s="14"/>
      <c r="C47" s="6"/>
      <c r="D47" s="6"/>
      <c r="E47" s="4"/>
      <c r="G47" s="12"/>
    </row>
    <row r="48" spans="1:20" ht="17.100000000000001" customHeight="1" x14ac:dyDescent="0.2">
      <c r="B48" s="336" t="s">
        <v>55</v>
      </c>
      <c r="C48" s="336" t="s">
        <v>56</v>
      </c>
      <c r="D48" s="511" t="s">
        <v>75</v>
      </c>
      <c r="E48" s="513"/>
      <c r="F48" s="511" t="s">
        <v>48</v>
      </c>
      <c r="G48" s="513"/>
    </row>
    <row r="49" spans="1:21" ht="15" customHeight="1" x14ac:dyDescent="0.2">
      <c r="B49" s="369">
        <v>27</v>
      </c>
      <c r="C49" s="369">
        <v>7</v>
      </c>
      <c r="D49" s="521">
        <v>0</v>
      </c>
      <c r="E49" s="522"/>
      <c r="F49" s="526">
        <f>SUM(B49:E49)</f>
        <v>34</v>
      </c>
      <c r="G49" s="527"/>
    </row>
    <row r="52" spans="1:21" x14ac:dyDescent="0.2">
      <c r="A52" s="332"/>
      <c r="B52" s="490" t="s">
        <v>201</v>
      </c>
      <c r="C52" s="490"/>
      <c r="D52" s="490"/>
      <c r="E52" s="490"/>
      <c r="F52" s="490"/>
      <c r="G52" s="490"/>
      <c r="H52" s="490"/>
      <c r="I52" s="490"/>
    </row>
    <row r="53" spans="1:21" x14ac:dyDescent="0.2">
      <c r="B53" s="7"/>
      <c r="C53" s="12"/>
      <c r="D53" s="12"/>
      <c r="E53" s="6"/>
      <c r="F53" s="4"/>
      <c r="G53" s="4"/>
    </row>
    <row r="54" spans="1:21" ht="17.100000000000001" customHeight="1" x14ac:dyDescent="0.2">
      <c r="A54" s="199"/>
      <c r="D54" s="197"/>
      <c r="E54" s="515" t="s">
        <v>202</v>
      </c>
      <c r="F54" s="515"/>
      <c r="G54" s="199"/>
      <c r="H54" s="199"/>
      <c r="I54" s="199"/>
    </row>
    <row r="55" spans="1:21" ht="17.100000000000001" customHeight="1" x14ac:dyDescent="0.2">
      <c r="C55" s="11"/>
      <c r="D55" s="119"/>
      <c r="E55" s="351" t="s">
        <v>314</v>
      </c>
      <c r="F55" s="336" t="s">
        <v>48</v>
      </c>
    </row>
    <row r="56" spans="1:21" ht="15" customHeight="1" x14ac:dyDescent="0.2">
      <c r="B56" s="516" t="s">
        <v>323</v>
      </c>
      <c r="C56" s="517" t="s">
        <v>194</v>
      </c>
      <c r="D56" s="517"/>
      <c r="E56" s="227">
        <v>368</v>
      </c>
      <c r="F56" s="230">
        <v>368</v>
      </c>
      <c r="G56" s="353"/>
    </row>
    <row r="57" spans="1:21" ht="15" customHeight="1" x14ac:dyDescent="0.2">
      <c r="B57" s="516"/>
      <c r="C57" s="517" t="s">
        <v>195</v>
      </c>
      <c r="D57" s="517"/>
      <c r="E57" s="227">
        <v>5</v>
      </c>
      <c r="F57" s="230">
        <v>5</v>
      </c>
      <c r="G57" s="361"/>
    </row>
    <row r="58" spans="1:21" ht="15" customHeight="1" x14ac:dyDescent="0.2">
      <c r="B58" s="516"/>
      <c r="C58" s="517" t="s">
        <v>196</v>
      </c>
      <c r="D58" s="517"/>
      <c r="E58" s="227">
        <v>18</v>
      </c>
      <c r="F58" s="230">
        <v>18</v>
      </c>
      <c r="G58" s="353"/>
    </row>
    <row r="59" spans="1:21" ht="15" customHeight="1" x14ac:dyDescent="0.2">
      <c r="B59" s="516"/>
      <c r="C59" s="517" t="s">
        <v>197</v>
      </c>
      <c r="D59" s="517"/>
      <c r="E59" s="227">
        <v>48</v>
      </c>
      <c r="F59" s="230">
        <v>48</v>
      </c>
      <c r="G59" s="353"/>
    </row>
    <row r="60" spans="1:21" ht="15" customHeight="1" x14ac:dyDescent="0.2">
      <c r="B60" s="516"/>
      <c r="C60" s="517" t="s">
        <v>198</v>
      </c>
      <c r="D60" s="517"/>
      <c r="E60" s="227">
        <v>184</v>
      </c>
      <c r="F60" s="230">
        <v>184</v>
      </c>
      <c r="G60" s="353"/>
    </row>
    <row r="61" spans="1:21" ht="15" customHeight="1" x14ac:dyDescent="0.2">
      <c r="B61" s="516"/>
      <c r="C61" s="517" t="s">
        <v>199</v>
      </c>
      <c r="D61" s="517"/>
      <c r="E61" s="227">
        <v>97</v>
      </c>
      <c r="F61" s="230">
        <v>97</v>
      </c>
      <c r="G61" s="353"/>
    </row>
    <row r="62" spans="1:21" ht="15" customHeight="1" x14ac:dyDescent="0.2">
      <c r="B62" s="516"/>
      <c r="C62" s="519" t="s">
        <v>329</v>
      </c>
      <c r="D62" s="519"/>
      <c r="E62" s="230">
        <v>720</v>
      </c>
      <c r="F62" s="230">
        <v>720</v>
      </c>
      <c r="G62" s="353"/>
    </row>
    <row r="63" spans="1:21" s="226" customFormat="1" ht="15" customHeight="1" x14ac:dyDescent="0.2">
      <c r="A63" s="352"/>
      <c r="B63" s="516"/>
      <c r="C63" s="519" t="s">
        <v>312</v>
      </c>
      <c r="D63" s="519"/>
      <c r="E63" s="224">
        <v>711</v>
      </c>
      <c r="F63" s="224">
        <v>711</v>
      </c>
      <c r="G63" s="352"/>
      <c r="I63" s="352"/>
      <c r="K63" s="257"/>
      <c r="L63" s="235"/>
      <c r="M63" s="235"/>
      <c r="N63" s="235"/>
      <c r="O63" s="235"/>
      <c r="P63" s="235"/>
      <c r="Q63" s="235"/>
      <c r="R63" s="235"/>
      <c r="S63" s="235"/>
      <c r="T63" s="235"/>
      <c r="U63" s="235"/>
    </row>
    <row r="64" spans="1:21" ht="15" customHeight="1" x14ac:dyDescent="0.2">
      <c r="B64" s="516"/>
      <c r="C64" s="518" t="s">
        <v>200</v>
      </c>
      <c r="D64" s="518"/>
      <c r="E64" s="224">
        <v>556</v>
      </c>
      <c r="F64" s="224">
        <v>556</v>
      </c>
      <c r="G64" s="353"/>
    </row>
    <row r="65" spans="2:9" x14ac:dyDescent="0.2">
      <c r="B65" s="198"/>
      <c r="C65" s="359"/>
      <c r="D65" s="359"/>
      <c r="E65" s="101"/>
      <c r="F65" s="36"/>
      <c r="G65" s="36"/>
      <c r="H65" s="36"/>
    </row>
    <row r="66" spans="2:9" ht="30" customHeight="1" x14ac:dyDescent="0.2">
      <c r="B66" s="525" t="s">
        <v>332</v>
      </c>
      <c r="C66" s="525"/>
      <c r="D66" s="525"/>
      <c r="E66" s="525"/>
      <c r="F66" s="525"/>
      <c r="G66" s="525"/>
      <c r="H66" s="525"/>
      <c r="I66" s="525"/>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41">
    <mergeCell ref="B43:F43"/>
    <mergeCell ref="B31:B36"/>
    <mergeCell ref="C31:C33"/>
    <mergeCell ref="C34:C36"/>
    <mergeCell ref="B19:B24"/>
    <mergeCell ref="C19:C21"/>
    <mergeCell ref="C22:C24"/>
    <mergeCell ref="B25:B30"/>
    <mergeCell ref="C25:C27"/>
    <mergeCell ref="C28:C30"/>
    <mergeCell ref="B1:H1"/>
    <mergeCell ref="C63:D63"/>
    <mergeCell ref="B3:G3"/>
    <mergeCell ref="B5:B10"/>
    <mergeCell ref="C5:C6"/>
    <mergeCell ref="D5:D6"/>
    <mergeCell ref="E5:H5"/>
    <mergeCell ref="C7:C9"/>
    <mergeCell ref="C10:D10"/>
    <mergeCell ref="B13:B14"/>
    <mergeCell ref="B16:G16"/>
    <mergeCell ref="B38:G38"/>
    <mergeCell ref="B41:D41"/>
    <mergeCell ref="B42:D42"/>
    <mergeCell ref="B46:G46"/>
    <mergeCell ref="D48:E48"/>
    <mergeCell ref="F48:G48"/>
    <mergeCell ref="B66:I66"/>
    <mergeCell ref="D49:E49"/>
    <mergeCell ref="F49:G49"/>
    <mergeCell ref="B52:I52"/>
    <mergeCell ref="E54:F54"/>
    <mergeCell ref="B56:B64"/>
    <mergeCell ref="C56:D56"/>
    <mergeCell ref="C57:D57"/>
    <mergeCell ref="C58:D58"/>
    <mergeCell ref="C59:D59"/>
    <mergeCell ref="C60:D60"/>
    <mergeCell ref="C61:D61"/>
    <mergeCell ref="C62:D62"/>
    <mergeCell ref="C64:D64"/>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tabColor rgb="FF009CC1"/>
  </sheetPr>
  <dimension ref="A1:AD69"/>
  <sheetViews>
    <sheetView showGridLines="0" zoomScaleNormal="100" workbookViewId="0">
      <pane ySplit="1" topLeftCell="A2" activePane="bottomLeft" state="frozen"/>
      <selection pane="bottomLeft" activeCell="B1" sqref="B1:H1"/>
    </sheetView>
  </sheetViews>
  <sheetFormatPr baseColWidth="10" defaultRowHeight="12.75" x14ac:dyDescent="0.2"/>
  <cols>
    <col min="1" max="1" width="2.7109375" style="352"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287</v>
      </c>
      <c r="C1" s="542"/>
      <c r="D1" s="542"/>
      <c r="E1" s="542"/>
      <c r="F1" s="542"/>
      <c r="G1" s="542"/>
      <c r="H1" s="542"/>
      <c r="I1" s="377"/>
    </row>
    <row r="2" spans="1:10" x14ac:dyDescent="0.2">
      <c r="A2" s="360"/>
      <c r="B2" s="360"/>
      <c r="C2" s="360"/>
      <c r="D2" s="360"/>
      <c r="E2" s="360"/>
      <c r="F2" s="360"/>
      <c r="G2" s="360"/>
      <c r="H2" s="360"/>
      <c r="I2" s="360"/>
    </row>
    <row r="3" spans="1:10" x14ac:dyDescent="0.2">
      <c r="A3" s="360"/>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423"/>
      <c r="F7" s="422"/>
      <c r="G7" s="75">
        <v>97</v>
      </c>
      <c r="H7" s="426"/>
      <c r="I7"/>
      <c r="J7" s="361"/>
    </row>
    <row r="8" spans="1:10" ht="15" customHeight="1" x14ac:dyDescent="0.2">
      <c r="B8" s="514"/>
      <c r="C8" s="503"/>
      <c r="D8" s="335" t="s">
        <v>58</v>
      </c>
      <c r="E8" s="423"/>
      <c r="F8" s="422"/>
      <c r="G8" s="75">
        <v>687</v>
      </c>
      <c r="H8" s="426"/>
      <c r="I8"/>
      <c r="J8" s="361"/>
    </row>
    <row r="9" spans="1:10" ht="15" customHeight="1" x14ac:dyDescent="0.2">
      <c r="B9" s="514"/>
      <c r="C9" s="504"/>
      <c r="D9" s="15" t="s">
        <v>48</v>
      </c>
      <c r="E9" s="73">
        <v>698</v>
      </c>
      <c r="F9" s="73">
        <v>86</v>
      </c>
      <c r="G9" s="73">
        <v>784</v>
      </c>
      <c r="H9" s="427"/>
      <c r="J9" s="217"/>
    </row>
    <row r="10" spans="1:10" ht="15" customHeight="1" x14ac:dyDescent="0.2">
      <c r="B10" s="514"/>
      <c r="C10" s="502" t="s">
        <v>58</v>
      </c>
      <c r="D10" s="334" t="s">
        <v>57</v>
      </c>
      <c r="E10" s="423"/>
      <c r="F10" s="422"/>
      <c r="G10" s="75">
        <v>30</v>
      </c>
      <c r="H10" s="426"/>
      <c r="I10"/>
      <c r="J10" s="361"/>
    </row>
    <row r="11" spans="1:10" ht="15" customHeight="1" x14ac:dyDescent="0.2">
      <c r="B11" s="514"/>
      <c r="C11" s="503"/>
      <c r="D11" s="335" t="s">
        <v>58</v>
      </c>
      <c r="E11" s="423"/>
      <c r="F11" s="422"/>
      <c r="G11" s="75">
        <v>577</v>
      </c>
      <c r="H11" s="426"/>
      <c r="I11"/>
      <c r="J11" s="353"/>
    </row>
    <row r="12" spans="1:10" ht="15" customHeight="1" x14ac:dyDescent="0.2">
      <c r="B12" s="514"/>
      <c r="C12" s="503"/>
      <c r="D12" s="15" t="s">
        <v>48</v>
      </c>
      <c r="E12" s="73">
        <v>512</v>
      </c>
      <c r="F12" s="73">
        <v>95</v>
      </c>
      <c r="G12" s="73">
        <v>607</v>
      </c>
      <c r="H12" s="427"/>
    </row>
    <row r="13" spans="1:10" ht="15" customHeight="1" x14ac:dyDescent="0.2">
      <c r="B13" s="501"/>
      <c r="C13" s="507" t="s">
        <v>48</v>
      </c>
      <c r="D13" s="508"/>
      <c r="E13" s="73">
        <f>E9+E12</f>
        <v>1210</v>
      </c>
      <c r="F13" s="73">
        <f>F9+F12</f>
        <v>181</v>
      </c>
      <c r="G13" s="73">
        <f>G9+G12</f>
        <v>1391</v>
      </c>
      <c r="H13" s="427"/>
    </row>
    <row r="14" spans="1:10" x14ac:dyDescent="0.2">
      <c r="B14" s="355"/>
      <c r="C14" s="101"/>
      <c r="D14" s="101"/>
      <c r="E14" s="36"/>
      <c r="F14" s="36"/>
      <c r="G14" s="36"/>
      <c r="H14" s="36"/>
    </row>
    <row r="15" spans="1:10" ht="17.100000000000001" customHeight="1" x14ac:dyDescent="0.2">
      <c r="B15" s="8"/>
      <c r="C15" s="8"/>
      <c r="D15" s="8"/>
      <c r="E15" s="333" t="s">
        <v>51</v>
      </c>
      <c r="F15" s="333" t="s">
        <v>52</v>
      </c>
      <c r="G15" s="333" t="s">
        <v>48</v>
      </c>
    </row>
    <row r="16" spans="1:10" ht="15" customHeight="1" x14ac:dyDescent="0.2">
      <c r="B16" s="500" t="s">
        <v>45</v>
      </c>
      <c r="C16" s="39" t="s">
        <v>46</v>
      </c>
      <c r="D16" s="118"/>
      <c r="E16" s="420"/>
      <c r="F16" s="420"/>
      <c r="G16" s="437"/>
      <c r="H16"/>
    </row>
    <row r="17" spans="1:20" ht="15" customHeight="1" x14ac:dyDescent="0.2">
      <c r="B17" s="501"/>
      <c r="C17" s="40" t="s">
        <v>47</v>
      </c>
      <c r="D17" s="119"/>
      <c r="E17" s="228">
        <v>0</v>
      </c>
      <c r="F17" s="228">
        <v>0</v>
      </c>
      <c r="G17" s="150">
        <v>0</v>
      </c>
      <c r="H17"/>
    </row>
    <row r="18" spans="1:20" ht="17.25" customHeight="1" x14ac:dyDescent="0.2">
      <c r="B18" s="11"/>
    </row>
    <row r="19" spans="1:20" x14ac:dyDescent="0.2">
      <c r="B19" s="490" t="s">
        <v>62</v>
      </c>
      <c r="C19" s="490"/>
      <c r="D19" s="490"/>
      <c r="E19" s="490"/>
      <c r="F19" s="490"/>
      <c r="G19" s="490"/>
      <c r="H19" s="16"/>
    </row>
    <row r="20" spans="1:20" ht="8.25" customHeight="1" x14ac:dyDescent="0.2">
      <c r="B20" s="7"/>
      <c r="C20" s="12"/>
      <c r="D20" s="12"/>
      <c r="E20" s="6"/>
      <c r="F20" s="4"/>
      <c r="G20" s="4"/>
      <c r="H20" s="11"/>
    </row>
    <row r="21" spans="1:20" s="226" customFormat="1" ht="17.100000000000001" customHeight="1" x14ac:dyDescent="0.2">
      <c r="A21" s="352"/>
      <c r="B21" s="12"/>
      <c r="C21" s="12"/>
      <c r="D21" s="143" t="s">
        <v>60</v>
      </c>
      <c r="E21" s="143" t="s">
        <v>51</v>
      </c>
      <c r="F21" s="144" t="s">
        <v>52</v>
      </c>
      <c r="G21" s="143" t="s">
        <v>48</v>
      </c>
      <c r="H21" s="11"/>
      <c r="J21" s="68"/>
      <c r="K21" s="105"/>
      <c r="L21" s="106"/>
      <c r="M21" s="106"/>
      <c r="N21" s="106"/>
      <c r="O21" s="235"/>
      <c r="P21" s="235"/>
      <c r="Q21" s="235"/>
      <c r="R21" s="235"/>
      <c r="S21" s="235"/>
      <c r="T21" s="235"/>
    </row>
    <row r="22" spans="1:20" s="226" customFormat="1" ht="15" customHeight="1" x14ac:dyDescent="0.2">
      <c r="A22" s="352"/>
      <c r="B22" s="498" t="s">
        <v>338</v>
      </c>
      <c r="C22" s="497" t="s">
        <v>336</v>
      </c>
      <c r="D22" s="396" t="s">
        <v>57</v>
      </c>
      <c r="E22" s="415"/>
      <c r="F22" s="414"/>
      <c r="G22" s="72">
        <v>499</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22"/>
      <c r="F23" s="423"/>
      <c r="G23" s="75">
        <v>4</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435"/>
      <c r="F24" s="436"/>
      <c r="G24" s="72">
        <v>503</v>
      </c>
      <c r="H24" s="352"/>
      <c r="I24" s="237"/>
      <c r="J24" s="235"/>
      <c r="K24" s="235"/>
      <c r="L24" s="235"/>
      <c r="M24" s="235"/>
      <c r="N24" s="235"/>
      <c r="O24" s="235"/>
      <c r="P24" s="235"/>
      <c r="Q24" s="235"/>
      <c r="R24" s="235"/>
      <c r="S24" s="235"/>
      <c r="T24" s="235"/>
    </row>
    <row r="25" spans="1:20" s="226" customFormat="1" ht="15" customHeight="1" x14ac:dyDescent="0.2">
      <c r="A25" s="352"/>
      <c r="B25" s="498"/>
      <c r="C25" s="497" t="s">
        <v>337</v>
      </c>
      <c r="D25" s="396" t="s">
        <v>57</v>
      </c>
      <c r="E25" s="424"/>
      <c r="F25" s="415"/>
      <c r="G25" s="382">
        <v>496</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5"/>
      <c r="F26" s="417"/>
      <c r="G26" s="380">
        <v>4</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27"/>
      <c r="F27" s="434"/>
      <c r="G27" s="73">
        <v>500</v>
      </c>
      <c r="H27" s="352"/>
      <c r="J27" s="235"/>
      <c r="K27" s="235"/>
      <c r="L27" s="235"/>
      <c r="M27" s="235"/>
      <c r="N27" s="235"/>
      <c r="O27" s="235"/>
      <c r="P27" s="235"/>
      <c r="Q27" s="235"/>
      <c r="R27" s="235"/>
      <c r="S27" s="235"/>
      <c r="T27" s="235"/>
    </row>
    <row r="28" spans="1:20" s="226" customFormat="1" ht="15" customHeight="1" x14ac:dyDescent="0.2">
      <c r="A28" s="352"/>
      <c r="B28" s="498" t="s">
        <v>339</v>
      </c>
      <c r="C28" s="497" t="s">
        <v>336</v>
      </c>
      <c r="D28" s="396" t="s">
        <v>57</v>
      </c>
      <c r="E28" s="415"/>
      <c r="F28" s="414"/>
      <c r="G28" s="72">
        <v>16</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75">
        <v>25</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35"/>
      <c r="F30" s="436"/>
      <c r="G30" s="72">
        <v>41</v>
      </c>
      <c r="H30" s="217"/>
      <c r="J30" s="235"/>
      <c r="K30" s="235"/>
      <c r="L30" s="235"/>
      <c r="M30" s="235"/>
      <c r="N30" s="235"/>
      <c r="O30" s="235"/>
      <c r="P30" s="235"/>
      <c r="Q30" s="235"/>
      <c r="R30" s="235"/>
      <c r="S30" s="235"/>
      <c r="T30" s="235"/>
    </row>
    <row r="31" spans="1:20" s="226" customFormat="1" ht="15" customHeight="1" x14ac:dyDescent="0.2">
      <c r="A31" s="352"/>
      <c r="B31" s="498"/>
      <c r="C31" s="497" t="s">
        <v>337</v>
      </c>
      <c r="D31" s="396" t="s">
        <v>57</v>
      </c>
      <c r="E31" s="415"/>
      <c r="F31" s="414"/>
      <c r="G31" s="72">
        <v>16</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22"/>
      <c r="F32" s="423"/>
      <c r="G32" s="75">
        <v>25</v>
      </c>
      <c r="H32"/>
      <c r="J32" s="235"/>
      <c r="K32" s="235"/>
      <c r="L32" s="235"/>
      <c r="M32" s="235"/>
      <c r="N32" s="235"/>
      <c r="O32" s="235"/>
      <c r="P32" s="235"/>
      <c r="Q32" s="235"/>
      <c r="R32" s="235"/>
      <c r="S32" s="235"/>
      <c r="T32" s="235"/>
    </row>
    <row r="33" spans="1:30" s="226" customFormat="1" ht="15" customHeight="1" x14ac:dyDescent="0.2">
      <c r="A33" s="352"/>
      <c r="B33" s="498"/>
      <c r="C33" s="497"/>
      <c r="D33" s="15" t="s">
        <v>48</v>
      </c>
      <c r="E33" s="427"/>
      <c r="F33" s="434"/>
      <c r="G33" s="73">
        <v>41</v>
      </c>
      <c r="H33" s="225"/>
      <c r="J33" s="235"/>
      <c r="K33" s="235"/>
      <c r="L33" s="235"/>
      <c r="M33" s="235"/>
      <c r="N33" s="235"/>
      <c r="O33" s="235"/>
      <c r="P33" s="235"/>
      <c r="Q33" s="235"/>
      <c r="R33" s="235"/>
      <c r="S33" s="235"/>
      <c r="T33" s="235"/>
    </row>
    <row r="34" spans="1:30" s="226" customFormat="1" ht="15" customHeight="1" x14ac:dyDescent="0.2">
      <c r="A34" s="352"/>
      <c r="B34" s="498" t="s">
        <v>48</v>
      </c>
      <c r="C34" s="497" t="s">
        <v>336</v>
      </c>
      <c r="D34" s="396" t="s">
        <v>57</v>
      </c>
      <c r="E34" s="415"/>
      <c r="F34" s="414"/>
      <c r="G34" s="72">
        <v>515</v>
      </c>
      <c r="H34" s="146"/>
      <c r="J34" s="235"/>
      <c r="K34" s="235"/>
      <c r="L34" s="235"/>
      <c r="M34" s="235"/>
      <c r="N34" s="235"/>
      <c r="O34" s="235"/>
      <c r="P34" s="235"/>
      <c r="Q34" s="235"/>
      <c r="R34" s="235"/>
      <c r="S34" s="235"/>
      <c r="T34" s="235"/>
    </row>
    <row r="35" spans="1:30" s="226" customFormat="1" ht="15" customHeight="1" x14ac:dyDescent="0.2">
      <c r="A35" s="352"/>
      <c r="B35" s="498"/>
      <c r="C35" s="497"/>
      <c r="D35" s="397" t="s">
        <v>58</v>
      </c>
      <c r="E35" s="422"/>
      <c r="F35" s="423"/>
      <c r="G35" s="339">
        <v>29</v>
      </c>
      <c r="H35" s="146"/>
      <c r="J35" s="235"/>
      <c r="K35" s="235"/>
      <c r="L35" s="235"/>
      <c r="M35" s="235"/>
      <c r="N35" s="235"/>
      <c r="O35" s="235"/>
      <c r="P35" s="235"/>
      <c r="Q35" s="235"/>
      <c r="R35" s="235"/>
      <c r="S35" s="235"/>
      <c r="T35" s="235"/>
    </row>
    <row r="36" spans="1:30" s="226" customFormat="1" ht="15" customHeight="1" x14ac:dyDescent="0.2">
      <c r="A36" s="352"/>
      <c r="B36" s="498"/>
      <c r="C36" s="497"/>
      <c r="D36" s="15" t="s">
        <v>48</v>
      </c>
      <c r="E36" s="72">
        <v>476</v>
      </c>
      <c r="F36" s="80">
        <v>68</v>
      </c>
      <c r="G36" s="72">
        <v>544</v>
      </c>
      <c r="H36" s="146"/>
      <c r="J36" s="235"/>
      <c r="K36" s="235"/>
      <c r="L36" s="235"/>
      <c r="M36" s="235"/>
      <c r="N36" s="235"/>
      <c r="O36" s="235"/>
      <c r="P36" s="235"/>
      <c r="Q36" s="235"/>
      <c r="R36" s="235"/>
      <c r="S36" s="235"/>
      <c r="T36" s="235"/>
    </row>
    <row r="37" spans="1:30" s="226" customFormat="1" ht="15" customHeight="1" x14ac:dyDescent="0.2">
      <c r="A37" s="352"/>
      <c r="B37" s="498"/>
      <c r="C37" s="497" t="s">
        <v>337</v>
      </c>
      <c r="D37" s="396" t="s">
        <v>57</v>
      </c>
      <c r="E37" s="415"/>
      <c r="F37" s="414"/>
      <c r="G37" s="72">
        <v>512</v>
      </c>
      <c r="H37" s="146"/>
      <c r="J37" s="235"/>
      <c r="K37" s="235"/>
      <c r="L37" s="235"/>
      <c r="M37" s="235"/>
      <c r="N37" s="235"/>
      <c r="O37" s="235"/>
      <c r="P37" s="235"/>
      <c r="Q37" s="235"/>
      <c r="R37" s="235"/>
      <c r="S37" s="235"/>
      <c r="T37" s="235"/>
    </row>
    <row r="38" spans="1:30" s="226" customFormat="1" ht="15" customHeight="1" x14ac:dyDescent="0.2">
      <c r="A38" s="352"/>
      <c r="B38" s="498"/>
      <c r="C38" s="497"/>
      <c r="D38" s="397" t="s">
        <v>58</v>
      </c>
      <c r="E38" s="422"/>
      <c r="F38" s="423"/>
      <c r="G38" s="75">
        <v>29</v>
      </c>
      <c r="H38" s="146"/>
      <c r="J38" s="235"/>
      <c r="K38" s="235"/>
      <c r="L38" s="235"/>
      <c r="M38" s="235"/>
      <c r="N38" s="235"/>
      <c r="O38" s="235"/>
      <c r="P38" s="235"/>
      <c r="Q38" s="235"/>
      <c r="R38" s="235"/>
      <c r="S38" s="235"/>
      <c r="T38" s="235"/>
    </row>
    <row r="39" spans="1:30" s="226" customFormat="1" ht="15" customHeight="1" x14ac:dyDescent="0.2">
      <c r="A39" s="352"/>
      <c r="B39" s="498"/>
      <c r="C39" s="497"/>
      <c r="D39" s="15" t="s">
        <v>48</v>
      </c>
      <c r="E39" s="21">
        <v>473</v>
      </c>
      <c r="F39" s="33">
        <v>68</v>
      </c>
      <c r="G39" s="73">
        <v>541</v>
      </c>
      <c r="H39" s="146"/>
      <c r="J39" s="235"/>
      <c r="K39" s="235"/>
      <c r="L39" s="235"/>
      <c r="M39" s="235"/>
      <c r="N39" s="235"/>
      <c r="O39" s="235"/>
      <c r="P39" s="235"/>
      <c r="Q39" s="235"/>
      <c r="R39" s="235"/>
      <c r="S39" s="235"/>
      <c r="T39" s="235"/>
    </row>
    <row r="40" spans="1:30" ht="17.25" customHeight="1" x14ac:dyDescent="0.2">
      <c r="B40" s="11"/>
      <c r="C40" s="11"/>
      <c r="D40" s="11"/>
      <c r="E40" s="13"/>
      <c r="F40" s="13"/>
      <c r="G40" s="13"/>
      <c r="H40" s="12"/>
    </row>
    <row r="41" spans="1:30" x14ac:dyDescent="0.2">
      <c r="B41" s="490" t="s">
        <v>328</v>
      </c>
      <c r="C41" s="490"/>
      <c r="D41" s="490"/>
      <c r="E41" s="490"/>
      <c r="F41" s="490"/>
      <c r="G41" s="490"/>
      <c r="H41" s="16"/>
    </row>
    <row r="42" spans="1:30" ht="8.25" customHeight="1" x14ac:dyDescent="0.2">
      <c r="B42" s="7"/>
      <c r="C42" s="12"/>
      <c r="D42" s="12"/>
      <c r="E42" s="12"/>
      <c r="F42" s="12"/>
      <c r="G42" s="12"/>
      <c r="H42" s="12"/>
    </row>
    <row r="43" spans="1:30" ht="33" customHeight="1" x14ac:dyDescent="0.2">
      <c r="B43" s="8"/>
      <c r="C43" s="8"/>
      <c r="D43" s="8"/>
      <c r="E43" s="143" t="s">
        <v>51</v>
      </c>
      <c r="F43" s="144" t="s">
        <v>52</v>
      </c>
      <c r="G43" s="143" t="s">
        <v>48</v>
      </c>
      <c r="I43" s="3"/>
      <c r="J43" s="3"/>
    </row>
    <row r="44" spans="1:30" ht="15" customHeight="1" x14ac:dyDescent="0.2">
      <c r="B44" s="491" t="s">
        <v>321</v>
      </c>
      <c r="C44" s="492"/>
      <c r="D44" s="493"/>
      <c r="E44" s="227">
        <v>1209</v>
      </c>
      <c r="F44" s="229">
        <v>174</v>
      </c>
      <c r="G44" s="83">
        <v>1383</v>
      </c>
      <c r="I44" s="3"/>
      <c r="J44" s="104"/>
      <c r="K44" s="104"/>
      <c r="L44" s="87"/>
      <c r="M44" s="104"/>
      <c r="N44" s="104"/>
      <c r="O44" s="104"/>
      <c r="P44" s="104"/>
      <c r="Q44" s="104"/>
      <c r="R44" s="104"/>
      <c r="S44" s="104"/>
      <c r="T44" s="104"/>
      <c r="U44" s="104"/>
      <c r="V44" s="104"/>
      <c r="W44" s="104"/>
      <c r="X44" s="104"/>
      <c r="Y44" s="104"/>
      <c r="Z44" s="104"/>
      <c r="AA44" s="104"/>
      <c r="AB44" s="104"/>
      <c r="AC44" s="104"/>
      <c r="AD44" s="104"/>
    </row>
    <row r="45" spans="1:30" ht="15" customHeight="1" x14ac:dyDescent="0.2">
      <c r="B45" s="494" t="s">
        <v>54</v>
      </c>
      <c r="C45" s="495"/>
      <c r="D45" s="496"/>
      <c r="E45" s="228">
        <v>800</v>
      </c>
      <c r="F45" s="231">
        <v>101</v>
      </c>
      <c r="G45" s="234">
        <v>901</v>
      </c>
      <c r="I45" s="3"/>
      <c r="J45" s="104"/>
      <c r="K45" s="104"/>
      <c r="L45" s="87"/>
      <c r="M45" s="104"/>
      <c r="N45" s="104"/>
      <c r="O45" s="104"/>
      <c r="P45" s="104"/>
      <c r="Q45" s="104"/>
      <c r="R45" s="104"/>
      <c r="S45" s="104"/>
      <c r="T45" s="104"/>
      <c r="U45" s="104"/>
      <c r="V45" s="104"/>
      <c r="W45" s="104"/>
      <c r="X45" s="104"/>
      <c r="Y45" s="104"/>
      <c r="Z45" s="104"/>
      <c r="AA45" s="104"/>
      <c r="AB45" s="104"/>
      <c r="AC45" s="104"/>
      <c r="AD45" s="104"/>
    </row>
    <row r="46" spans="1:30" s="226" customFormat="1" ht="15" customHeight="1" x14ac:dyDescent="0.2">
      <c r="A46" s="352"/>
      <c r="B46" s="489" t="s">
        <v>343</v>
      </c>
      <c r="C46" s="489"/>
      <c r="D46" s="489"/>
      <c r="E46" s="489"/>
      <c r="F46" s="489"/>
      <c r="G46" s="381">
        <v>23</v>
      </c>
      <c r="H46" s="41"/>
      <c r="I46" s="41"/>
      <c r="N46" s="235"/>
      <c r="O46" s="235"/>
    </row>
    <row r="47" spans="1:30" ht="8.25" customHeight="1" x14ac:dyDescent="0.2">
      <c r="B47" s="11"/>
      <c r="C47" s="11"/>
      <c r="D47" s="11"/>
      <c r="E47" s="11"/>
      <c r="F47" s="11"/>
      <c r="G47" s="12"/>
      <c r="H47" s="12"/>
    </row>
    <row r="48" spans="1:30" x14ac:dyDescent="0.2">
      <c r="B48" s="11"/>
      <c r="C48" s="11"/>
      <c r="D48" s="11"/>
      <c r="E48" s="11"/>
      <c r="F48" s="11"/>
      <c r="G48" s="12"/>
      <c r="H48" s="12"/>
    </row>
    <row r="49" spans="1:9" x14ac:dyDescent="0.2">
      <c r="B49" s="490" t="s">
        <v>63</v>
      </c>
      <c r="C49" s="490"/>
      <c r="D49" s="490"/>
      <c r="E49" s="490"/>
      <c r="F49" s="490"/>
      <c r="G49" s="490"/>
      <c r="H49" s="12"/>
    </row>
    <row r="50" spans="1:9" x14ac:dyDescent="0.2">
      <c r="B50" s="14"/>
      <c r="C50" s="6"/>
      <c r="D50" s="6"/>
      <c r="E50" s="4"/>
      <c r="G50" s="12"/>
    </row>
    <row r="51" spans="1:9" ht="17.100000000000001" customHeight="1" x14ac:dyDescent="0.2">
      <c r="B51" s="351" t="s">
        <v>55</v>
      </c>
      <c r="C51" s="351" t="s">
        <v>56</v>
      </c>
      <c r="D51" s="511" t="s">
        <v>75</v>
      </c>
      <c r="E51" s="513"/>
      <c r="F51" s="511" t="s">
        <v>48</v>
      </c>
      <c r="G51" s="513"/>
    </row>
    <row r="52" spans="1:9" ht="15" customHeight="1" x14ac:dyDescent="0.2">
      <c r="B52" s="350">
        <v>23</v>
      </c>
      <c r="C52" s="386">
        <v>1</v>
      </c>
      <c r="D52" s="532">
        <v>1</v>
      </c>
      <c r="E52" s="533"/>
      <c r="F52" s="534">
        <f>SUM(B52:E52)</f>
        <v>25</v>
      </c>
      <c r="G52" s="535"/>
    </row>
    <row r="55" spans="1:9" x14ac:dyDescent="0.2">
      <c r="A55" s="332"/>
      <c r="B55" s="490" t="s">
        <v>201</v>
      </c>
      <c r="C55" s="490"/>
      <c r="D55" s="490"/>
      <c r="E55" s="490"/>
      <c r="F55" s="490"/>
      <c r="G55" s="490"/>
      <c r="H55" s="490"/>
      <c r="I55" s="490"/>
    </row>
    <row r="56" spans="1:9" x14ac:dyDescent="0.2">
      <c r="A56" s="370"/>
      <c r="B56" s="7"/>
      <c r="C56" s="12"/>
      <c r="D56" s="12"/>
      <c r="E56" s="6"/>
      <c r="F56" s="4"/>
      <c r="G56" s="4"/>
      <c r="H56" s="370"/>
      <c r="I56" s="370"/>
    </row>
    <row r="57" spans="1:9" ht="17.100000000000001" customHeight="1" x14ac:dyDescent="0.2">
      <c r="A57" s="370"/>
      <c r="B57" s="11"/>
      <c r="C57" s="11"/>
      <c r="D57" s="11"/>
      <c r="E57" s="515" t="s">
        <v>202</v>
      </c>
      <c r="F57" s="515"/>
      <c r="G57" s="515"/>
      <c r="H57" s="370"/>
      <c r="I57" s="370"/>
    </row>
    <row r="58" spans="1:9" ht="17.100000000000001" customHeight="1" x14ac:dyDescent="0.2">
      <c r="A58" s="370"/>
      <c r="B58" s="11"/>
      <c r="C58" s="11"/>
      <c r="D58" s="11"/>
      <c r="E58" s="351" t="s">
        <v>314</v>
      </c>
      <c r="F58" s="140" t="s">
        <v>315</v>
      </c>
      <c r="G58" s="336" t="s">
        <v>48</v>
      </c>
      <c r="H58" s="370"/>
      <c r="I58" s="370"/>
    </row>
    <row r="59" spans="1:9" ht="15" customHeight="1" x14ac:dyDescent="0.2">
      <c r="A59" s="370"/>
      <c r="B59" s="516" t="s">
        <v>323</v>
      </c>
      <c r="C59" s="517" t="s">
        <v>194</v>
      </c>
      <c r="D59" s="517"/>
      <c r="E59" s="227">
        <v>10</v>
      </c>
      <c r="F59" s="227">
        <v>11</v>
      </c>
      <c r="G59" s="230">
        <v>21</v>
      </c>
      <c r="H59" s="353"/>
      <c r="I59" s="370"/>
    </row>
    <row r="60" spans="1:9" ht="15" customHeight="1" x14ac:dyDescent="0.2">
      <c r="A60" s="370"/>
      <c r="B60" s="516"/>
      <c r="C60" s="517" t="s">
        <v>195</v>
      </c>
      <c r="D60" s="517"/>
      <c r="E60" s="384">
        <v>0</v>
      </c>
      <c r="F60" s="384">
        <v>0</v>
      </c>
      <c r="G60" s="83">
        <v>0</v>
      </c>
      <c r="H60" s="361"/>
      <c r="I60" s="370"/>
    </row>
    <row r="61" spans="1:9" ht="15" customHeight="1" x14ac:dyDescent="0.2">
      <c r="A61" s="370"/>
      <c r="B61" s="516"/>
      <c r="C61" s="517" t="s">
        <v>196</v>
      </c>
      <c r="D61" s="517"/>
      <c r="E61" s="384">
        <v>7</v>
      </c>
      <c r="F61" s="384">
        <v>2</v>
      </c>
      <c r="G61" s="83">
        <v>9</v>
      </c>
      <c r="H61" s="361"/>
      <c r="I61" s="370"/>
    </row>
    <row r="62" spans="1:9" ht="15" customHeight="1" x14ac:dyDescent="0.2">
      <c r="A62" s="370"/>
      <c r="B62" s="516"/>
      <c r="C62" s="517" t="s">
        <v>197</v>
      </c>
      <c r="D62" s="517"/>
      <c r="E62" s="384">
        <v>27</v>
      </c>
      <c r="F62" s="384">
        <v>29</v>
      </c>
      <c r="G62" s="83">
        <v>56</v>
      </c>
      <c r="H62" s="361"/>
      <c r="I62" s="370"/>
    </row>
    <row r="63" spans="1:9" ht="15" customHeight="1" x14ac:dyDescent="0.2">
      <c r="A63" s="370"/>
      <c r="B63" s="516"/>
      <c r="C63" s="517" t="s">
        <v>198</v>
      </c>
      <c r="D63" s="517"/>
      <c r="E63" s="227">
        <v>711</v>
      </c>
      <c r="F63" s="227">
        <v>506</v>
      </c>
      <c r="G63" s="230">
        <v>1217</v>
      </c>
      <c r="H63" s="353"/>
      <c r="I63" s="370"/>
    </row>
    <row r="64" spans="1:9" ht="15" customHeight="1" x14ac:dyDescent="0.2">
      <c r="A64" s="370"/>
      <c r="B64" s="516"/>
      <c r="C64" s="517" t="s">
        <v>199</v>
      </c>
      <c r="D64" s="517"/>
      <c r="E64" s="227">
        <v>37</v>
      </c>
      <c r="F64" s="227">
        <v>13</v>
      </c>
      <c r="G64" s="230">
        <v>50</v>
      </c>
      <c r="H64" s="353"/>
      <c r="I64" s="370"/>
    </row>
    <row r="65" spans="1:19" ht="15" customHeight="1" x14ac:dyDescent="0.2">
      <c r="A65" s="370"/>
      <c r="B65" s="516"/>
      <c r="C65" s="519" t="s">
        <v>329</v>
      </c>
      <c r="D65" s="519"/>
      <c r="E65" s="230">
        <v>792</v>
      </c>
      <c r="F65" s="83">
        <v>561</v>
      </c>
      <c r="G65" s="83">
        <v>1353</v>
      </c>
      <c r="H65" s="353"/>
      <c r="I65" s="370"/>
    </row>
    <row r="66" spans="1:19" s="226" customFormat="1" ht="15" customHeight="1" x14ac:dyDescent="0.2">
      <c r="A66" s="352"/>
      <c r="B66" s="516"/>
      <c r="C66" s="519" t="s">
        <v>312</v>
      </c>
      <c r="D66" s="519"/>
      <c r="E66" s="224">
        <v>762</v>
      </c>
      <c r="F66" s="224">
        <v>555</v>
      </c>
      <c r="G66" s="224">
        <v>1317</v>
      </c>
      <c r="I66" s="257"/>
      <c r="J66" s="235"/>
      <c r="K66" s="235"/>
      <c r="L66" s="235"/>
      <c r="M66" s="235"/>
      <c r="N66" s="235"/>
      <c r="O66" s="235"/>
      <c r="P66" s="235"/>
      <c r="Q66" s="235"/>
      <c r="R66" s="235"/>
      <c r="S66" s="235"/>
    </row>
    <row r="67" spans="1:19" ht="15" customHeight="1" x14ac:dyDescent="0.2">
      <c r="A67" s="370"/>
      <c r="B67" s="516"/>
      <c r="C67" s="518" t="s">
        <v>200</v>
      </c>
      <c r="D67" s="518"/>
      <c r="E67" s="224">
        <v>22</v>
      </c>
      <c r="F67" s="224">
        <v>52</v>
      </c>
      <c r="G67" s="224">
        <v>74</v>
      </c>
      <c r="H67" s="353"/>
      <c r="I67" s="370"/>
    </row>
    <row r="68" spans="1:19" x14ac:dyDescent="0.2">
      <c r="A68" s="370"/>
      <c r="B68" s="370"/>
      <c r="C68" s="370"/>
      <c r="D68" s="370"/>
      <c r="E68" s="370"/>
      <c r="F68" s="370"/>
      <c r="G68" s="370"/>
      <c r="H68" s="370"/>
      <c r="I68" s="370"/>
    </row>
    <row r="69" spans="1:19" ht="30" customHeight="1" x14ac:dyDescent="0.2">
      <c r="A69" s="370"/>
      <c r="B69" s="525" t="s">
        <v>332</v>
      </c>
      <c r="C69" s="525"/>
      <c r="D69" s="525"/>
      <c r="E69" s="525"/>
      <c r="F69" s="525"/>
      <c r="G69" s="525"/>
      <c r="H69" s="525"/>
      <c r="I69" s="525"/>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42">
    <mergeCell ref="B34:B39"/>
    <mergeCell ref="C34:C36"/>
    <mergeCell ref="C37:C39"/>
    <mergeCell ref="B46:F46"/>
    <mergeCell ref="B22:B27"/>
    <mergeCell ref="C22:C24"/>
    <mergeCell ref="C25:C27"/>
    <mergeCell ref="B28:B33"/>
    <mergeCell ref="C28:C30"/>
    <mergeCell ref="C31:C33"/>
    <mergeCell ref="B1:H1"/>
    <mergeCell ref="C66:D66"/>
    <mergeCell ref="B3:G3"/>
    <mergeCell ref="B5:B13"/>
    <mergeCell ref="C5:C6"/>
    <mergeCell ref="D5:D6"/>
    <mergeCell ref="E5:H5"/>
    <mergeCell ref="C7:C9"/>
    <mergeCell ref="C10:C12"/>
    <mergeCell ref="C13:D13"/>
    <mergeCell ref="B16:B17"/>
    <mergeCell ref="B19:G19"/>
    <mergeCell ref="B41:G41"/>
    <mergeCell ref="B44:D44"/>
    <mergeCell ref="B45:D45"/>
    <mergeCell ref="B49:G49"/>
    <mergeCell ref="D51:E51"/>
    <mergeCell ref="F51:G51"/>
    <mergeCell ref="B69:I69"/>
    <mergeCell ref="D52:E52"/>
    <mergeCell ref="F52:G52"/>
    <mergeCell ref="B55:I55"/>
    <mergeCell ref="E57:G57"/>
    <mergeCell ref="B59:B67"/>
    <mergeCell ref="C59:D59"/>
    <mergeCell ref="C60:D60"/>
    <mergeCell ref="C61:D61"/>
    <mergeCell ref="C62:D62"/>
    <mergeCell ref="C63:D63"/>
    <mergeCell ref="C64:D64"/>
    <mergeCell ref="C65:D65"/>
    <mergeCell ref="C67:D67"/>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499984740745262"/>
  </sheetPr>
  <dimension ref="A1:G19"/>
  <sheetViews>
    <sheetView showGridLines="0" workbookViewId="0">
      <pane ySplit="1" topLeftCell="A2" activePane="bottomLeft" state="frozen"/>
      <selection sqref="A1:I1"/>
      <selection pane="bottomLeft"/>
    </sheetView>
  </sheetViews>
  <sheetFormatPr baseColWidth="10" defaultRowHeight="12.75" x14ac:dyDescent="0.2"/>
  <cols>
    <col min="1" max="1" width="49.5703125" style="354" customWidth="1"/>
    <col min="2" max="2" width="15.7109375" style="354" customWidth="1"/>
    <col min="3" max="3" width="49.85546875" style="354" customWidth="1"/>
    <col min="4" max="4" width="16" style="354" customWidth="1"/>
    <col min="5" max="5" width="21.28515625" style="354" customWidth="1"/>
    <col min="6" max="6" width="85.42578125" style="354" customWidth="1"/>
  </cols>
  <sheetData>
    <row r="1" spans="1:7" ht="28.5" x14ac:dyDescent="0.2">
      <c r="A1" s="313" t="s">
        <v>154</v>
      </c>
      <c r="B1" s="178" t="s">
        <v>211</v>
      </c>
      <c r="C1" s="178" t="s">
        <v>267</v>
      </c>
      <c r="D1" s="178" t="s">
        <v>212</v>
      </c>
      <c r="E1" s="178" t="s">
        <v>213</v>
      </c>
      <c r="F1" s="178" t="s">
        <v>153</v>
      </c>
      <c r="G1" s="204" t="s">
        <v>152</v>
      </c>
    </row>
    <row r="2" spans="1:7" ht="36" x14ac:dyDescent="0.2">
      <c r="A2" s="218" t="s">
        <v>151</v>
      </c>
      <c r="B2" s="219" t="s">
        <v>340</v>
      </c>
      <c r="C2" s="219" t="s">
        <v>106</v>
      </c>
      <c r="D2" s="219" t="s">
        <v>313</v>
      </c>
      <c r="E2" s="219" t="s">
        <v>203</v>
      </c>
      <c r="F2" s="175" t="s">
        <v>150</v>
      </c>
      <c r="G2" s="172"/>
    </row>
    <row r="3" spans="1:7" ht="35.1" customHeight="1" x14ac:dyDescent="0.2">
      <c r="A3" s="218" t="s">
        <v>149</v>
      </c>
      <c r="B3" s="219" t="s">
        <v>148</v>
      </c>
      <c r="C3" s="219" t="s">
        <v>147</v>
      </c>
      <c r="D3" s="219">
        <v>3</v>
      </c>
      <c r="E3" s="219" t="s">
        <v>203</v>
      </c>
      <c r="F3" s="175" t="s">
        <v>146</v>
      </c>
      <c r="G3" s="172"/>
    </row>
    <row r="4" spans="1:7" ht="45" customHeight="1" x14ac:dyDescent="0.2">
      <c r="A4" s="218" t="s">
        <v>145</v>
      </c>
      <c r="B4" s="219" t="s">
        <v>340</v>
      </c>
      <c r="C4" s="219" t="s">
        <v>106</v>
      </c>
      <c r="D4" s="219" t="s">
        <v>313</v>
      </c>
      <c r="E4" s="219" t="s">
        <v>203</v>
      </c>
      <c r="F4" s="177" t="s">
        <v>144</v>
      </c>
      <c r="G4" s="172"/>
    </row>
    <row r="5" spans="1:7" ht="54.95" customHeight="1" x14ac:dyDescent="0.2">
      <c r="A5" s="218" t="s">
        <v>143</v>
      </c>
      <c r="B5" s="219" t="s">
        <v>131</v>
      </c>
      <c r="C5" s="219" t="s">
        <v>130</v>
      </c>
      <c r="D5" s="219">
        <v>5</v>
      </c>
      <c r="E5" s="219" t="s">
        <v>204</v>
      </c>
      <c r="F5" s="175" t="s">
        <v>142</v>
      </c>
      <c r="G5" s="172"/>
    </row>
    <row r="6" spans="1:7" ht="54.95" customHeight="1" x14ac:dyDescent="0.2">
      <c r="A6" s="218" t="s">
        <v>141</v>
      </c>
      <c r="B6" s="219" t="s">
        <v>131</v>
      </c>
      <c r="C6" s="219" t="s">
        <v>130</v>
      </c>
      <c r="D6" s="219">
        <v>5</v>
      </c>
      <c r="E6" s="219" t="s">
        <v>204</v>
      </c>
      <c r="F6" s="175" t="s">
        <v>140</v>
      </c>
      <c r="G6" s="172"/>
    </row>
    <row r="7" spans="1:7" ht="54.95" customHeight="1" x14ac:dyDescent="0.2">
      <c r="A7" s="218" t="s">
        <v>139</v>
      </c>
      <c r="B7" s="219" t="s">
        <v>131</v>
      </c>
      <c r="C7" s="219" t="s">
        <v>130</v>
      </c>
      <c r="D7" s="219">
        <v>5</v>
      </c>
      <c r="E7" s="219" t="s">
        <v>204</v>
      </c>
      <c r="F7" s="175" t="s">
        <v>138</v>
      </c>
      <c r="G7" s="172"/>
    </row>
    <row r="8" spans="1:7" ht="35.1" customHeight="1" x14ac:dyDescent="0.2">
      <c r="A8" s="218" t="s">
        <v>137</v>
      </c>
      <c r="B8" s="219" t="s">
        <v>131</v>
      </c>
      <c r="C8" s="219" t="s">
        <v>130</v>
      </c>
      <c r="D8" s="219">
        <v>6</v>
      </c>
      <c r="E8" s="219" t="s">
        <v>204</v>
      </c>
      <c r="F8" s="175" t="s">
        <v>136</v>
      </c>
      <c r="G8" s="281"/>
    </row>
    <row r="9" spans="1:7" ht="45" customHeight="1" x14ac:dyDescent="0.2">
      <c r="A9" s="218" t="s">
        <v>135</v>
      </c>
      <c r="B9" s="219" t="s">
        <v>131</v>
      </c>
      <c r="C9" s="219" t="s">
        <v>130</v>
      </c>
      <c r="D9" s="219">
        <v>6</v>
      </c>
      <c r="E9" s="219" t="s">
        <v>204</v>
      </c>
      <c r="F9" s="175" t="s">
        <v>134</v>
      </c>
      <c r="G9" s="176"/>
    </row>
    <row r="10" spans="1:7" ht="45" customHeight="1" x14ac:dyDescent="0.2">
      <c r="A10" s="218" t="s">
        <v>133</v>
      </c>
      <c r="B10" s="219" t="s">
        <v>131</v>
      </c>
      <c r="C10" s="219" t="s">
        <v>130</v>
      </c>
      <c r="D10" s="219">
        <v>6</v>
      </c>
      <c r="E10" s="219" t="s">
        <v>204</v>
      </c>
      <c r="F10" s="175" t="s">
        <v>132</v>
      </c>
      <c r="G10" s="172"/>
    </row>
    <row r="11" spans="1:7" ht="35.1" customHeight="1" x14ac:dyDescent="0.2">
      <c r="A11" s="218" t="s">
        <v>114</v>
      </c>
      <c r="B11" s="219" t="s">
        <v>131</v>
      </c>
      <c r="C11" s="219" t="s">
        <v>130</v>
      </c>
      <c r="D11" s="219">
        <v>6</v>
      </c>
      <c r="E11" s="219" t="s">
        <v>204</v>
      </c>
      <c r="F11" s="175" t="s">
        <v>129</v>
      </c>
      <c r="G11" s="172"/>
    </row>
    <row r="12" spans="1:7" ht="54.95" customHeight="1" x14ac:dyDescent="0.2">
      <c r="A12" s="218" t="s">
        <v>128</v>
      </c>
      <c r="B12" s="219" t="s">
        <v>127</v>
      </c>
      <c r="C12" s="219" t="s">
        <v>341</v>
      </c>
      <c r="D12" s="219">
        <v>7</v>
      </c>
      <c r="E12" s="219" t="s">
        <v>205</v>
      </c>
      <c r="F12" s="175" t="s">
        <v>126</v>
      </c>
      <c r="G12" s="172"/>
    </row>
    <row r="13" spans="1:7" ht="65.099999999999994" customHeight="1" x14ac:dyDescent="0.2">
      <c r="A13" s="218" t="s">
        <v>125</v>
      </c>
      <c r="B13" s="219" t="s">
        <v>124</v>
      </c>
      <c r="C13" s="219" t="s">
        <v>342</v>
      </c>
      <c r="D13" s="219">
        <v>7</v>
      </c>
      <c r="E13" s="219" t="s">
        <v>205</v>
      </c>
      <c r="F13" s="175" t="s">
        <v>123</v>
      </c>
      <c r="G13" s="172"/>
    </row>
    <row r="14" spans="1:7" ht="35.1" customHeight="1" x14ac:dyDescent="0.2">
      <c r="A14" s="218" t="s">
        <v>252</v>
      </c>
      <c r="B14" s="219" t="s">
        <v>115</v>
      </c>
      <c r="C14" s="219" t="s">
        <v>268</v>
      </c>
      <c r="D14" s="219">
        <v>6</v>
      </c>
      <c r="E14" s="219" t="s">
        <v>206</v>
      </c>
      <c r="F14" s="175" t="s">
        <v>253</v>
      </c>
      <c r="G14" s="172"/>
    </row>
    <row r="15" spans="1:7" ht="45" customHeight="1" x14ac:dyDescent="0.2">
      <c r="A15" s="218" t="s">
        <v>122</v>
      </c>
      <c r="B15" s="219" t="s">
        <v>121</v>
      </c>
      <c r="C15" s="219" t="s">
        <v>270</v>
      </c>
      <c r="D15" s="219">
        <v>7</v>
      </c>
      <c r="E15" s="219" t="s">
        <v>205</v>
      </c>
      <c r="F15" s="175" t="s">
        <v>120</v>
      </c>
      <c r="G15" s="172"/>
    </row>
    <row r="16" spans="1:7" ht="45" customHeight="1" x14ac:dyDescent="0.2">
      <c r="A16" s="218" t="s">
        <v>119</v>
      </c>
      <c r="B16" s="219" t="s">
        <v>118</v>
      </c>
      <c r="C16" s="219" t="s">
        <v>268</v>
      </c>
      <c r="D16" s="219">
        <v>6</v>
      </c>
      <c r="E16" s="219" t="s">
        <v>205</v>
      </c>
      <c r="F16" s="175" t="s">
        <v>117</v>
      </c>
      <c r="G16" s="172"/>
    </row>
    <row r="17" spans="1:7" ht="45" customHeight="1" x14ac:dyDescent="0.2">
      <c r="A17" s="218" t="s">
        <v>116</v>
      </c>
      <c r="B17" s="219" t="s">
        <v>115</v>
      </c>
      <c r="C17" s="219" t="s">
        <v>240</v>
      </c>
      <c r="D17" s="219">
        <v>6</v>
      </c>
      <c r="E17" s="219" t="s">
        <v>206</v>
      </c>
      <c r="F17" s="175" t="s">
        <v>113</v>
      </c>
      <c r="G17" s="172"/>
    </row>
    <row r="18" spans="1:7" x14ac:dyDescent="0.2">
      <c r="A18" s="173"/>
      <c r="B18" s="173"/>
      <c r="C18" s="173"/>
      <c r="D18" s="174"/>
      <c r="E18" s="174"/>
      <c r="F18" s="173"/>
      <c r="G18" s="172"/>
    </row>
    <row r="19" spans="1:7" x14ac:dyDescent="0.2">
      <c r="A19" s="349" t="s">
        <v>273</v>
      </c>
    </row>
  </sheetData>
  <hyperlinks>
    <hyperlink ref="G1" location="Sommaire!A1" display="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tabColor rgb="FF009CC1"/>
  </sheetPr>
  <dimension ref="A1:XEU66"/>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352" customWidth="1"/>
    <col min="2" max="3" width="30.7109375" style="352" customWidth="1"/>
    <col min="4" max="9" width="15.7109375" style="352" customWidth="1"/>
    <col min="10" max="10" width="11.42578125" style="352"/>
    <col min="11" max="16384" width="11.42578125" style="3"/>
  </cols>
  <sheetData>
    <row r="1" spans="1:16375" s="352" customFormat="1" ht="17.100000000000001" customHeight="1" x14ac:dyDescent="0.2">
      <c r="A1" s="368"/>
      <c r="B1" s="542" t="s">
        <v>288</v>
      </c>
      <c r="C1" s="542"/>
      <c r="D1" s="542"/>
      <c r="E1" s="542"/>
      <c r="F1" s="542"/>
      <c r="G1" s="542"/>
      <c r="H1" s="542"/>
      <c r="I1" s="377"/>
    </row>
    <row r="2" spans="1:16375" x14ac:dyDescent="0.2">
      <c r="A2" s="360"/>
      <c r="B2" s="360"/>
      <c r="C2" s="360"/>
      <c r="D2" s="360"/>
      <c r="E2" s="360"/>
      <c r="F2" s="360"/>
      <c r="G2" s="360"/>
      <c r="H2" s="360"/>
      <c r="I2" s="360"/>
    </row>
    <row r="3" spans="1:16375" x14ac:dyDescent="0.2">
      <c r="A3" s="360"/>
      <c r="B3" s="490" t="s">
        <v>64</v>
      </c>
      <c r="C3" s="490"/>
      <c r="D3" s="490"/>
      <c r="E3" s="490"/>
      <c r="F3" s="490"/>
      <c r="G3" s="490"/>
      <c r="H3" s="99"/>
      <c r="I3" s="360"/>
    </row>
    <row r="4" spans="1:16375" ht="8.25" customHeight="1" x14ac:dyDescent="0.2">
      <c r="B4" s="7"/>
      <c r="C4" s="4"/>
      <c r="D4" s="4"/>
      <c r="E4" s="5"/>
      <c r="F4" s="6"/>
      <c r="G4" s="4"/>
      <c r="H4" s="7"/>
    </row>
    <row r="5" spans="1:16375" ht="15" customHeight="1" x14ac:dyDescent="0.2">
      <c r="B5" s="500" t="s">
        <v>49</v>
      </c>
      <c r="C5" s="509" t="s">
        <v>50</v>
      </c>
      <c r="D5" s="509" t="s">
        <v>60</v>
      </c>
      <c r="E5" s="511" t="s">
        <v>49</v>
      </c>
      <c r="F5" s="512"/>
      <c r="G5" s="512"/>
      <c r="H5" s="513"/>
    </row>
    <row r="6" spans="1:16375" ht="15" customHeight="1" x14ac:dyDescent="0.2">
      <c r="B6" s="514"/>
      <c r="C6" s="510"/>
      <c r="D6" s="510"/>
      <c r="E6" s="333" t="s">
        <v>51</v>
      </c>
      <c r="F6" s="333" t="s">
        <v>52</v>
      </c>
      <c r="G6" s="333" t="s">
        <v>48</v>
      </c>
      <c r="H6" s="142" t="s">
        <v>53</v>
      </c>
    </row>
    <row r="7" spans="1:16375" ht="15" customHeight="1" x14ac:dyDescent="0.2">
      <c r="B7" s="514"/>
      <c r="C7" s="502" t="s">
        <v>57</v>
      </c>
      <c r="D7" s="334" t="s">
        <v>57</v>
      </c>
      <c r="E7" s="18">
        <v>73</v>
      </c>
      <c r="F7" s="19">
        <v>9</v>
      </c>
      <c r="G7" s="2">
        <v>82</v>
      </c>
      <c r="H7" s="426"/>
      <c r="I7"/>
      <c r="J7" s="361"/>
    </row>
    <row r="8" spans="1:16375" ht="15" customHeight="1" x14ac:dyDescent="0.2">
      <c r="B8" s="514"/>
      <c r="C8" s="503"/>
      <c r="D8" s="335" t="s">
        <v>58</v>
      </c>
      <c r="E8" s="18">
        <v>1217</v>
      </c>
      <c r="F8" s="19">
        <v>270</v>
      </c>
      <c r="G8" s="2">
        <v>1487</v>
      </c>
      <c r="H8" s="426"/>
      <c r="I8"/>
      <c r="J8" s="361"/>
    </row>
    <row r="9" spans="1:16375" ht="15" customHeight="1" x14ac:dyDescent="0.2">
      <c r="B9" s="514"/>
      <c r="C9" s="504"/>
      <c r="D9" s="15" t="s">
        <v>48</v>
      </c>
      <c r="E9" s="21">
        <v>1290</v>
      </c>
      <c r="F9" s="21">
        <v>279</v>
      </c>
      <c r="G9" s="21">
        <v>1569</v>
      </c>
      <c r="H9" s="427"/>
    </row>
    <row r="10" spans="1:16375" ht="15" customHeight="1" x14ac:dyDescent="0.2">
      <c r="A10" s="354"/>
      <c r="B10" s="501"/>
      <c r="C10" s="507" t="s">
        <v>48</v>
      </c>
      <c r="D10" s="508"/>
      <c r="E10" s="21">
        <f>E9</f>
        <v>1290</v>
      </c>
      <c r="F10" s="21">
        <f>F9</f>
        <v>279</v>
      </c>
      <c r="G10" s="21">
        <f>G9</f>
        <v>1569</v>
      </c>
      <c r="H10" s="427"/>
      <c r="I10" s="354"/>
      <c r="J10" s="354"/>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row>
    <row r="11" spans="1:16375" x14ac:dyDescent="0.2">
      <c r="B11" s="355"/>
      <c r="C11" s="101"/>
      <c r="D11" s="101"/>
      <c r="E11" s="36"/>
      <c r="F11" s="36"/>
      <c r="G11" s="36"/>
      <c r="H11" s="36"/>
    </row>
    <row r="12" spans="1:16375" ht="17.100000000000001" customHeight="1" x14ac:dyDescent="0.2">
      <c r="B12" s="8"/>
      <c r="C12" s="8"/>
      <c r="D12" s="8"/>
      <c r="E12" s="333" t="s">
        <v>51</v>
      </c>
      <c r="F12" s="333" t="s">
        <v>52</v>
      </c>
      <c r="G12" s="333" t="s">
        <v>48</v>
      </c>
    </row>
    <row r="13" spans="1:16375" ht="15" customHeight="1" x14ac:dyDescent="0.2">
      <c r="B13" s="500" t="s">
        <v>45</v>
      </c>
      <c r="C13" s="39" t="s">
        <v>46</v>
      </c>
      <c r="D13" s="118"/>
      <c r="E13" s="420"/>
      <c r="F13" s="420"/>
      <c r="G13" s="437"/>
      <c r="H13"/>
    </row>
    <row r="14" spans="1:16375" ht="15" customHeight="1" x14ac:dyDescent="0.2">
      <c r="B14" s="501"/>
      <c r="C14" s="40" t="s">
        <v>47</v>
      </c>
      <c r="D14" s="119"/>
      <c r="E14" s="428"/>
      <c r="F14" s="428"/>
      <c r="G14" s="429"/>
      <c r="H14"/>
    </row>
    <row r="15" spans="1:16375" ht="17.25" customHeight="1" x14ac:dyDescent="0.2">
      <c r="B15" s="11"/>
    </row>
    <row r="16" spans="1:16375" x14ac:dyDescent="0.2">
      <c r="B16" s="490" t="s">
        <v>62</v>
      </c>
      <c r="C16" s="490"/>
      <c r="D16" s="490"/>
      <c r="E16" s="490"/>
      <c r="F16" s="490"/>
      <c r="G16" s="490"/>
      <c r="H16" s="16"/>
    </row>
    <row r="17" spans="1:20" ht="8.25" customHeight="1" x14ac:dyDescent="0.2">
      <c r="B17" s="7"/>
      <c r="C17" s="12"/>
      <c r="D17" s="12"/>
      <c r="E17" s="6"/>
      <c r="F17" s="4"/>
      <c r="G17" s="4"/>
      <c r="H17" s="11"/>
    </row>
    <row r="18" spans="1:20" s="226" customFormat="1" ht="17.100000000000001" customHeight="1" x14ac:dyDescent="0.2">
      <c r="A18" s="352"/>
      <c r="B18" s="12"/>
      <c r="C18" s="12"/>
      <c r="D18" s="143" t="s">
        <v>60</v>
      </c>
      <c r="E18" s="143" t="s">
        <v>51</v>
      </c>
      <c r="F18" s="144" t="s">
        <v>52</v>
      </c>
      <c r="G18" s="143" t="s">
        <v>48</v>
      </c>
      <c r="H18" s="11"/>
      <c r="J18" s="68"/>
      <c r="K18" s="105"/>
      <c r="L18" s="106"/>
      <c r="M18" s="106"/>
      <c r="N18" s="106"/>
      <c r="O18" s="235"/>
      <c r="P18" s="235"/>
      <c r="Q18" s="235"/>
      <c r="R18" s="235"/>
      <c r="S18" s="235"/>
      <c r="T18" s="235"/>
    </row>
    <row r="19" spans="1:20" s="226" customFormat="1" ht="15" customHeight="1" x14ac:dyDescent="0.2">
      <c r="A19" s="352"/>
      <c r="B19" s="498" t="s">
        <v>338</v>
      </c>
      <c r="C19" s="497" t="s">
        <v>336</v>
      </c>
      <c r="D19" s="396" t="s">
        <v>57</v>
      </c>
      <c r="E19" s="415"/>
      <c r="F19" s="414"/>
      <c r="G19" s="24">
        <v>1320</v>
      </c>
      <c r="H19"/>
      <c r="J19" s="235"/>
      <c r="K19" s="235"/>
      <c r="L19" s="235"/>
      <c r="M19" s="235"/>
      <c r="N19" s="235"/>
      <c r="O19" s="235"/>
      <c r="P19" s="235"/>
      <c r="Q19" s="235"/>
      <c r="R19" s="235"/>
      <c r="S19" s="235"/>
      <c r="T19" s="235"/>
    </row>
    <row r="20" spans="1:20" s="226" customFormat="1" ht="15" customHeight="1" x14ac:dyDescent="0.2">
      <c r="A20" s="352"/>
      <c r="B20" s="498"/>
      <c r="C20" s="497"/>
      <c r="D20" s="397" t="s">
        <v>58</v>
      </c>
      <c r="E20" s="422"/>
      <c r="F20" s="423"/>
      <c r="G20" s="2">
        <v>53</v>
      </c>
      <c r="H20"/>
      <c r="J20" s="235"/>
      <c r="K20" s="235"/>
      <c r="L20" s="235"/>
      <c r="M20" s="235"/>
      <c r="N20" s="235"/>
      <c r="O20" s="235"/>
      <c r="P20" s="235"/>
      <c r="Q20" s="235"/>
      <c r="R20" s="235"/>
      <c r="S20" s="235"/>
      <c r="T20" s="235"/>
    </row>
    <row r="21" spans="1:20" s="226" customFormat="1" ht="15" customHeight="1" x14ac:dyDescent="0.2">
      <c r="A21" s="352"/>
      <c r="B21" s="498"/>
      <c r="C21" s="497"/>
      <c r="D21" s="15" t="s">
        <v>48</v>
      </c>
      <c r="E21" s="435"/>
      <c r="F21" s="436"/>
      <c r="G21" s="24">
        <v>1373</v>
      </c>
      <c r="H21" s="352"/>
      <c r="I21" s="237"/>
      <c r="J21" s="235"/>
      <c r="K21" s="235"/>
      <c r="L21" s="235"/>
      <c r="M21" s="235"/>
      <c r="N21" s="235"/>
      <c r="O21" s="235"/>
      <c r="P21" s="235"/>
      <c r="Q21" s="235"/>
      <c r="R21" s="235"/>
      <c r="S21" s="235"/>
      <c r="T21" s="235"/>
    </row>
    <row r="22" spans="1:20" s="226" customFormat="1" ht="15" customHeight="1" x14ac:dyDescent="0.2">
      <c r="A22" s="352"/>
      <c r="B22" s="498"/>
      <c r="C22" s="497" t="s">
        <v>337</v>
      </c>
      <c r="D22" s="396" t="s">
        <v>57</v>
      </c>
      <c r="E22" s="424"/>
      <c r="F22" s="415"/>
      <c r="G22" s="30">
        <v>1309</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25"/>
      <c r="F23" s="417"/>
      <c r="G23" s="32">
        <v>51</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427"/>
      <c r="F24" s="434"/>
      <c r="G24" s="73">
        <v>1360</v>
      </c>
      <c r="H24" s="352"/>
      <c r="J24" s="235"/>
      <c r="K24" s="235"/>
      <c r="L24" s="235"/>
      <c r="M24" s="235"/>
      <c r="N24" s="235"/>
      <c r="O24" s="235"/>
      <c r="P24" s="235"/>
      <c r="Q24" s="235"/>
      <c r="R24" s="235"/>
      <c r="S24" s="235"/>
      <c r="T24" s="235"/>
    </row>
    <row r="25" spans="1:20" s="226" customFormat="1" ht="15" customHeight="1" x14ac:dyDescent="0.2">
      <c r="A25" s="352"/>
      <c r="B25" s="498" t="s">
        <v>339</v>
      </c>
      <c r="C25" s="497" t="s">
        <v>336</v>
      </c>
      <c r="D25" s="396" t="s">
        <v>57</v>
      </c>
      <c r="E25" s="415"/>
      <c r="F25" s="414"/>
      <c r="G25" s="72">
        <v>4</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75">
        <v>0</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35"/>
      <c r="F27" s="436"/>
      <c r="G27" s="72">
        <v>4</v>
      </c>
      <c r="H27" s="21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15"/>
      <c r="F28" s="414"/>
      <c r="G28" s="72">
        <v>4</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75">
        <v>0</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27"/>
      <c r="F30" s="434"/>
      <c r="G30" s="73">
        <v>4</v>
      </c>
      <c r="H30" s="225"/>
      <c r="J30" s="235"/>
      <c r="K30" s="235"/>
      <c r="L30" s="235"/>
      <c r="M30" s="235"/>
      <c r="N30" s="235"/>
      <c r="O30" s="235"/>
      <c r="P30" s="235"/>
      <c r="Q30" s="235"/>
      <c r="R30" s="235"/>
      <c r="S30" s="235"/>
      <c r="T30" s="235"/>
    </row>
    <row r="31" spans="1:20" s="226" customFormat="1" ht="15" customHeight="1" x14ac:dyDescent="0.2">
      <c r="A31" s="352"/>
      <c r="B31" s="498" t="s">
        <v>48</v>
      </c>
      <c r="C31" s="497" t="s">
        <v>336</v>
      </c>
      <c r="D31" s="396" t="s">
        <v>57</v>
      </c>
      <c r="E31" s="22">
        <v>1104</v>
      </c>
      <c r="F31" s="23">
        <v>220</v>
      </c>
      <c r="G31" s="72">
        <v>1324</v>
      </c>
      <c r="H31" s="146"/>
      <c r="J31" s="235"/>
      <c r="K31" s="235"/>
      <c r="L31" s="235"/>
      <c r="M31" s="235"/>
      <c r="N31" s="235"/>
      <c r="O31" s="235"/>
      <c r="P31" s="235"/>
      <c r="Q31" s="235"/>
      <c r="R31" s="235"/>
      <c r="S31" s="235"/>
      <c r="T31" s="235"/>
    </row>
    <row r="32" spans="1:20" s="226" customFormat="1" ht="15" customHeight="1" x14ac:dyDescent="0.2">
      <c r="A32" s="352"/>
      <c r="B32" s="498"/>
      <c r="C32" s="497"/>
      <c r="D32" s="397" t="s">
        <v>58</v>
      </c>
      <c r="E32" s="19">
        <v>44</v>
      </c>
      <c r="F32" s="18">
        <v>9</v>
      </c>
      <c r="G32" s="339">
        <v>53</v>
      </c>
      <c r="H32" s="146"/>
      <c r="J32" s="235"/>
      <c r="K32" s="235"/>
      <c r="L32" s="235"/>
      <c r="M32" s="235"/>
      <c r="N32" s="235"/>
      <c r="O32" s="235"/>
      <c r="P32" s="235"/>
      <c r="Q32" s="235"/>
      <c r="R32" s="235"/>
      <c r="S32" s="235"/>
      <c r="T32" s="235"/>
    </row>
    <row r="33" spans="1:20" s="226" customFormat="1" ht="15" customHeight="1" x14ac:dyDescent="0.2">
      <c r="A33" s="352"/>
      <c r="B33" s="498"/>
      <c r="C33" s="497"/>
      <c r="D33" s="15" t="s">
        <v>48</v>
      </c>
      <c r="E33" s="24">
        <v>1148</v>
      </c>
      <c r="F33" s="28">
        <v>229</v>
      </c>
      <c r="G33" s="72">
        <v>1377</v>
      </c>
      <c r="H33" s="146"/>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22">
        <v>1096</v>
      </c>
      <c r="F34" s="23">
        <v>217</v>
      </c>
      <c r="G34" s="72">
        <v>1313</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19">
        <v>42</v>
      </c>
      <c r="F35" s="18">
        <v>9</v>
      </c>
      <c r="G35" s="339">
        <v>51</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1">
        <v>1138</v>
      </c>
      <c r="F36" s="33">
        <v>226</v>
      </c>
      <c r="G36" s="72">
        <v>1364</v>
      </c>
      <c r="H36" s="146"/>
      <c r="J36" s="235"/>
      <c r="K36" s="235"/>
      <c r="L36" s="235"/>
      <c r="M36" s="235"/>
      <c r="N36" s="235"/>
      <c r="O36" s="235"/>
      <c r="P36" s="235"/>
      <c r="Q36" s="235"/>
      <c r="R36" s="235"/>
      <c r="S36" s="235"/>
      <c r="T36" s="235"/>
    </row>
    <row r="37" spans="1:20" ht="17.25" customHeight="1" x14ac:dyDescent="0.2">
      <c r="B37" s="11"/>
      <c r="C37" s="11"/>
      <c r="D37" s="11"/>
      <c r="E37" s="13"/>
      <c r="F37" s="13"/>
      <c r="G37" s="405"/>
      <c r="H37" s="12"/>
    </row>
    <row r="38" spans="1:20" x14ac:dyDescent="0.2">
      <c r="B38" s="490" t="s">
        <v>328</v>
      </c>
      <c r="C38" s="490"/>
      <c r="D38" s="490"/>
      <c r="E38" s="490"/>
      <c r="F38" s="490"/>
      <c r="G38" s="490"/>
      <c r="H38" s="16"/>
    </row>
    <row r="39" spans="1:20" ht="8.25" customHeight="1" x14ac:dyDescent="0.2">
      <c r="B39" s="7"/>
      <c r="C39" s="12"/>
      <c r="D39" s="12"/>
      <c r="E39" s="12"/>
      <c r="F39" s="12"/>
      <c r="G39" s="12"/>
      <c r="H39" s="12"/>
    </row>
    <row r="40" spans="1:20" ht="26.25" customHeight="1" x14ac:dyDescent="0.2">
      <c r="B40" s="8"/>
      <c r="C40" s="8"/>
      <c r="D40" s="8"/>
      <c r="E40" s="143" t="s">
        <v>51</v>
      </c>
      <c r="F40" s="144" t="s">
        <v>52</v>
      </c>
      <c r="G40" s="143" t="s">
        <v>48</v>
      </c>
      <c r="I40" s="3"/>
      <c r="J40" s="3"/>
    </row>
    <row r="41" spans="1:20" ht="15" customHeight="1" x14ac:dyDescent="0.2">
      <c r="B41" s="491" t="s">
        <v>321</v>
      </c>
      <c r="C41" s="492"/>
      <c r="D41" s="493"/>
      <c r="E41" s="227">
        <v>2965</v>
      </c>
      <c r="F41" s="229">
        <v>731</v>
      </c>
      <c r="G41" s="230">
        <v>3696</v>
      </c>
      <c r="I41" s="3"/>
      <c r="J41" s="3"/>
    </row>
    <row r="42" spans="1:20" ht="15" customHeight="1" x14ac:dyDescent="0.2">
      <c r="B42" s="494" t="s">
        <v>54</v>
      </c>
      <c r="C42" s="495"/>
      <c r="D42" s="496"/>
      <c r="E42" s="228">
        <v>1994</v>
      </c>
      <c r="F42" s="231">
        <v>496</v>
      </c>
      <c r="G42" s="27">
        <v>2490</v>
      </c>
      <c r="I42" s="3"/>
      <c r="J42" s="3"/>
    </row>
    <row r="43" spans="1:20" s="226" customFormat="1" ht="15" customHeight="1" x14ac:dyDescent="0.2">
      <c r="A43" s="352"/>
      <c r="B43" s="489" t="s">
        <v>343</v>
      </c>
      <c r="C43" s="489"/>
      <c r="D43" s="489"/>
      <c r="E43" s="489"/>
      <c r="F43" s="489"/>
      <c r="G43" s="381">
        <v>37</v>
      </c>
      <c r="H43" s="41"/>
      <c r="I43" s="41"/>
      <c r="N43" s="235"/>
      <c r="O43" s="235"/>
    </row>
    <row r="44" spans="1:20" ht="8.25" customHeight="1" x14ac:dyDescent="0.2">
      <c r="B44" s="11"/>
      <c r="C44" s="11"/>
      <c r="D44" s="11"/>
      <c r="E44" s="11"/>
      <c r="F44" s="11"/>
      <c r="G44" s="12"/>
      <c r="H44" s="12"/>
    </row>
    <row r="45" spans="1:20" x14ac:dyDescent="0.2">
      <c r="B45" s="11"/>
      <c r="C45" s="11"/>
      <c r="D45" s="11"/>
      <c r="E45" s="11"/>
      <c r="F45" s="11"/>
      <c r="G45" s="12"/>
      <c r="H45" s="12"/>
    </row>
    <row r="46" spans="1:20" x14ac:dyDescent="0.2">
      <c r="B46" s="490" t="s">
        <v>63</v>
      </c>
      <c r="C46" s="490"/>
      <c r="D46" s="490"/>
      <c r="E46" s="490"/>
      <c r="F46" s="490"/>
      <c r="G46" s="490"/>
      <c r="H46" s="12"/>
    </row>
    <row r="47" spans="1:20" x14ac:dyDescent="0.2">
      <c r="B47" s="14"/>
      <c r="C47" s="6"/>
      <c r="D47" s="6"/>
      <c r="E47" s="4"/>
      <c r="G47" s="12"/>
    </row>
    <row r="48" spans="1:20" ht="17.100000000000001" customHeight="1" x14ac:dyDescent="0.2">
      <c r="B48" s="336" t="s">
        <v>55</v>
      </c>
      <c r="C48" s="336" t="s">
        <v>56</v>
      </c>
      <c r="D48" s="511" t="s">
        <v>75</v>
      </c>
      <c r="E48" s="513"/>
      <c r="F48" s="511" t="s">
        <v>48</v>
      </c>
      <c r="G48" s="513"/>
    </row>
    <row r="49" spans="1:21" ht="15" customHeight="1" x14ac:dyDescent="0.2">
      <c r="B49" s="350">
        <v>31</v>
      </c>
      <c r="C49" s="350">
        <v>5</v>
      </c>
      <c r="D49" s="532">
        <v>1</v>
      </c>
      <c r="E49" s="533"/>
      <c r="F49" s="534">
        <f>SUM(B49:E49)</f>
        <v>37</v>
      </c>
      <c r="G49" s="535"/>
    </row>
    <row r="52" spans="1:21" x14ac:dyDescent="0.2">
      <c r="A52" s="332"/>
      <c r="B52" s="490" t="s">
        <v>201</v>
      </c>
      <c r="C52" s="490"/>
      <c r="D52" s="490"/>
      <c r="E52" s="490"/>
      <c r="F52" s="490"/>
      <c r="G52" s="490"/>
      <c r="H52" s="490"/>
      <c r="I52" s="490"/>
    </row>
    <row r="53" spans="1:21" x14ac:dyDescent="0.2">
      <c r="B53" s="7"/>
      <c r="C53" s="12"/>
      <c r="D53" s="12"/>
      <c r="E53" s="6"/>
      <c r="F53" s="4"/>
      <c r="G53" s="4"/>
    </row>
    <row r="54" spans="1:21" ht="17.100000000000001" customHeight="1" x14ac:dyDescent="0.2">
      <c r="A54" s="199"/>
      <c r="D54" s="197"/>
      <c r="E54" s="515" t="s">
        <v>202</v>
      </c>
      <c r="F54" s="515"/>
      <c r="G54" s="199"/>
      <c r="H54" s="199"/>
      <c r="I54" s="199"/>
    </row>
    <row r="55" spans="1:21" ht="17.100000000000001" customHeight="1" x14ac:dyDescent="0.2">
      <c r="C55" s="11"/>
      <c r="D55" s="119"/>
      <c r="E55" s="351" t="s">
        <v>314</v>
      </c>
      <c r="F55" s="336" t="s">
        <v>48</v>
      </c>
    </row>
    <row r="56" spans="1:21" ht="15" customHeight="1" x14ac:dyDescent="0.2">
      <c r="B56" s="516" t="s">
        <v>323</v>
      </c>
      <c r="C56" s="517" t="s">
        <v>194</v>
      </c>
      <c r="D56" s="517"/>
      <c r="E56" s="227">
        <v>24</v>
      </c>
      <c r="F56" s="230">
        <v>24</v>
      </c>
      <c r="G56" s="353"/>
    </row>
    <row r="57" spans="1:21" ht="15" customHeight="1" x14ac:dyDescent="0.2">
      <c r="B57" s="516"/>
      <c r="C57" s="517" t="s">
        <v>195</v>
      </c>
      <c r="D57" s="517"/>
      <c r="E57" s="227">
        <v>0</v>
      </c>
      <c r="F57" s="230">
        <v>0</v>
      </c>
      <c r="G57" s="361"/>
    </row>
    <row r="58" spans="1:21" ht="15" customHeight="1" x14ac:dyDescent="0.2">
      <c r="B58" s="516"/>
      <c r="C58" s="517" t="s">
        <v>196</v>
      </c>
      <c r="D58" s="517"/>
      <c r="E58" s="227">
        <v>40</v>
      </c>
      <c r="F58" s="230">
        <v>40</v>
      </c>
      <c r="G58" s="353"/>
    </row>
    <row r="59" spans="1:21" ht="15" customHeight="1" x14ac:dyDescent="0.2">
      <c r="B59" s="516"/>
      <c r="C59" s="517" t="s">
        <v>197</v>
      </c>
      <c r="D59" s="517"/>
      <c r="E59" s="227">
        <v>29</v>
      </c>
      <c r="F59" s="230">
        <v>29</v>
      </c>
      <c r="G59" s="353"/>
    </row>
    <row r="60" spans="1:21" ht="15" customHeight="1" x14ac:dyDescent="0.2">
      <c r="B60" s="516"/>
      <c r="C60" s="517" t="s">
        <v>198</v>
      </c>
      <c r="D60" s="517"/>
      <c r="E60" s="227">
        <v>1344</v>
      </c>
      <c r="F60" s="230">
        <v>1344</v>
      </c>
      <c r="G60" s="353"/>
    </row>
    <row r="61" spans="1:21" ht="15" customHeight="1" x14ac:dyDescent="0.2">
      <c r="B61" s="516"/>
      <c r="C61" s="517" t="s">
        <v>199</v>
      </c>
      <c r="D61" s="517"/>
      <c r="E61" s="227">
        <v>29</v>
      </c>
      <c r="F61" s="230">
        <v>29</v>
      </c>
      <c r="G61" s="353"/>
    </row>
    <row r="62" spans="1:21" ht="15" customHeight="1" x14ac:dyDescent="0.2">
      <c r="B62" s="516"/>
      <c r="C62" s="519" t="s">
        <v>329</v>
      </c>
      <c r="D62" s="519"/>
      <c r="E62" s="230">
        <v>1466</v>
      </c>
      <c r="F62" s="230">
        <v>1466</v>
      </c>
      <c r="G62" s="353"/>
    </row>
    <row r="63" spans="1:21" s="226" customFormat="1" ht="15" customHeight="1" x14ac:dyDescent="0.2">
      <c r="A63" s="352"/>
      <c r="B63" s="516"/>
      <c r="C63" s="519" t="s">
        <v>312</v>
      </c>
      <c r="D63" s="519"/>
      <c r="E63" s="224">
        <v>1463</v>
      </c>
      <c r="F63" s="224">
        <v>1463</v>
      </c>
      <c r="G63" s="352"/>
      <c r="I63" s="352"/>
      <c r="K63" s="257"/>
      <c r="L63" s="235"/>
      <c r="M63" s="235"/>
      <c r="N63" s="235"/>
      <c r="O63" s="235"/>
      <c r="P63" s="235"/>
      <c r="Q63" s="235"/>
      <c r="R63" s="235"/>
      <c r="S63" s="235"/>
      <c r="T63" s="235"/>
      <c r="U63" s="235"/>
    </row>
    <row r="64" spans="1:21" ht="15" customHeight="1" x14ac:dyDescent="0.2">
      <c r="B64" s="516"/>
      <c r="C64" s="518" t="s">
        <v>200</v>
      </c>
      <c r="D64" s="518"/>
      <c r="E64" s="224">
        <v>106</v>
      </c>
      <c r="F64" s="224">
        <v>106</v>
      </c>
      <c r="G64" s="353"/>
    </row>
    <row r="65" spans="2:9" x14ac:dyDescent="0.2">
      <c r="B65" s="198"/>
      <c r="C65" s="359"/>
      <c r="D65" s="359"/>
      <c r="E65" s="101"/>
      <c r="F65" s="36"/>
      <c r="G65" s="36"/>
      <c r="H65" s="36"/>
    </row>
    <row r="66" spans="2:9" ht="27.75" customHeight="1" x14ac:dyDescent="0.2">
      <c r="B66" s="525" t="s">
        <v>332</v>
      </c>
      <c r="C66" s="525"/>
      <c r="D66" s="525"/>
      <c r="E66" s="525"/>
      <c r="F66" s="525"/>
      <c r="G66" s="525"/>
      <c r="H66" s="525"/>
      <c r="I66" s="525"/>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41">
    <mergeCell ref="F49:G49"/>
    <mergeCell ref="B52:I52"/>
    <mergeCell ref="B38:G38"/>
    <mergeCell ref="B41:D41"/>
    <mergeCell ref="B42:D42"/>
    <mergeCell ref="B46:G46"/>
    <mergeCell ref="D49:E49"/>
    <mergeCell ref="B1:H1"/>
    <mergeCell ref="B3:G3"/>
    <mergeCell ref="B5:B10"/>
    <mergeCell ref="C5:C6"/>
    <mergeCell ref="D5:D6"/>
    <mergeCell ref="E5:H5"/>
    <mergeCell ref="C7:C9"/>
    <mergeCell ref="C10:D10"/>
    <mergeCell ref="B13:B14"/>
    <mergeCell ref="B16:G16"/>
    <mergeCell ref="D48:E48"/>
    <mergeCell ref="F48:G48"/>
    <mergeCell ref="B19:B24"/>
    <mergeCell ref="C19:C21"/>
    <mergeCell ref="C22:C24"/>
    <mergeCell ref="B25:B30"/>
    <mergeCell ref="C25:C27"/>
    <mergeCell ref="C28:C30"/>
    <mergeCell ref="B31:B36"/>
    <mergeCell ref="C31:C33"/>
    <mergeCell ref="C34:C36"/>
    <mergeCell ref="B43:F43"/>
    <mergeCell ref="B66:I66"/>
    <mergeCell ref="E54:F54"/>
    <mergeCell ref="B56:B64"/>
    <mergeCell ref="C56:D56"/>
    <mergeCell ref="C57:D57"/>
    <mergeCell ref="C58:D58"/>
    <mergeCell ref="C59:D59"/>
    <mergeCell ref="C60:D60"/>
    <mergeCell ref="C61:D61"/>
    <mergeCell ref="C62:D62"/>
    <mergeCell ref="C64:D64"/>
    <mergeCell ref="C63:D63"/>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9CC1"/>
  </sheetPr>
  <dimension ref="A1:T68"/>
  <sheetViews>
    <sheetView showGridLines="0" workbookViewId="0">
      <pane ySplit="1" topLeftCell="A2" activePane="bottomLeft" state="frozen"/>
      <selection pane="bottomLeft" activeCell="B1" sqref="B1:H1"/>
    </sheetView>
  </sheetViews>
  <sheetFormatPr baseColWidth="10" defaultRowHeight="12.75" x14ac:dyDescent="0.2"/>
  <cols>
    <col min="1" max="1" width="2.7109375" style="68" customWidth="1"/>
    <col min="2" max="3" width="30.7109375" style="370" customWidth="1"/>
    <col min="4" max="9" width="15.7109375" style="370" customWidth="1"/>
    <col min="10" max="16384" width="11.42578125" style="68"/>
  </cols>
  <sheetData>
    <row r="1" spans="1:10" s="352" customFormat="1" ht="17.100000000000001" customHeight="1" x14ac:dyDescent="0.2">
      <c r="A1" s="368"/>
      <c r="B1" s="542" t="s">
        <v>320</v>
      </c>
      <c r="C1" s="542"/>
      <c r="D1" s="542"/>
      <c r="E1" s="542"/>
      <c r="F1" s="542"/>
      <c r="G1" s="542"/>
      <c r="H1" s="542"/>
      <c r="I1" s="377"/>
    </row>
    <row r="2" spans="1:10" x14ac:dyDescent="0.2">
      <c r="A2" s="109"/>
      <c r="B2" s="371"/>
      <c r="C2" s="371"/>
      <c r="D2" s="371"/>
      <c r="E2" s="371"/>
      <c r="F2" s="371"/>
      <c r="G2" s="371"/>
      <c r="H2" s="371"/>
      <c r="I2" s="371"/>
    </row>
    <row r="3" spans="1:10" x14ac:dyDescent="0.2">
      <c r="A3" s="109"/>
      <c r="B3" s="552" t="s">
        <v>64</v>
      </c>
      <c r="C3" s="552"/>
      <c r="D3" s="552"/>
      <c r="E3" s="552"/>
      <c r="F3" s="552"/>
      <c r="G3" s="552"/>
      <c r="H3" s="102"/>
      <c r="I3" s="371"/>
    </row>
    <row r="4" spans="1:10" ht="8.25" customHeight="1" x14ac:dyDescent="0.2">
      <c r="B4" s="53"/>
      <c r="C4" s="50"/>
      <c r="D4" s="50"/>
      <c r="E4" s="51"/>
      <c r="F4" s="52"/>
      <c r="G4" s="50"/>
      <c r="H4" s="53"/>
    </row>
    <row r="5" spans="1:10" ht="17.100000000000001" customHeight="1" x14ac:dyDescent="0.2">
      <c r="B5" s="553" t="s">
        <v>49</v>
      </c>
      <c r="C5" s="509" t="s">
        <v>50</v>
      </c>
      <c r="D5" s="509" t="s">
        <v>60</v>
      </c>
      <c r="E5" s="511" t="s">
        <v>49</v>
      </c>
      <c r="F5" s="512"/>
      <c r="G5" s="512"/>
      <c r="H5" s="513"/>
    </row>
    <row r="6" spans="1:10" ht="17.100000000000001" customHeight="1" x14ac:dyDescent="0.2">
      <c r="B6" s="554"/>
      <c r="C6" s="510"/>
      <c r="D6" s="510"/>
      <c r="E6" s="333" t="s">
        <v>51</v>
      </c>
      <c r="F6" s="333" t="s">
        <v>52</v>
      </c>
      <c r="G6" s="333" t="s">
        <v>48</v>
      </c>
      <c r="H6" s="142" t="s">
        <v>53</v>
      </c>
    </row>
    <row r="7" spans="1:10" ht="15" customHeight="1" x14ac:dyDescent="0.2">
      <c r="B7" s="554"/>
      <c r="C7" s="556" t="s">
        <v>57</v>
      </c>
      <c r="D7" s="337" t="s">
        <v>57</v>
      </c>
      <c r="E7" s="438"/>
      <c r="F7" s="439"/>
      <c r="G7" s="54">
        <v>25</v>
      </c>
      <c r="H7" s="440"/>
      <c r="I7"/>
      <c r="J7" s="383"/>
    </row>
    <row r="8" spans="1:10" ht="15" customHeight="1" x14ac:dyDescent="0.2">
      <c r="B8" s="554"/>
      <c r="C8" s="557"/>
      <c r="D8" s="338" t="s">
        <v>58</v>
      </c>
      <c r="E8" s="438"/>
      <c r="F8" s="439"/>
      <c r="G8" s="54">
        <v>744</v>
      </c>
      <c r="H8" s="440"/>
      <c r="I8"/>
      <c r="J8" s="383"/>
    </row>
    <row r="9" spans="1:10" ht="15" customHeight="1" x14ac:dyDescent="0.2">
      <c r="B9" s="554"/>
      <c r="C9" s="558"/>
      <c r="D9" s="55" t="s">
        <v>48</v>
      </c>
      <c r="E9" s="56">
        <v>497</v>
      </c>
      <c r="F9" s="56">
        <v>272</v>
      </c>
      <c r="G9" s="56">
        <v>769</v>
      </c>
      <c r="H9" s="441"/>
      <c r="J9" s="115"/>
    </row>
    <row r="10" spans="1:10" ht="15" customHeight="1" x14ac:dyDescent="0.2">
      <c r="B10" s="554"/>
      <c r="C10" s="556" t="s">
        <v>58</v>
      </c>
      <c r="D10" s="337" t="s">
        <v>57</v>
      </c>
      <c r="E10" s="438"/>
      <c r="F10" s="439"/>
      <c r="G10" s="54">
        <v>21</v>
      </c>
      <c r="H10" s="440"/>
      <c r="I10"/>
      <c r="J10" s="383"/>
    </row>
    <row r="11" spans="1:10" ht="15" customHeight="1" x14ac:dyDescent="0.2">
      <c r="B11" s="554"/>
      <c r="C11" s="557"/>
      <c r="D11" s="338" t="s">
        <v>58</v>
      </c>
      <c r="E11" s="438"/>
      <c r="F11" s="439"/>
      <c r="G11" s="54">
        <v>637</v>
      </c>
      <c r="H11" s="440"/>
      <c r="I11"/>
      <c r="J11" s="383"/>
    </row>
    <row r="12" spans="1:10" ht="15" customHeight="1" x14ac:dyDescent="0.2">
      <c r="B12" s="554"/>
      <c r="C12" s="557"/>
      <c r="D12" s="55" t="s">
        <v>48</v>
      </c>
      <c r="E12" s="56">
        <v>421</v>
      </c>
      <c r="F12" s="56">
        <v>237</v>
      </c>
      <c r="G12" s="56">
        <v>658</v>
      </c>
      <c r="H12" s="441"/>
      <c r="I12" s="46"/>
      <c r="J12" s="115"/>
    </row>
    <row r="13" spans="1:10" ht="15" customHeight="1" x14ac:dyDescent="0.2">
      <c r="B13" s="555"/>
      <c r="C13" s="559" t="s">
        <v>48</v>
      </c>
      <c r="D13" s="560"/>
      <c r="E13" s="56">
        <f>E9+E12</f>
        <v>918</v>
      </c>
      <c r="F13" s="56">
        <f>F9+F12</f>
        <v>509</v>
      </c>
      <c r="G13" s="56">
        <f>G9+G12</f>
        <v>1427</v>
      </c>
      <c r="H13" s="441"/>
    </row>
    <row r="14" spans="1:10" x14ac:dyDescent="0.2">
      <c r="B14" s="70"/>
      <c r="C14" s="103"/>
      <c r="D14" s="103"/>
      <c r="E14" s="69"/>
      <c r="F14" s="69"/>
      <c r="G14" s="69"/>
      <c r="H14" s="69"/>
    </row>
    <row r="15" spans="1:10" ht="17.100000000000001" customHeight="1" x14ac:dyDescent="0.2">
      <c r="B15" s="58"/>
      <c r="C15" s="58"/>
      <c r="D15" s="58"/>
      <c r="E15" s="333" t="s">
        <v>51</v>
      </c>
      <c r="F15" s="333" t="s">
        <v>52</v>
      </c>
      <c r="G15" s="333" t="s">
        <v>48</v>
      </c>
    </row>
    <row r="16" spans="1:10" ht="15" customHeight="1" x14ac:dyDescent="0.2">
      <c r="B16" s="500" t="s">
        <v>45</v>
      </c>
      <c r="C16" s="39" t="s">
        <v>46</v>
      </c>
      <c r="D16" s="118"/>
      <c r="E16" s="62">
        <v>0</v>
      </c>
      <c r="F16" s="62">
        <v>0</v>
      </c>
      <c r="G16" s="153">
        <f>SUM(E16:F16)</f>
        <v>0</v>
      </c>
      <c r="H16"/>
    </row>
    <row r="17" spans="1:20" ht="15" customHeight="1" x14ac:dyDescent="0.2">
      <c r="B17" s="501"/>
      <c r="C17" s="40" t="s">
        <v>47</v>
      </c>
      <c r="D17" s="119"/>
      <c r="E17" s="65">
        <v>0</v>
      </c>
      <c r="F17" s="65">
        <v>0</v>
      </c>
      <c r="G17" s="152">
        <f>SUM(E17:F17)</f>
        <v>0</v>
      </c>
      <c r="H17"/>
    </row>
    <row r="18" spans="1:20" ht="17.25" customHeight="1" x14ac:dyDescent="0.2">
      <c r="B18" s="70"/>
      <c r="H18" s="46"/>
    </row>
    <row r="19" spans="1:20" x14ac:dyDescent="0.2">
      <c r="B19" s="552" t="s">
        <v>62</v>
      </c>
      <c r="C19" s="552"/>
      <c r="D19" s="552"/>
      <c r="E19" s="552"/>
      <c r="F19" s="552"/>
      <c r="G19" s="552"/>
      <c r="H19" s="44"/>
    </row>
    <row r="20" spans="1:20" ht="8.25" customHeight="1" x14ac:dyDescent="0.2">
      <c r="B20" s="53"/>
      <c r="C20" s="60"/>
      <c r="D20" s="60"/>
      <c r="E20" s="52"/>
      <c r="F20" s="50"/>
      <c r="G20" s="50"/>
      <c r="H20" s="45"/>
    </row>
    <row r="21" spans="1:20" s="226" customFormat="1" ht="17.100000000000001" customHeight="1" x14ac:dyDescent="0.2">
      <c r="A21" s="352"/>
      <c r="B21" s="12"/>
      <c r="C21" s="12"/>
      <c r="D21" s="143" t="s">
        <v>60</v>
      </c>
      <c r="E21" s="143" t="s">
        <v>51</v>
      </c>
      <c r="F21" s="144" t="s">
        <v>52</v>
      </c>
      <c r="G21" s="143" t="s">
        <v>48</v>
      </c>
      <c r="H21" s="11"/>
      <c r="J21" s="68"/>
      <c r="K21" s="105"/>
      <c r="L21" s="106"/>
      <c r="M21" s="106"/>
      <c r="N21" s="106"/>
      <c r="O21" s="235"/>
      <c r="P21" s="235"/>
      <c r="Q21" s="235"/>
      <c r="R21" s="235"/>
      <c r="S21" s="235"/>
      <c r="T21" s="235"/>
    </row>
    <row r="22" spans="1:20" s="226" customFormat="1" ht="15" customHeight="1" x14ac:dyDescent="0.2">
      <c r="A22" s="352"/>
      <c r="B22" s="498" t="s">
        <v>338</v>
      </c>
      <c r="C22" s="497" t="s">
        <v>336</v>
      </c>
      <c r="D22" s="396" t="s">
        <v>57</v>
      </c>
      <c r="E22" s="442"/>
      <c r="F22" s="443"/>
      <c r="G22" s="390">
        <v>12</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39"/>
      <c r="F23" s="438"/>
      <c r="G23" s="444">
        <v>595</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390">
        <v>361</v>
      </c>
      <c r="F24" s="445">
        <v>246</v>
      </c>
      <c r="G24" s="390">
        <v>607</v>
      </c>
      <c r="H24" s="370"/>
      <c r="I24" s="237"/>
      <c r="J24" s="235"/>
      <c r="K24" s="235"/>
      <c r="L24" s="235"/>
      <c r="M24" s="235"/>
      <c r="N24" s="235"/>
      <c r="O24" s="235"/>
      <c r="P24" s="235"/>
      <c r="Q24" s="235"/>
      <c r="R24" s="235"/>
      <c r="S24" s="235"/>
      <c r="T24" s="235"/>
    </row>
    <row r="25" spans="1:20" s="226" customFormat="1" ht="15" customHeight="1" x14ac:dyDescent="0.2">
      <c r="A25" s="352"/>
      <c r="B25" s="498"/>
      <c r="C25" s="497" t="s">
        <v>337</v>
      </c>
      <c r="D25" s="396" t="s">
        <v>57</v>
      </c>
      <c r="E25" s="446"/>
      <c r="F25" s="442"/>
      <c r="G25" s="447">
        <v>12</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48"/>
      <c r="F26" s="449"/>
      <c r="G26" s="450">
        <v>595</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451">
        <v>361</v>
      </c>
      <c r="F27" s="452">
        <v>246</v>
      </c>
      <c r="G27" s="451">
        <v>607</v>
      </c>
      <c r="H27" s="370"/>
      <c r="J27" s="235"/>
      <c r="K27" s="235"/>
      <c r="L27" s="235"/>
      <c r="M27" s="235"/>
      <c r="N27" s="235"/>
      <c r="O27" s="235"/>
      <c r="P27" s="235"/>
      <c r="Q27" s="235"/>
      <c r="R27" s="235"/>
      <c r="S27" s="235"/>
      <c r="T27" s="235"/>
    </row>
    <row r="28" spans="1:20" s="226" customFormat="1" ht="15" customHeight="1" x14ac:dyDescent="0.2">
      <c r="A28" s="352"/>
      <c r="B28" s="498" t="s">
        <v>339</v>
      </c>
      <c r="C28" s="497" t="s">
        <v>336</v>
      </c>
      <c r="D28" s="396" t="s">
        <v>57</v>
      </c>
      <c r="E28" s="453">
        <v>0</v>
      </c>
      <c r="F28" s="454">
        <v>0</v>
      </c>
      <c r="G28" s="390">
        <v>0</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55">
        <v>0</v>
      </c>
      <c r="F29" s="456">
        <v>0</v>
      </c>
      <c r="G29" s="444">
        <v>0</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390">
        <v>0</v>
      </c>
      <c r="F30" s="445">
        <v>0</v>
      </c>
      <c r="G30" s="390">
        <v>0</v>
      </c>
      <c r="H30"/>
      <c r="J30" s="235"/>
      <c r="K30" s="235"/>
      <c r="L30" s="235"/>
      <c r="M30" s="235"/>
      <c r="N30" s="235"/>
      <c r="O30" s="235"/>
      <c r="P30" s="235"/>
      <c r="Q30" s="235"/>
      <c r="R30" s="235"/>
      <c r="S30" s="235"/>
      <c r="T30" s="235"/>
    </row>
    <row r="31" spans="1:20" s="226" customFormat="1" ht="15" customHeight="1" x14ac:dyDescent="0.2">
      <c r="A31" s="352"/>
      <c r="B31" s="498"/>
      <c r="C31" s="497" t="s">
        <v>337</v>
      </c>
      <c r="D31" s="396" t="s">
        <v>57</v>
      </c>
      <c r="E31" s="453">
        <v>0</v>
      </c>
      <c r="F31" s="454">
        <v>0</v>
      </c>
      <c r="G31" s="390">
        <v>0</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455">
        <v>0</v>
      </c>
      <c r="F32" s="456">
        <v>0</v>
      </c>
      <c r="G32" s="444">
        <v>0</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451">
        <v>0</v>
      </c>
      <c r="F33" s="452">
        <v>0</v>
      </c>
      <c r="G33" s="451">
        <v>0</v>
      </c>
      <c r="H33" s="345"/>
      <c r="J33" s="235"/>
      <c r="K33" s="235"/>
      <c r="L33" s="235"/>
      <c r="M33" s="235"/>
      <c r="N33" s="235"/>
      <c r="O33" s="235"/>
      <c r="P33" s="235"/>
      <c r="Q33" s="235"/>
      <c r="R33" s="235"/>
      <c r="S33" s="235"/>
      <c r="T33" s="235"/>
    </row>
    <row r="34" spans="1:20" s="226" customFormat="1" ht="15" customHeight="1" x14ac:dyDescent="0.2">
      <c r="A34" s="352"/>
      <c r="B34" s="498" t="s">
        <v>48</v>
      </c>
      <c r="C34" s="497" t="s">
        <v>336</v>
      </c>
      <c r="D34" s="396" t="s">
        <v>57</v>
      </c>
      <c r="E34" s="446"/>
      <c r="F34" s="442"/>
      <c r="G34" s="72">
        <v>12</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448"/>
      <c r="F35" s="449"/>
      <c r="G35" s="339">
        <v>595</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72">
        <v>361</v>
      </c>
      <c r="F36" s="80">
        <v>246</v>
      </c>
      <c r="G36" s="72">
        <v>607</v>
      </c>
      <c r="H36" s="146"/>
      <c r="J36" s="235"/>
      <c r="K36" s="235"/>
      <c r="L36" s="235"/>
      <c r="M36" s="235"/>
      <c r="N36" s="235"/>
      <c r="O36" s="235"/>
      <c r="P36" s="235"/>
      <c r="Q36" s="235"/>
      <c r="R36" s="235"/>
      <c r="S36" s="235"/>
      <c r="T36" s="235"/>
    </row>
    <row r="37" spans="1:20" s="226" customFormat="1" ht="15" customHeight="1" x14ac:dyDescent="0.2">
      <c r="A37" s="352"/>
      <c r="B37" s="498"/>
      <c r="C37" s="497" t="s">
        <v>337</v>
      </c>
      <c r="D37" s="396" t="s">
        <v>57</v>
      </c>
      <c r="E37" s="446"/>
      <c r="F37" s="442"/>
      <c r="G37" s="72">
        <v>12</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448"/>
      <c r="F38" s="449"/>
      <c r="G38" s="339">
        <v>595</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73">
        <v>361</v>
      </c>
      <c r="F39" s="81">
        <v>246</v>
      </c>
      <c r="G39" s="72">
        <v>607</v>
      </c>
      <c r="H39" s="146"/>
      <c r="J39" s="235"/>
      <c r="K39" s="235"/>
      <c r="L39" s="235"/>
      <c r="M39" s="235"/>
      <c r="N39" s="235"/>
      <c r="O39" s="235"/>
      <c r="P39" s="235"/>
      <c r="Q39" s="235"/>
      <c r="R39" s="235"/>
      <c r="S39" s="235"/>
      <c r="T39" s="235"/>
    </row>
    <row r="40" spans="1:20" ht="17.25" customHeight="1" x14ac:dyDescent="0.2">
      <c r="B40" s="59"/>
      <c r="C40" s="59"/>
      <c r="D40" s="59"/>
      <c r="E40" s="61"/>
      <c r="F40" s="61"/>
      <c r="G40" s="407"/>
      <c r="H40" s="60"/>
    </row>
    <row r="41" spans="1:20" x14ac:dyDescent="0.2">
      <c r="B41" s="552" t="s">
        <v>328</v>
      </c>
      <c r="C41" s="552"/>
      <c r="D41" s="552"/>
      <c r="E41" s="552"/>
      <c r="F41" s="552"/>
      <c r="G41" s="552"/>
      <c r="H41" s="49"/>
    </row>
    <row r="42" spans="1:20" ht="8.25" customHeight="1" x14ac:dyDescent="0.2">
      <c r="B42" s="53"/>
      <c r="C42" s="60"/>
      <c r="D42" s="60"/>
      <c r="E42" s="60"/>
      <c r="F42" s="60"/>
      <c r="G42" s="60"/>
      <c r="H42" s="60"/>
    </row>
    <row r="43" spans="1:20" ht="26.25" customHeight="1" x14ac:dyDescent="0.2">
      <c r="B43" s="58"/>
      <c r="C43" s="58"/>
      <c r="D43" s="58"/>
      <c r="E43" s="143" t="s">
        <v>51</v>
      </c>
      <c r="F43" s="144" t="s">
        <v>52</v>
      </c>
      <c r="G43" s="143" t="s">
        <v>48</v>
      </c>
      <c r="H43" s="68"/>
      <c r="I43" s="68"/>
    </row>
    <row r="44" spans="1:20" ht="15" customHeight="1" x14ac:dyDescent="0.2">
      <c r="B44" s="491" t="s">
        <v>321</v>
      </c>
      <c r="C44" s="492"/>
      <c r="D44" s="493"/>
      <c r="E44" s="62">
        <v>1705</v>
      </c>
      <c r="F44" s="63">
        <v>993</v>
      </c>
      <c r="G44" s="64">
        <v>2698</v>
      </c>
      <c r="H44" s="68"/>
      <c r="I44" s="68"/>
    </row>
    <row r="45" spans="1:20" ht="15" customHeight="1" x14ac:dyDescent="0.2">
      <c r="B45" s="561" t="s">
        <v>54</v>
      </c>
      <c r="C45" s="562"/>
      <c r="D45" s="563"/>
      <c r="E45" s="65">
        <v>712</v>
      </c>
      <c r="F45" s="66">
        <v>395</v>
      </c>
      <c r="G45" s="303">
        <v>1107</v>
      </c>
      <c r="H45" s="68"/>
      <c r="I45" s="68"/>
    </row>
    <row r="46" spans="1:20" s="226" customFormat="1" ht="15" customHeight="1" x14ac:dyDescent="0.2">
      <c r="A46" s="352"/>
      <c r="B46" s="489" t="s">
        <v>343</v>
      </c>
      <c r="C46" s="489"/>
      <c r="D46" s="489"/>
      <c r="E46" s="489"/>
      <c r="F46" s="489"/>
      <c r="G46" s="381">
        <v>28</v>
      </c>
      <c r="H46" s="41"/>
      <c r="I46" s="41"/>
      <c r="N46" s="235"/>
      <c r="O46" s="235"/>
    </row>
    <row r="47" spans="1:20" x14ac:dyDescent="0.2">
      <c r="B47" s="59"/>
      <c r="C47" s="59"/>
      <c r="D47" s="59"/>
      <c r="E47" s="59"/>
      <c r="F47" s="59"/>
      <c r="G47" s="60"/>
      <c r="H47" s="60"/>
    </row>
    <row r="48" spans="1:20" x14ac:dyDescent="0.2">
      <c r="B48" s="552" t="s">
        <v>63</v>
      </c>
      <c r="C48" s="552"/>
      <c r="D48" s="552"/>
      <c r="E48" s="552"/>
      <c r="F48" s="552"/>
      <c r="G48" s="552"/>
      <c r="H48" s="60"/>
    </row>
    <row r="49" spans="1:9" x14ac:dyDescent="0.2">
      <c r="B49" s="67"/>
      <c r="C49" s="52"/>
      <c r="D49" s="52"/>
      <c r="E49" s="50"/>
      <c r="F49" s="372"/>
      <c r="G49" s="60"/>
    </row>
    <row r="50" spans="1:9" ht="17.100000000000001" customHeight="1" x14ac:dyDescent="0.2">
      <c r="B50" s="336" t="s">
        <v>55</v>
      </c>
      <c r="C50" s="336" t="s">
        <v>56</v>
      </c>
      <c r="D50" s="511" t="s">
        <v>75</v>
      </c>
      <c r="E50" s="513"/>
      <c r="F50" s="511" t="s">
        <v>48</v>
      </c>
      <c r="G50" s="513"/>
    </row>
    <row r="51" spans="1:9" ht="15" customHeight="1" x14ac:dyDescent="0.2">
      <c r="B51" s="373">
        <v>28</v>
      </c>
      <c r="C51" s="373">
        <v>0</v>
      </c>
      <c r="D51" s="548">
        <v>0</v>
      </c>
      <c r="E51" s="549"/>
      <c r="F51" s="550">
        <f>SUM(B51:E51)</f>
        <v>28</v>
      </c>
      <c r="G51" s="551"/>
    </row>
    <row r="54" spans="1:9" x14ac:dyDescent="0.2">
      <c r="A54" s="332"/>
      <c r="B54" s="490" t="s">
        <v>201</v>
      </c>
      <c r="C54" s="490"/>
      <c r="D54" s="490"/>
      <c r="E54" s="490"/>
      <c r="F54" s="490"/>
      <c r="G54" s="490"/>
      <c r="H54" s="490"/>
      <c r="I54" s="490"/>
    </row>
    <row r="55" spans="1:9" x14ac:dyDescent="0.2">
      <c r="B55" s="7"/>
      <c r="C55" s="12"/>
      <c r="D55" s="12"/>
      <c r="E55" s="6"/>
      <c r="F55" s="4"/>
      <c r="G55" s="4"/>
    </row>
    <row r="56" spans="1:9" ht="17.100000000000001" customHeight="1" x14ac:dyDescent="0.2">
      <c r="B56" s="11"/>
      <c r="C56" s="11"/>
      <c r="D56" s="11"/>
      <c r="E56" s="515" t="s">
        <v>202</v>
      </c>
      <c r="F56" s="515"/>
      <c r="G56" s="515"/>
    </row>
    <row r="57" spans="1:9" ht="17.100000000000001" customHeight="1" x14ac:dyDescent="0.2">
      <c r="B57" s="11"/>
      <c r="C57" s="11"/>
      <c r="D57" s="11"/>
      <c r="E57" s="351" t="s">
        <v>314</v>
      </c>
      <c r="F57" s="140" t="s">
        <v>315</v>
      </c>
      <c r="G57" s="336" t="s">
        <v>48</v>
      </c>
    </row>
    <row r="58" spans="1:9" ht="15" customHeight="1" x14ac:dyDescent="0.2">
      <c r="B58" s="516" t="s">
        <v>323</v>
      </c>
      <c r="C58" s="517" t="s">
        <v>194</v>
      </c>
      <c r="D58" s="517"/>
      <c r="E58" s="227">
        <v>23</v>
      </c>
      <c r="F58" s="227">
        <v>33</v>
      </c>
      <c r="G58" s="230">
        <v>56</v>
      </c>
      <c r="H58" s="353"/>
    </row>
    <row r="59" spans="1:9" ht="15" customHeight="1" x14ac:dyDescent="0.2">
      <c r="B59" s="516"/>
      <c r="C59" s="517" t="s">
        <v>195</v>
      </c>
      <c r="D59" s="517"/>
      <c r="E59" s="227">
        <v>0</v>
      </c>
      <c r="F59" s="227">
        <v>0</v>
      </c>
      <c r="G59" s="230">
        <v>0</v>
      </c>
      <c r="H59" s="361"/>
    </row>
    <row r="60" spans="1:9" ht="15" customHeight="1" x14ac:dyDescent="0.2">
      <c r="B60" s="516"/>
      <c r="C60" s="517" t="s">
        <v>196</v>
      </c>
      <c r="D60" s="517"/>
      <c r="E60" s="227">
        <v>22</v>
      </c>
      <c r="F60" s="227">
        <v>18</v>
      </c>
      <c r="G60" s="230">
        <v>40</v>
      </c>
      <c r="H60" s="361"/>
    </row>
    <row r="61" spans="1:9" ht="15" customHeight="1" x14ac:dyDescent="0.2">
      <c r="B61" s="516"/>
      <c r="C61" s="517" t="s">
        <v>197</v>
      </c>
      <c r="D61" s="517"/>
      <c r="E61" s="227">
        <v>29</v>
      </c>
      <c r="F61" s="227">
        <v>28</v>
      </c>
      <c r="G61" s="230">
        <v>57</v>
      </c>
      <c r="H61" s="353"/>
    </row>
    <row r="62" spans="1:9" ht="15" customHeight="1" x14ac:dyDescent="0.2">
      <c r="B62" s="516"/>
      <c r="C62" s="517" t="s">
        <v>198</v>
      </c>
      <c r="D62" s="517"/>
      <c r="E62" s="227">
        <v>515</v>
      </c>
      <c r="F62" s="227">
        <v>454</v>
      </c>
      <c r="G62" s="230">
        <v>969</v>
      </c>
      <c r="H62" s="353"/>
    </row>
    <row r="63" spans="1:9" ht="15" customHeight="1" x14ac:dyDescent="0.2">
      <c r="B63" s="516"/>
      <c r="C63" s="517" t="s">
        <v>199</v>
      </c>
      <c r="D63" s="517"/>
      <c r="E63" s="227">
        <v>66</v>
      </c>
      <c r="F63" s="227">
        <v>36</v>
      </c>
      <c r="G63" s="230">
        <v>102</v>
      </c>
      <c r="H63" s="353"/>
    </row>
    <row r="64" spans="1:9" ht="15" customHeight="1" x14ac:dyDescent="0.2">
      <c r="B64" s="516"/>
      <c r="C64" s="519" t="s">
        <v>329</v>
      </c>
      <c r="D64" s="519"/>
      <c r="E64" s="230">
        <v>655</v>
      </c>
      <c r="F64" s="230">
        <v>569</v>
      </c>
      <c r="G64" s="230">
        <v>1224</v>
      </c>
      <c r="H64" s="353"/>
    </row>
    <row r="65" spans="1:19" s="226" customFormat="1" ht="15" customHeight="1" x14ac:dyDescent="0.2">
      <c r="A65" s="352"/>
      <c r="B65" s="516"/>
      <c r="C65" s="519" t="s">
        <v>312</v>
      </c>
      <c r="D65" s="519"/>
      <c r="E65" s="224">
        <v>655</v>
      </c>
      <c r="F65" s="224">
        <v>569</v>
      </c>
      <c r="G65" s="224">
        <v>1224</v>
      </c>
      <c r="I65" s="257"/>
      <c r="J65" s="235"/>
      <c r="K65" s="235"/>
      <c r="L65" s="235"/>
      <c r="M65" s="235"/>
      <c r="N65" s="235"/>
      <c r="O65" s="235"/>
      <c r="P65" s="235"/>
      <c r="Q65" s="235"/>
      <c r="R65" s="235"/>
      <c r="S65" s="235"/>
    </row>
    <row r="66" spans="1:19" ht="15" customHeight="1" x14ac:dyDescent="0.2">
      <c r="B66" s="516"/>
      <c r="C66" s="518" t="s">
        <v>200</v>
      </c>
      <c r="D66" s="518"/>
      <c r="E66" s="224">
        <v>114</v>
      </c>
      <c r="F66" s="224">
        <v>89</v>
      </c>
      <c r="G66" s="224">
        <v>203</v>
      </c>
      <c r="H66" s="353"/>
    </row>
    <row r="68" spans="1:19" ht="28.5" customHeight="1" x14ac:dyDescent="0.2">
      <c r="B68" s="525" t="s">
        <v>332</v>
      </c>
      <c r="C68" s="525"/>
      <c r="D68" s="525"/>
      <c r="E68" s="525"/>
      <c r="F68" s="525"/>
      <c r="G68" s="525"/>
      <c r="H68" s="525"/>
      <c r="I68" s="525"/>
    </row>
  </sheetData>
  <customSheetViews>
    <customSheetView guid="{4BF6A69F-C29D-460A-9E84-5045F8F80EEB}" topLeftCell="A35">
      <selection activeCell="K39" sqref="K39"/>
      <pageMargins left="0.7" right="0.7" top="0.75" bottom="0.75" header="0.3" footer="0.3"/>
    </customSheetView>
  </customSheetViews>
  <mergeCells count="42">
    <mergeCell ref="B34:B39"/>
    <mergeCell ref="C34:C36"/>
    <mergeCell ref="C37:C39"/>
    <mergeCell ref="B46:F46"/>
    <mergeCell ref="B22:B27"/>
    <mergeCell ref="C22:C24"/>
    <mergeCell ref="C25:C27"/>
    <mergeCell ref="B28:B33"/>
    <mergeCell ref="C28:C30"/>
    <mergeCell ref="C31:C33"/>
    <mergeCell ref="B1:H1"/>
    <mergeCell ref="C65:D65"/>
    <mergeCell ref="B3:G3"/>
    <mergeCell ref="B5:B13"/>
    <mergeCell ref="C5:C6"/>
    <mergeCell ref="D5:D6"/>
    <mergeCell ref="E5:H5"/>
    <mergeCell ref="C7:C9"/>
    <mergeCell ref="C10:C12"/>
    <mergeCell ref="C13:D13"/>
    <mergeCell ref="B16:B17"/>
    <mergeCell ref="B19:G19"/>
    <mergeCell ref="B41:G41"/>
    <mergeCell ref="B44:D44"/>
    <mergeCell ref="B45:D45"/>
    <mergeCell ref="B48:G48"/>
    <mergeCell ref="D50:E50"/>
    <mergeCell ref="F50:G50"/>
    <mergeCell ref="B68:I68"/>
    <mergeCell ref="D51:E51"/>
    <mergeCell ref="F51:G51"/>
    <mergeCell ref="B54:I54"/>
    <mergeCell ref="E56:G56"/>
    <mergeCell ref="B58:B66"/>
    <mergeCell ref="C58:D58"/>
    <mergeCell ref="C59:D59"/>
    <mergeCell ref="C60:D60"/>
    <mergeCell ref="C61:D61"/>
    <mergeCell ref="C62:D62"/>
    <mergeCell ref="C63:D63"/>
    <mergeCell ref="C64:D64"/>
    <mergeCell ref="C66:D6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74527"/>
  </sheetPr>
  <dimension ref="A1:M101"/>
  <sheetViews>
    <sheetView showGridLines="0" zoomScale="95" workbookViewId="0">
      <pane ySplit="1" topLeftCell="A2" activePane="bottomLeft" state="frozen"/>
      <selection pane="bottomLeft" activeCell="B1" sqref="B1:G1"/>
    </sheetView>
  </sheetViews>
  <sheetFormatPr baseColWidth="10" defaultRowHeight="12.75" x14ac:dyDescent="0.2"/>
  <cols>
    <col min="1" max="1" width="2.7109375" style="308" customWidth="1"/>
    <col min="2" max="3" width="21.5703125" style="307" customWidth="1"/>
    <col min="4" max="7" width="22.42578125" style="307" customWidth="1"/>
    <col min="8" max="16384" width="11.42578125" style="308"/>
  </cols>
  <sheetData>
    <row r="1" spans="1:13" s="307" customFormat="1" ht="15.75" customHeight="1" x14ac:dyDescent="0.2">
      <c r="A1" s="304"/>
      <c r="B1" s="582" t="s">
        <v>289</v>
      </c>
      <c r="C1" s="582"/>
      <c r="D1" s="582"/>
      <c r="E1" s="582"/>
      <c r="F1" s="582"/>
      <c r="G1" s="582"/>
      <c r="H1" s="304"/>
      <c r="I1" s="304"/>
      <c r="J1" s="305"/>
      <c r="K1" s="306"/>
      <c r="L1" s="306"/>
    </row>
    <row r="2" spans="1:13" ht="15" x14ac:dyDescent="0.25">
      <c r="A2" s="288"/>
      <c r="B2" s="293"/>
      <c r="C2" s="293"/>
      <c r="D2" s="292"/>
      <c r="E2" s="292"/>
      <c r="F2" s="292"/>
      <c r="G2" s="292"/>
      <c r="H2" s="288"/>
      <c r="I2" s="288"/>
      <c r="J2" s="282"/>
      <c r="K2" s="282"/>
      <c r="L2" s="282"/>
      <c r="M2" s="282"/>
    </row>
    <row r="3" spans="1:13" ht="32.25" customHeight="1" x14ac:dyDescent="0.2">
      <c r="A3" s="289"/>
      <c r="B3" s="583" t="s">
        <v>261</v>
      </c>
      <c r="C3" s="584"/>
      <c r="D3" s="584"/>
      <c r="E3" s="584"/>
      <c r="F3" s="584"/>
      <c r="G3" s="585"/>
      <c r="H3" s="289"/>
      <c r="J3" s="289"/>
      <c r="K3" s="286"/>
      <c r="L3" s="286"/>
      <c r="M3" s="284"/>
    </row>
    <row r="5" spans="1:13" ht="15" customHeight="1" x14ac:dyDescent="0.25">
      <c r="A5" s="282"/>
      <c r="B5" s="571" t="s">
        <v>262</v>
      </c>
      <c r="C5" s="571"/>
      <c r="D5" s="571"/>
      <c r="E5" s="571"/>
      <c r="F5" s="571"/>
      <c r="G5" s="571"/>
      <c r="H5" s="282"/>
      <c r="J5" s="282"/>
      <c r="K5" s="282"/>
      <c r="L5" s="282"/>
    </row>
    <row r="6" spans="1:13" ht="8.25" customHeight="1" x14ac:dyDescent="0.25">
      <c r="A6" s="282"/>
      <c r="B6" s="292"/>
      <c r="C6" s="292"/>
      <c r="D6" s="292"/>
      <c r="E6" s="292"/>
      <c r="F6" s="290"/>
      <c r="G6" s="292"/>
      <c r="H6" s="282"/>
      <c r="J6" s="282"/>
      <c r="K6" s="282"/>
      <c r="L6" s="282"/>
    </row>
    <row r="7" spans="1:13" ht="39.950000000000003" customHeight="1" x14ac:dyDescent="0.25">
      <c r="A7" s="282"/>
      <c r="B7" s="586"/>
      <c r="C7" s="587"/>
      <c r="D7" s="577" t="s">
        <v>290</v>
      </c>
      <c r="E7" s="578"/>
      <c r="F7" s="579"/>
      <c r="G7" s="580" t="s">
        <v>243</v>
      </c>
      <c r="H7" s="282"/>
      <c r="I7" s="282"/>
      <c r="J7" s="282"/>
      <c r="K7" s="282"/>
      <c r="L7" s="282"/>
    </row>
    <row r="8" spans="1:13" ht="19.5" customHeight="1" x14ac:dyDescent="0.25">
      <c r="A8" s="282"/>
      <c r="B8" s="588"/>
      <c r="C8" s="589"/>
      <c r="D8" s="312" t="s">
        <v>263</v>
      </c>
      <c r="E8" s="312" t="s">
        <v>264</v>
      </c>
      <c r="F8" s="312" t="s">
        <v>244</v>
      </c>
      <c r="G8" s="581"/>
      <c r="H8" s="282"/>
      <c r="J8" s="282"/>
      <c r="K8" s="282"/>
      <c r="L8" s="282"/>
    </row>
    <row r="9" spans="1:13" ht="15" customHeight="1" x14ac:dyDescent="0.25">
      <c r="A9" s="282"/>
      <c r="B9" s="565" t="s">
        <v>27</v>
      </c>
      <c r="C9" s="566"/>
      <c r="D9" s="294">
        <v>3.07</v>
      </c>
      <c r="E9" s="294">
        <v>61.68</v>
      </c>
      <c r="F9" s="294">
        <v>35.25</v>
      </c>
      <c r="G9" s="299">
        <v>488</v>
      </c>
      <c r="H9" s="282"/>
      <c r="I9" s="399"/>
    </row>
    <row r="10" spans="1:13" ht="15" customHeight="1" x14ac:dyDescent="0.25">
      <c r="A10" s="282"/>
      <c r="B10" s="565" t="s">
        <v>28</v>
      </c>
      <c r="C10" s="566"/>
      <c r="D10" s="457"/>
      <c r="E10" s="458">
        <v>58.67</v>
      </c>
      <c r="F10" s="457"/>
      <c r="G10" s="299">
        <v>75</v>
      </c>
      <c r="H10" s="282"/>
      <c r="I10" s="399"/>
    </row>
    <row r="11" spans="1:13" ht="15" customHeight="1" x14ac:dyDescent="0.25">
      <c r="A11" s="282"/>
      <c r="B11" s="565" t="s">
        <v>10</v>
      </c>
      <c r="C11" s="566"/>
      <c r="D11" s="457"/>
      <c r="E11" s="458">
        <v>63.83</v>
      </c>
      <c r="F11" s="457"/>
      <c r="G11" s="299">
        <v>141</v>
      </c>
      <c r="H11" s="282"/>
      <c r="I11" s="399"/>
    </row>
    <row r="12" spans="1:13" ht="15" customHeight="1" x14ac:dyDescent="0.25">
      <c r="A12" s="282"/>
      <c r="B12" s="565" t="s">
        <v>30</v>
      </c>
      <c r="C12" s="566"/>
      <c r="D12" s="458">
        <v>21.62</v>
      </c>
      <c r="E12" s="458">
        <v>43.24</v>
      </c>
      <c r="F12" s="458">
        <v>35.14</v>
      </c>
      <c r="G12" s="299">
        <v>37</v>
      </c>
      <c r="H12" s="282"/>
      <c r="I12" s="399"/>
    </row>
    <row r="13" spans="1:13" ht="15" customHeight="1" x14ac:dyDescent="0.25">
      <c r="A13" s="282"/>
      <c r="B13" s="565" t="s">
        <v>26</v>
      </c>
      <c r="C13" s="566"/>
      <c r="D13" s="457"/>
      <c r="E13" s="458">
        <v>56</v>
      </c>
      <c r="F13" s="457"/>
      <c r="G13" s="299">
        <v>25</v>
      </c>
      <c r="H13" s="282"/>
      <c r="I13" s="399"/>
    </row>
    <row r="14" spans="1:13" ht="15" customHeight="1" x14ac:dyDescent="0.25">
      <c r="A14" s="282"/>
      <c r="B14" s="565" t="s">
        <v>16</v>
      </c>
      <c r="C14" s="566"/>
      <c r="D14" s="458">
        <v>15.89</v>
      </c>
      <c r="E14" s="458">
        <v>42.68</v>
      </c>
      <c r="F14" s="458">
        <v>41.43</v>
      </c>
      <c r="G14" s="299">
        <v>321</v>
      </c>
      <c r="H14" s="282"/>
      <c r="I14" s="399"/>
    </row>
    <row r="15" spans="1:13" ht="15" customHeight="1" x14ac:dyDescent="0.25">
      <c r="A15" s="282"/>
      <c r="B15" s="565" t="s">
        <v>21</v>
      </c>
      <c r="C15" s="566"/>
      <c r="D15" s="458">
        <v>28</v>
      </c>
      <c r="E15" s="458">
        <v>44</v>
      </c>
      <c r="F15" s="458">
        <v>28</v>
      </c>
      <c r="G15" s="299">
        <v>25</v>
      </c>
      <c r="H15" s="282"/>
      <c r="I15" s="399"/>
    </row>
    <row r="16" spans="1:13" ht="15" customHeight="1" x14ac:dyDescent="0.25">
      <c r="A16" s="282"/>
      <c r="B16" s="565" t="s">
        <v>250</v>
      </c>
      <c r="C16" s="566"/>
      <c r="D16" s="458">
        <v>20</v>
      </c>
      <c r="E16" s="458">
        <v>37.14</v>
      </c>
      <c r="F16" s="458">
        <v>42.86</v>
      </c>
      <c r="G16" s="299">
        <v>35</v>
      </c>
      <c r="H16" s="282"/>
      <c r="I16" s="399"/>
    </row>
    <row r="17" spans="1:12" ht="15" customHeight="1" x14ac:dyDescent="0.25">
      <c r="A17" s="282"/>
      <c r="B17" s="565" t="s">
        <v>20</v>
      </c>
      <c r="C17" s="566"/>
      <c r="D17" s="458">
        <v>39.29</v>
      </c>
      <c r="E17" s="458">
        <v>35.71</v>
      </c>
      <c r="F17" s="458">
        <v>25</v>
      </c>
      <c r="G17" s="299">
        <v>28</v>
      </c>
      <c r="H17" s="282"/>
      <c r="I17" s="399"/>
    </row>
    <row r="18" spans="1:12" ht="15" customHeight="1" x14ac:dyDescent="0.25">
      <c r="A18" s="282"/>
      <c r="B18" s="565" t="s">
        <v>14</v>
      </c>
      <c r="C18" s="566"/>
      <c r="D18" s="457"/>
      <c r="E18" s="458">
        <v>63.16</v>
      </c>
      <c r="F18" s="457"/>
      <c r="G18" s="299">
        <v>19</v>
      </c>
      <c r="H18" s="282"/>
      <c r="I18" s="399"/>
    </row>
    <row r="19" spans="1:12" ht="15" customHeight="1" x14ac:dyDescent="0.25">
      <c r="A19" s="282"/>
      <c r="B19" s="565" t="s">
        <v>18</v>
      </c>
      <c r="C19" s="566"/>
      <c r="D19" s="458">
        <v>12.24</v>
      </c>
      <c r="E19" s="458">
        <v>38.78</v>
      </c>
      <c r="F19" s="458">
        <v>48.98</v>
      </c>
      <c r="G19" s="299">
        <v>49</v>
      </c>
      <c r="H19" s="282"/>
      <c r="I19" s="399"/>
    </row>
    <row r="20" spans="1:12" ht="15" customHeight="1" x14ac:dyDescent="0.25">
      <c r="A20" s="282"/>
      <c r="B20" s="565" t="s">
        <v>15</v>
      </c>
      <c r="C20" s="566"/>
      <c r="D20" s="458">
        <v>0</v>
      </c>
      <c r="E20" s="458">
        <v>57.14</v>
      </c>
      <c r="F20" s="458">
        <v>42.86</v>
      </c>
      <c r="G20" s="299">
        <v>14</v>
      </c>
      <c r="H20" s="282"/>
      <c r="I20" s="399"/>
    </row>
    <row r="21" spans="1:12" ht="15" customHeight="1" x14ac:dyDescent="0.25">
      <c r="A21" s="282"/>
      <c r="B21" s="565" t="s">
        <v>249</v>
      </c>
      <c r="C21" s="566"/>
      <c r="D21" s="457"/>
      <c r="E21" s="457"/>
      <c r="F21" s="401">
        <v>37.5</v>
      </c>
      <c r="G21" s="299">
        <v>8</v>
      </c>
      <c r="H21" s="282"/>
      <c r="I21" s="399"/>
    </row>
    <row r="22" spans="1:12" ht="15" customHeight="1" x14ac:dyDescent="0.25">
      <c r="A22" s="282"/>
      <c r="B22" s="565" t="s">
        <v>38</v>
      </c>
      <c r="C22" s="566"/>
      <c r="D22" s="457"/>
      <c r="E22" s="458">
        <v>50</v>
      </c>
      <c r="F22" s="457"/>
      <c r="G22" s="299">
        <v>16</v>
      </c>
      <c r="H22" s="282"/>
      <c r="I22" s="399"/>
    </row>
    <row r="23" spans="1:12" ht="15" customHeight="1" x14ac:dyDescent="0.25">
      <c r="A23" s="282"/>
      <c r="B23" s="565" t="s">
        <v>40</v>
      </c>
      <c r="C23" s="566"/>
      <c r="D23" s="458">
        <v>17.649999999999999</v>
      </c>
      <c r="E23" s="458">
        <v>47.06</v>
      </c>
      <c r="F23" s="458">
        <v>35.29</v>
      </c>
      <c r="G23" s="299">
        <v>34</v>
      </c>
      <c r="H23" s="282"/>
      <c r="I23" s="399"/>
    </row>
    <row r="24" spans="1:12" ht="15" customHeight="1" x14ac:dyDescent="0.25">
      <c r="A24" s="282"/>
      <c r="B24" s="565" t="s">
        <v>248</v>
      </c>
      <c r="C24" s="566"/>
      <c r="D24" s="457"/>
      <c r="E24" s="457"/>
      <c r="F24" s="457"/>
      <c r="G24" s="299">
        <v>3</v>
      </c>
      <c r="H24" s="393"/>
      <c r="I24" s="399"/>
      <c r="J24" s="400"/>
      <c r="K24" s="398"/>
      <c r="L24" s="398"/>
    </row>
    <row r="25" spans="1:12" ht="15" customHeight="1" x14ac:dyDescent="0.25">
      <c r="A25" s="282"/>
      <c r="B25" s="572" t="s">
        <v>48</v>
      </c>
      <c r="C25" s="573"/>
      <c r="D25" s="291">
        <v>9.18</v>
      </c>
      <c r="E25" s="291">
        <v>53.41</v>
      </c>
      <c r="F25" s="291">
        <v>37.409999999999997</v>
      </c>
      <c r="G25" s="300">
        <v>1318</v>
      </c>
      <c r="H25" s="282"/>
      <c r="I25" s="399"/>
    </row>
    <row r="26" spans="1:12" ht="15" customHeight="1" x14ac:dyDescent="0.25">
      <c r="A26" s="282"/>
      <c r="B26" s="569" t="s">
        <v>291</v>
      </c>
      <c r="C26" s="569"/>
      <c r="D26" s="569"/>
      <c r="E26" s="569"/>
      <c r="F26" s="569"/>
      <c r="G26" s="569"/>
      <c r="H26" s="282"/>
      <c r="K26" s="285"/>
      <c r="L26" s="285"/>
    </row>
    <row r="27" spans="1:12" ht="15" x14ac:dyDescent="0.25">
      <c r="A27" s="282"/>
      <c r="B27" s="295"/>
      <c r="C27" s="295"/>
      <c r="D27" s="411"/>
      <c r="E27" s="295"/>
      <c r="F27" s="295"/>
      <c r="G27" s="309"/>
      <c r="H27" s="282"/>
      <c r="I27" s="287"/>
      <c r="J27" s="287"/>
      <c r="K27" s="285"/>
      <c r="L27" s="285"/>
    </row>
    <row r="28" spans="1:12" ht="15" customHeight="1" x14ac:dyDescent="0.25">
      <c r="A28" s="282"/>
      <c r="B28" s="571" t="s">
        <v>269</v>
      </c>
      <c r="C28" s="571"/>
      <c r="D28" s="571"/>
      <c r="E28" s="571"/>
      <c r="F28" s="571"/>
      <c r="G28" s="571"/>
      <c r="H28" s="282"/>
      <c r="I28" s="287"/>
      <c r="J28" s="287"/>
      <c r="K28" s="285"/>
      <c r="L28" s="285"/>
    </row>
    <row r="29" spans="1:12" ht="8.25" customHeight="1" x14ac:dyDescent="0.25">
      <c r="A29" s="282"/>
      <c r="B29" s="310"/>
      <c r="C29" s="310"/>
      <c r="D29" s="310"/>
      <c r="E29" s="310"/>
      <c r="F29" s="310"/>
      <c r="G29" s="310"/>
      <c r="H29" s="282"/>
      <c r="I29" s="287"/>
      <c r="J29" s="287"/>
      <c r="K29" s="285"/>
      <c r="L29" s="285"/>
    </row>
    <row r="30" spans="1:12" ht="39.950000000000003" customHeight="1" x14ac:dyDescent="0.25">
      <c r="A30" s="282"/>
      <c r="B30" s="310"/>
      <c r="C30" s="310"/>
      <c r="D30" s="577" t="s">
        <v>290</v>
      </c>
      <c r="E30" s="578"/>
      <c r="F30" s="579"/>
      <c r="G30" s="580" t="s">
        <v>246</v>
      </c>
      <c r="H30" s="282"/>
      <c r="I30" s="282"/>
      <c r="J30" s="282"/>
      <c r="K30" s="282"/>
      <c r="L30" s="282"/>
    </row>
    <row r="31" spans="1:12" ht="19.5" customHeight="1" x14ac:dyDescent="0.25">
      <c r="A31" s="282"/>
      <c r="B31" s="310"/>
      <c r="C31" s="310"/>
      <c r="D31" s="312" t="s">
        <v>263</v>
      </c>
      <c r="E31" s="312" t="s">
        <v>264</v>
      </c>
      <c r="F31" s="312" t="s">
        <v>244</v>
      </c>
      <c r="G31" s="581"/>
      <c r="H31" s="282"/>
      <c r="J31" s="282"/>
      <c r="K31" s="282"/>
      <c r="L31" s="282"/>
    </row>
    <row r="32" spans="1:12" ht="15" x14ac:dyDescent="0.25">
      <c r="A32" s="301"/>
      <c r="B32" s="574" t="s">
        <v>247</v>
      </c>
      <c r="C32" s="575"/>
      <c r="D32" s="294">
        <v>13.46</v>
      </c>
      <c r="E32" s="294">
        <v>45.4</v>
      </c>
      <c r="F32" s="294">
        <v>41.14</v>
      </c>
      <c r="G32" s="299">
        <v>169533</v>
      </c>
      <c r="H32" s="301"/>
      <c r="I32" s="287"/>
      <c r="J32" s="287"/>
      <c r="K32" s="285"/>
      <c r="L32" s="285"/>
    </row>
    <row r="33" spans="1:12" ht="15" customHeight="1" x14ac:dyDescent="0.25">
      <c r="A33" s="311"/>
      <c r="B33" s="576" t="s">
        <v>292</v>
      </c>
      <c r="C33" s="576"/>
      <c r="D33" s="576"/>
      <c r="E33" s="576"/>
      <c r="F33" s="576"/>
      <c r="G33" s="576"/>
      <c r="H33" s="311"/>
      <c r="I33" s="282"/>
      <c r="J33" s="282"/>
    </row>
    <row r="34" spans="1:12" ht="15" x14ac:dyDescent="0.25">
      <c r="A34" s="282"/>
      <c r="B34" s="295"/>
      <c r="C34" s="295"/>
      <c r="E34" s="295"/>
      <c r="F34" s="295"/>
      <c r="G34" s="295"/>
      <c r="H34" s="282"/>
      <c r="I34" s="287"/>
      <c r="J34" s="287"/>
      <c r="K34" s="285"/>
      <c r="L34" s="285"/>
    </row>
    <row r="35" spans="1:12" ht="15" customHeight="1" x14ac:dyDescent="0.25">
      <c r="A35" s="282"/>
      <c r="B35" s="571" t="s">
        <v>265</v>
      </c>
      <c r="C35" s="571"/>
      <c r="D35" s="571"/>
      <c r="E35" s="571"/>
      <c r="F35" s="571"/>
      <c r="G35" s="571"/>
      <c r="H35" s="282"/>
      <c r="I35" s="287"/>
      <c r="J35" s="287"/>
      <c r="K35" s="285"/>
      <c r="L35" s="285"/>
    </row>
    <row r="36" spans="1:12" ht="8.25" customHeight="1" x14ac:dyDescent="0.25">
      <c r="A36" s="282"/>
      <c r="B36" s="310"/>
      <c r="C36" s="310"/>
      <c r="D36" s="310"/>
      <c r="E36" s="310"/>
      <c r="F36" s="310"/>
      <c r="G36" s="310"/>
      <c r="H36" s="282"/>
      <c r="I36" s="287"/>
      <c r="J36" s="287"/>
      <c r="K36" s="285"/>
      <c r="L36" s="285"/>
    </row>
    <row r="37" spans="1:12" ht="15" x14ac:dyDescent="0.25">
      <c r="A37" s="282"/>
      <c r="B37" s="298"/>
      <c r="C37" s="298"/>
      <c r="D37" s="312" t="s">
        <v>245</v>
      </c>
      <c r="E37" s="295"/>
      <c r="F37" s="295"/>
      <c r="G37" s="295"/>
      <c r="H37" s="282"/>
      <c r="I37" s="287"/>
      <c r="J37" s="287"/>
      <c r="K37" s="285"/>
      <c r="L37" s="285"/>
    </row>
    <row r="38" spans="1:12" ht="15" x14ac:dyDescent="0.25">
      <c r="A38" s="282"/>
      <c r="B38" s="565" t="s">
        <v>27</v>
      </c>
      <c r="C38" s="566"/>
      <c r="D38" s="294">
        <v>4.75</v>
      </c>
      <c r="E38" s="295"/>
      <c r="F38" s="295"/>
      <c r="G38" s="295"/>
      <c r="H38" s="282"/>
      <c r="I38" s="287"/>
      <c r="J38" s="287"/>
      <c r="K38" s="285"/>
      <c r="L38" s="285"/>
    </row>
    <row r="39" spans="1:12" ht="15" x14ac:dyDescent="0.25">
      <c r="A39" s="282"/>
      <c r="B39" s="565" t="s">
        <v>28</v>
      </c>
      <c r="C39" s="566"/>
      <c r="D39" s="457"/>
      <c r="E39" s="295"/>
      <c r="F39" s="295"/>
      <c r="G39" s="295"/>
      <c r="H39" s="282"/>
      <c r="I39" s="287"/>
      <c r="J39" s="287"/>
      <c r="K39" s="285"/>
      <c r="L39" s="285"/>
    </row>
    <row r="40" spans="1:12" ht="15" x14ac:dyDescent="0.25">
      <c r="A40" s="282"/>
      <c r="B40" s="565" t="s">
        <v>10</v>
      </c>
      <c r="C40" s="566"/>
      <c r="D40" s="457"/>
      <c r="E40" s="295"/>
      <c r="F40" s="295"/>
      <c r="G40" s="295"/>
      <c r="H40" s="282"/>
      <c r="I40" s="287"/>
      <c r="J40" s="287"/>
      <c r="K40" s="285"/>
      <c r="L40" s="285"/>
    </row>
    <row r="41" spans="1:12" ht="15" x14ac:dyDescent="0.25">
      <c r="A41" s="282"/>
      <c r="B41" s="565" t="s">
        <v>30</v>
      </c>
      <c r="C41" s="566"/>
      <c r="D41" s="458">
        <v>33.33</v>
      </c>
      <c r="E41" s="295"/>
      <c r="F41" s="295"/>
      <c r="G41" s="295"/>
      <c r="H41" s="282"/>
      <c r="I41" s="287"/>
      <c r="J41" s="287"/>
      <c r="K41" s="285"/>
      <c r="L41" s="285"/>
    </row>
    <row r="42" spans="1:12" ht="15" x14ac:dyDescent="0.25">
      <c r="A42" s="282"/>
      <c r="B42" s="565" t="s">
        <v>26</v>
      </c>
      <c r="C42" s="566"/>
      <c r="D42" s="457"/>
      <c r="E42" s="295"/>
      <c r="F42" s="295"/>
      <c r="G42" s="295"/>
      <c r="H42" s="282"/>
      <c r="I42" s="287"/>
      <c r="J42" s="287"/>
      <c r="K42" s="285"/>
      <c r="L42" s="285"/>
    </row>
    <row r="43" spans="1:12" ht="15" x14ac:dyDescent="0.25">
      <c r="A43" s="282"/>
      <c r="B43" s="565" t="s">
        <v>16</v>
      </c>
      <c r="C43" s="566"/>
      <c r="D43" s="458">
        <v>27.13</v>
      </c>
      <c r="E43" s="295"/>
      <c r="F43" s="295"/>
      <c r="G43" s="295"/>
      <c r="H43" s="282"/>
      <c r="I43" s="287"/>
      <c r="J43" s="287"/>
      <c r="K43" s="285"/>
      <c r="L43" s="285"/>
    </row>
    <row r="44" spans="1:12" ht="15" x14ac:dyDescent="0.25">
      <c r="A44" s="282"/>
      <c r="B44" s="565" t="s">
        <v>21</v>
      </c>
      <c r="C44" s="566"/>
      <c r="D44" s="458">
        <v>38.89</v>
      </c>
      <c r="E44" s="295"/>
      <c r="F44" s="295"/>
      <c r="G44" s="295"/>
      <c r="H44" s="282"/>
      <c r="I44" s="287"/>
      <c r="J44" s="287"/>
      <c r="K44" s="285"/>
      <c r="L44" s="285"/>
    </row>
    <row r="45" spans="1:12" ht="15" x14ac:dyDescent="0.25">
      <c r="A45" s="282"/>
      <c r="B45" s="565" t="s">
        <v>250</v>
      </c>
      <c r="C45" s="566"/>
      <c r="D45" s="458">
        <v>35</v>
      </c>
      <c r="E45" s="295"/>
      <c r="F45" s="295"/>
      <c r="G45" s="295"/>
      <c r="H45" s="282"/>
      <c r="I45" s="287"/>
      <c r="J45" s="287"/>
      <c r="K45" s="285"/>
      <c r="L45" s="285"/>
    </row>
    <row r="46" spans="1:12" ht="15" x14ac:dyDescent="0.25">
      <c r="A46" s="282"/>
      <c r="B46" s="565" t="s">
        <v>20</v>
      </c>
      <c r="C46" s="566"/>
      <c r="D46" s="458">
        <v>52.38</v>
      </c>
      <c r="E46" s="295"/>
      <c r="F46" s="295"/>
      <c r="G46" s="295"/>
      <c r="H46" s="282"/>
      <c r="I46" s="287"/>
      <c r="J46" s="287"/>
      <c r="K46" s="285"/>
      <c r="L46" s="285"/>
    </row>
    <row r="47" spans="1:12" ht="15" x14ac:dyDescent="0.25">
      <c r="A47" s="282"/>
      <c r="B47" s="565" t="s">
        <v>14</v>
      </c>
      <c r="C47" s="566"/>
      <c r="D47" s="457"/>
      <c r="E47" s="295"/>
      <c r="F47" s="295"/>
      <c r="G47" s="295"/>
      <c r="H47" s="282"/>
      <c r="I47" s="287"/>
      <c r="J47" s="287"/>
      <c r="K47" s="285"/>
      <c r="L47" s="285"/>
    </row>
    <row r="48" spans="1:12" ht="15" x14ac:dyDescent="0.25">
      <c r="A48" s="282"/>
      <c r="B48" s="565" t="s">
        <v>18</v>
      </c>
      <c r="C48" s="566"/>
      <c r="D48" s="458">
        <v>24</v>
      </c>
      <c r="E48" s="295"/>
      <c r="F48" s="295"/>
      <c r="G48" s="295"/>
      <c r="H48" s="282"/>
      <c r="I48" s="287"/>
      <c r="J48" s="287"/>
      <c r="K48" s="285"/>
      <c r="L48" s="285"/>
    </row>
    <row r="49" spans="1:12" ht="15" x14ac:dyDescent="0.25">
      <c r="A49" s="282"/>
      <c r="B49" s="565" t="s">
        <v>15</v>
      </c>
      <c r="C49" s="566"/>
      <c r="D49" s="458" t="s">
        <v>106</v>
      </c>
      <c r="E49" s="295"/>
      <c r="F49" s="295"/>
      <c r="G49" s="295"/>
      <c r="H49" s="282"/>
      <c r="I49" s="287"/>
      <c r="J49" s="287"/>
      <c r="K49" s="285"/>
      <c r="L49" s="285"/>
    </row>
    <row r="50" spans="1:12" ht="15" customHeight="1" x14ac:dyDescent="0.25">
      <c r="A50" s="282"/>
      <c r="B50" s="565" t="s">
        <v>249</v>
      </c>
      <c r="C50" s="566"/>
      <c r="D50" s="457"/>
      <c r="E50" s="295"/>
      <c r="F50" s="295"/>
      <c r="G50" s="295"/>
      <c r="H50" s="282"/>
      <c r="I50" s="287"/>
      <c r="J50" s="287"/>
      <c r="K50" s="285"/>
      <c r="L50" s="285"/>
    </row>
    <row r="51" spans="1:12" ht="15" x14ac:dyDescent="0.25">
      <c r="A51" s="282"/>
      <c r="B51" s="565" t="s">
        <v>38</v>
      </c>
      <c r="C51" s="566"/>
      <c r="D51" s="457"/>
      <c r="E51" s="295"/>
      <c r="F51" s="295"/>
      <c r="G51" s="295"/>
      <c r="H51" s="282"/>
      <c r="I51" s="287"/>
      <c r="J51" s="287"/>
      <c r="K51" s="285"/>
      <c r="L51" s="285"/>
    </row>
    <row r="52" spans="1:12" ht="15" x14ac:dyDescent="0.25">
      <c r="A52" s="282"/>
      <c r="B52" s="565" t="s">
        <v>40</v>
      </c>
      <c r="C52" s="566"/>
      <c r="D52" s="458">
        <v>27.27</v>
      </c>
      <c r="E52" s="295"/>
      <c r="F52" s="295"/>
      <c r="G52" s="295"/>
      <c r="H52" s="282"/>
      <c r="I52" s="287"/>
      <c r="J52" s="287"/>
      <c r="K52" s="285"/>
      <c r="L52" s="285"/>
    </row>
    <row r="53" spans="1:12" ht="15" customHeight="1" x14ac:dyDescent="0.25">
      <c r="A53" s="282"/>
      <c r="B53" s="565" t="s">
        <v>248</v>
      </c>
      <c r="C53" s="566"/>
      <c r="D53" s="457"/>
      <c r="E53" s="393"/>
      <c r="F53" s="295"/>
      <c r="G53" s="295"/>
      <c r="H53" s="282"/>
      <c r="I53" s="287"/>
      <c r="J53" s="287"/>
      <c r="K53" s="285"/>
      <c r="L53" s="285"/>
    </row>
    <row r="54" spans="1:12" ht="15" x14ac:dyDescent="0.25">
      <c r="A54" s="282"/>
      <c r="B54" s="572" t="s">
        <v>48</v>
      </c>
      <c r="C54" s="573"/>
      <c r="D54" s="291">
        <v>14.67</v>
      </c>
      <c r="E54" s="295"/>
      <c r="F54" s="295"/>
      <c r="G54" s="295"/>
      <c r="H54" s="282"/>
      <c r="I54" s="287"/>
      <c r="J54" s="287"/>
      <c r="K54" s="285"/>
      <c r="L54" s="285"/>
    </row>
    <row r="55" spans="1:12" ht="15" customHeight="1" x14ac:dyDescent="0.25">
      <c r="A55" s="282"/>
      <c r="B55" s="569" t="s">
        <v>293</v>
      </c>
      <c r="C55" s="569"/>
      <c r="D55" s="569"/>
      <c r="E55" s="570"/>
      <c r="F55" s="570"/>
      <c r="G55" s="570"/>
      <c r="H55" s="282"/>
      <c r="I55" s="287"/>
      <c r="J55" s="287"/>
      <c r="K55" s="285"/>
      <c r="L55" s="285"/>
    </row>
    <row r="56" spans="1:12" ht="15" x14ac:dyDescent="0.25">
      <c r="A56" s="282"/>
      <c r="B56" s="295"/>
      <c r="C56" s="295"/>
      <c r="D56" s="295"/>
      <c r="E56" s="295"/>
      <c r="F56" s="295"/>
      <c r="G56" s="295"/>
      <c r="H56" s="282"/>
      <c r="I56" s="287"/>
      <c r="J56" s="287"/>
      <c r="K56" s="285"/>
      <c r="L56" s="285"/>
    </row>
    <row r="57" spans="1:12" ht="15" customHeight="1" x14ac:dyDescent="0.25">
      <c r="A57" s="282"/>
      <c r="B57" s="571" t="s">
        <v>266</v>
      </c>
      <c r="C57" s="571"/>
      <c r="D57" s="571"/>
      <c r="E57" s="571"/>
      <c r="F57" s="571"/>
      <c r="G57" s="571"/>
      <c r="H57" s="282"/>
      <c r="I57" s="287"/>
      <c r="J57" s="287"/>
      <c r="K57" s="285"/>
      <c r="L57" s="285"/>
    </row>
    <row r="58" spans="1:12" ht="8.25" customHeight="1" x14ac:dyDescent="0.25">
      <c r="A58" s="282"/>
      <c r="B58" s="310"/>
      <c r="C58" s="310"/>
      <c r="D58" s="310"/>
      <c r="E58" s="310"/>
      <c r="F58" s="310"/>
      <c r="G58" s="310"/>
      <c r="H58" s="282"/>
      <c r="I58" s="287"/>
      <c r="J58" s="287"/>
      <c r="K58" s="285"/>
      <c r="L58" s="285"/>
    </row>
    <row r="59" spans="1:12" ht="15" x14ac:dyDescent="0.25">
      <c r="A59" s="282"/>
      <c r="B59" s="298"/>
      <c r="C59" s="298"/>
      <c r="D59" s="312" t="s">
        <v>245</v>
      </c>
      <c r="E59" s="295"/>
      <c r="F59" s="295"/>
      <c r="G59" s="295"/>
      <c r="H59" s="282"/>
      <c r="I59" s="287"/>
      <c r="J59" s="287"/>
      <c r="K59" s="285"/>
      <c r="L59" s="285"/>
    </row>
    <row r="60" spans="1:12" ht="15" x14ac:dyDescent="0.25">
      <c r="A60" s="282"/>
      <c r="B60" s="565" t="s">
        <v>27</v>
      </c>
      <c r="C60" s="566"/>
      <c r="D60" s="458">
        <v>1.7</v>
      </c>
      <c r="E60" s="295"/>
      <c r="F60" s="295"/>
      <c r="G60" s="295"/>
      <c r="H60" s="282"/>
      <c r="I60" s="287"/>
      <c r="J60" s="287"/>
      <c r="K60" s="285"/>
      <c r="L60" s="285"/>
    </row>
    <row r="61" spans="1:12" ht="15" x14ac:dyDescent="0.25">
      <c r="A61" s="282"/>
      <c r="B61" s="565" t="s">
        <v>28</v>
      </c>
      <c r="C61" s="566"/>
      <c r="D61" s="457"/>
      <c r="E61" s="295"/>
      <c r="F61" s="295"/>
      <c r="G61" s="295"/>
      <c r="H61" s="282"/>
      <c r="I61" s="287"/>
      <c r="J61" s="287"/>
      <c r="K61" s="285"/>
      <c r="L61" s="285"/>
    </row>
    <row r="62" spans="1:12" ht="15" x14ac:dyDescent="0.25">
      <c r="A62" s="282"/>
      <c r="B62" s="565" t="s">
        <v>10</v>
      </c>
      <c r="C62" s="566"/>
      <c r="D62" s="457"/>
      <c r="E62" s="295"/>
      <c r="F62" s="295"/>
      <c r="G62" s="295"/>
      <c r="H62" s="282"/>
      <c r="I62" s="287"/>
      <c r="J62" s="287"/>
      <c r="K62" s="285"/>
      <c r="L62" s="285"/>
    </row>
    <row r="63" spans="1:12" ht="15" x14ac:dyDescent="0.25">
      <c r="A63" s="282"/>
      <c r="B63" s="565" t="s">
        <v>30</v>
      </c>
      <c r="C63" s="566"/>
      <c r="D63" s="458">
        <v>47.8</v>
      </c>
      <c r="E63" s="295"/>
      <c r="F63" s="295"/>
      <c r="G63" s="295"/>
      <c r="H63" s="282"/>
      <c r="I63" s="287"/>
      <c r="J63" s="287"/>
      <c r="K63" s="285"/>
      <c r="L63" s="285"/>
    </row>
    <row r="64" spans="1:12" ht="15" x14ac:dyDescent="0.25">
      <c r="A64" s="282"/>
      <c r="B64" s="565" t="s">
        <v>26</v>
      </c>
      <c r="C64" s="566"/>
      <c r="D64" s="457"/>
      <c r="E64" s="295"/>
      <c r="F64" s="295"/>
      <c r="G64" s="295"/>
      <c r="H64" s="282"/>
      <c r="I64" s="287"/>
      <c r="J64" s="287"/>
      <c r="K64" s="285"/>
      <c r="L64" s="285"/>
    </row>
    <row r="65" spans="1:12" ht="15" x14ac:dyDescent="0.25">
      <c r="A65" s="282"/>
      <c r="B65" s="565" t="s">
        <v>16</v>
      </c>
      <c r="C65" s="566"/>
      <c r="D65" s="458">
        <v>15.74</v>
      </c>
      <c r="E65" s="295"/>
      <c r="F65" s="295"/>
      <c r="G65" s="295"/>
      <c r="H65" s="282"/>
      <c r="I65" s="287"/>
      <c r="J65" s="287"/>
      <c r="K65" s="285"/>
      <c r="L65" s="285"/>
    </row>
    <row r="66" spans="1:12" ht="15" x14ac:dyDescent="0.25">
      <c r="A66" s="282"/>
      <c r="B66" s="565" t="s">
        <v>21</v>
      </c>
      <c r="C66" s="566"/>
      <c r="D66" s="458">
        <v>36.950000000000003</v>
      </c>
      <c r="E66" s="295"/>
      <c r="F66" s="295"/>
      <c r="G66" s="295"/>
      <c r="H66" s="282"/>
      <c r="I66" s="287"/>
      <c r="J66" s="287"/>
      <c r="K66" s="285"/>
      <c r="L66" s="285"/>
    </row>
    <row r="67" spans="1:12" ht="15" x14ac:dyDescent="0.25">
      <c r="A67" s="282"/>
      <c r="B67" s="565" t="s">
        <v>250</v>
      </c>
      <c r="C67" s="566"/>
      <c r="D67" s="458">
        <v>25.56</v>
      </c>
      <c r="E67" s="295"/>
      <c r="F67" s="295"/>
      <c r="G67" s="295"/>
      <c r="H67" s="282"/>
      <c r="I67" s="287"/>
      <c r="J67" s="287"/>
      <c r="K67" s="285"/>
      <c r="L67" s="285"/>
    </row>
    <row r="68" spans="1:12" ht="15" x14ac:dyDescent="0.25">
      <c r="A68" s="282"/>
      <c r="B68" s="565" t="s">
        <v>20</v>
      </c>
      <c r="C68" s="566"/>
      <c r="D68" s="458">
        <v>44.22</v>
      </c>
      <c r="E68" s="295"/>
      <c r="F68" s="295"/>
      <c r="G68" s="295"/>
      <c r="H68" s="282"/>
      <c r="I68" s="287"/>
      <c r="J68" s="287"/>
      <c r="K68" s="285"/>
      <c r="L68" s="285"/>
    </row>
    <row r="69" spans="1:12" ht="15" x14ac:dyDescent="0.25">
      <c r="A69" s="282"/>
      <c r="B69" s="565" t="s">
        <v>14</v>
      </c>
      <c r="C69" s="566"/>
      <c r="D69" s="457"/>
      <c r="E69" s="295"/>
      <c r="F69" s="295"/>
      <c r="G69" s="295"/>
      <c r="H69" s="282"/>
      <c r="I69" s="287"/>
      <c r="J69" s="287"/>
      <c r="K69" s="285"/>
      <c r="L69" s="285"/>
    </row>
    <row r="70" spans="1:12" ht="15" x14ac:dyDescent="0.25">
      <c r="A70" s="282"/>
      <c r="B70" s="565" t="s">
        <v>18</v>
      </c>
      <c r="C70" s="566"/>
      <c r="D70" s="458">
        <v>10.47</v>
      </c>
      <c r="E70" s="295"/>
      <c r="F70" s="295"/>
      <c r="G70" s="295"/>
      <c r="H70" s="282"/>
      <c r="I70" s="287"/>
      <c r="J70" s="287"/>
      <c r="K70" s="285"/>
      <c r="L70" s="285"/>
    </row>
    <row r="71" spans="1:12" ht="15" x14ac:dyDescent="0.25">
      <c r="A71" s="282"/>
      <c r="B71" s="565" t="s">
        <v>15</v>
      </c>
      <c r="C71" s="566"/>
      <c r="D71" s="458">
        <v>0</v>
      </c>
      <c r="E71" s="295"/>
      <c r="F71" s="295"/>
      <c r="G71" s="295"/>
      <c r="H71" s="282"/>
      <c r="I71" s="287"/>
      <c r="J71" s="287"/>
      <c r="K71" s="285"/>
      <c r="L71" s="285"/>
    </row>
    <row r="72" spans="1:12" ht="15" customHeight="1" x14ac:dyDescent="0.25">
      <c r="A72" s="282"/>
      <c r="B72" s="565" t="s">
        <v>249</v>
      </c>
      <c r="C72" s="566"/>
      <c r="D72" s="457"/>
      <c r="E72" s="295"/>
      <c r="F72" s="295"/>
      <c r="G72" s="295"/>
      <c r="H72" s="282"/>
      <c r="I72" s="287"/>
      <c r="J72" s="287"/>
      <c r="K72" s="285"/>
      <c r="L72" s="285"/>
    </row>
    <row r="73" spans="1:12" ht="15" x14ac:dyDescent="0.25">
      <c r="A73" s="282"/>
      <c r="B73" s="565" t="s">
        <v>38</v>
      </c>
      <c r="C73" s="566"/>
      <c r="D73" s="457"/>
      <c r="E73" s="295"/>
      <c r="F73" s="295"/>
      <c r="G73" s="295"/>
      <c r="H73" s="282"/>
      <c r="I73" s="287"/>
      <c r="J73" s="287"/>
      <c r="K73" s="285"/>
      <c r="L73" s="285"/>
    </row>
    <row r="74" spans="1:12" ht="15" x14ac:dyDescent="0.25">
      <c r="A74" s="282"/>
      <c r="B74" s="565" t="s">
        <v>40</v>
      </c>
      <c r="C74" s="566"/>
      <c r="D74" s="458">
        <v>19.77</v>
      </c>
      <c r="E74" s="295"/>
      <c r="F74" s="295"/>
      <c r="G74" s="295"/>
      <c r="H74" s="282"/>
      <c r="I74" s="287"/>
      <c r="J74" s="287"/>
      <c r="K74" s="285"/>
      <c r="L74" s="285"/>
    </row>
    <row r="75" spans="1:12" ht="15" customHeight="1" x14ac:dyDescent="0.25">
      <c r="A75" s="282"/>
      <c r="B75" s="565" t="s">
        <v>248</v>
      </c>
      <c r="C75" s="566"/>
      <c r="D75" s="457"/>
      <c r="E75" s="393"/>
      <c r="F75" s="295"/>
      <c r="G75" s="295"/>
      <c r="H75" s="282"/>
      <c r="I75" s="287"/>
      <c r="J75" s="287"/>
      <c r="K75" s="285"/>
      <c r="L75" s="285"/>
    </row>
    <row r="76" spans="1:12" ht="15" x14ac:dyDescent="0.25">
      <c r="A76" s="282"/>
      <c r="B76" s="567" t="s">
        <v>48</v>
      </c>
      <c r="C76" s="568"/>
      <c r="D76" s="291">
        <v>11.97</v>
      </c>
      <c r="E76" s="295"/>
      <c r="F76" s="295"/>
      <c r="G76" s="295"/>
      <c r="H76" s="282"/>
      <c r="I76" s="287"/>
      <c r="J76" s="287"/>
      <c r="K76" s="285"/>
      <c r="L76" s="285"/>
    </row>
    <row r="77" spans="1:12" ht="15" customHeight="1" x14ac:dyDescent="0.25">
      <c r="A77" s="282"/>
      <c r="B77" s="569" t="s">
        <v>294</v>
      </c>
      <c r="C77" s="569"/>
      <c r="D77" s="569"/>
      <c r="E77" s="570"/>
      <c r="F77" s="570"/>
      <c r="G77" s="570"/>
      <c r="H77" s="282"/>
      <c r="I77" s="287"/>
      <c r="J77" s="287"/>
      <c r="K77" s="285"/>
      <c r="L77" s="285"/>
    </row>
    <row r="78" spans="1:12" ht="15" x14ac:dyDescent="0.25">
      <c r="A78" s="282"/>
      <c r="B78" s="296"/>
      <c r="C78" s="296"/>
      <c r="D78" s="297"/>
      <c r="E78" s="297"/>
      <c r="F78" s="297"/>
      <c r="G78" s="297"/>
      <c r="H78" s="282"/>
      <c r="I78" s="282"/>
      <c r="J78" s="282"/>
    </row>
    <row r="79" spans="1:12" ht="25.5" customHeight="1" x14ac:dyDescent="0.25">
      <c r="A79" s="282"/>
      <c r="B79" s="571" t="s">
        <v>306</v>
      </c>
      <c r="C79" s="571"/>
      <c r="D79" s="571"/>
      <c r="E79" s="571"/>
      <c r="F79" s="571"/>
      <c r="G79" s="571"/>
      <c r="H79" s="282"/>
      <c r="I79" s="287"/>
      <c r="J79" s="287"/>
      <c r="K79" s="285"/>
      <c r="L79" s="285"/>
    </row>
    <row r="80" spans="1:12" ht="8.25" customHeight="1" x14ac:dyDescent="0.25">
      <c r="A80" s="282"/>
      <c r="B80" s="310"/>
      <c r="C80" s="310"/>
      <c r="D80" s="310"/>
      <c r="E80" s="310"/>
      <c r="F80" s="310"/>
      <c r="G80" s="310"/>
      <c r="H80" s="282"/>
      <c r="I80" s="287"/>
      <c r="J80" s="287"/>
      <c r="K80" s="285"/>
      <c r="L80" s="285"/>
    </row>
    <row r="81" spans="1:12" ht="15" x14ac:dyDescent="0.25">
      <c r="A81" s="282"/>
      <c r="B81" s="298"/>
      <c r="C81" s="298"/>
      <c r="D81" s="312" t="s">
        <v>245</v>
      </c>
      <c r="E81" s="295"/>
      <c r="F81" s="295"/>
      <c r="G81" s="295"/>
      <c r="H81" s="282"/>
      <c r="I81" s="287"/>
      <c r="J81" s="287"/>
      <c r="K81" s="285"/>
      <c r="L81" s="285"/>
    </row>
    <row r="82" spans="1:12" ht="15" x14ac:dyDescent="0.25">
      <c r="A82" s="282"/>
      <c r="B82" s="565" t="s">
        <v>27</v>
      </c>
      <c r="C82" s="566"/>
      <c r="D82" s="294">
        <v>29.45</v>
      </c>
      <c r="E82" s="295"/>
      <c r="F82" s="295"/>
      <c r="G82" s="295"/>
      <c r="H82" s="282"/>
      <c r="I82" s="287"/>
      <c r="J82" s="287"/>
      <c r="K82" s="285"/>
      <c r="L82" s="285"/>
    </row>
    <row r="83" spans="1:12" ht="15" x14ac:dyDescent="0.25">
      <c r="A83" s="282"/>
      <c r="B83" s="565" t="s">
        <v>28</v>
      </c>
      <c r="C83" s="566"/>
      <c r="D83" s="457"/>
      <c r="E83" s="295"/>
      <c r="F83" s="295"/>
      <c r="G83" s="295"/>
      <c r="H83" s="282"/>
      <c r="I83" s="287"/>
      <c r="J83" s="287"/>
      <c r="K83" s="285"/>
      <c r="L83" s="285"/>
    </row>
    <row r="84" spans="1:12" ht="15" x14ac:dyDescent="0.25">
      <c r="A84" s="282"/>
      <c r="B84" s="565" t="s">
        <v>10</v>
      </c>
      <c r="C84" s="566"/>
      <c r="D84" s="457"/>
      <c r="E84" s="295"/>
      <c r="F84" s="295"/>
      <c r="G84" s="295"/>
      <c r="H84" s="282"/>
      <c r="I84" s="287"/>
      <c r="J84" s="287"/>
      <c r="K84" s="285"/>
      <c r="L84" s="285"/>
    </row>
    <row r="85" spans="1:12" ht="15" x14ac:dyDescent="0.25">
      <c r="A85" s="282"/>
      <c r="B85" s="565" t="s">
        <v>30</v>
      </c>
      <c r="C85" s="566"/>
      <c r="D85" s="458">
        <v>100.18</v>
      </c>
      <c r="E85" s="295"/>
      <c r="F85" s="295"/>
      <c r="G85" s="295"/>
      <c r="H85" s="282"/>
      <c r="I85" s="287"/>
      <c r="J85" s="287"/>
      <c r="K85" s="285"/>
      <c r="L85" s="285"/>
    </row>
    <row r="86" spans="1:12" ht="15" x14ac:dyDescent="0.25">
      <c r="A86" s="282"/>
      <c r="B86" s="565" t="s">
        <v>26</v>
      </c>
      <c r="C86" s="566"/>
      <c r="D86" s="457"/>
      <c r="E86" s="295"/>
      <c r="F86" s="295"/>
      <c r="G86" s="295"/>
      <c r="H86" s="282"/>
      <c r="I86" s="287"/>
      <c r="J86" s="287"/>
      <c r="K86" s="285"/>
      <c r="L86" s="285"/>
    </row>
    <row r="87" spans="1:12" ht="15" x14ac:dyDescent="0.25">
      <c r="A87" s="282"/>
      <c r="B87" s="565" t="s">
        <v>16</v>
      </c>
      <c r="C87" s="566"/>
      <c r="D87" s="458">
        <v>52.45</v>
      </c>
      <c r="E87" s="295"/>
      <c r="F87" s="295"/>
      <c r="G87" s="295"/>
      <c r="H87" s="282"/>
      <c r="I87" s="287"/>
      <c r="J87" s="287"/>
      <c r="K87" s="285"/>
      <c r="L87" s="285"/>
    </row>
    <row r="88" spans="1:12" ht="15" x14ac:dyDescent="0.25">
      <c r="A88" s="282"/>
      <c r="B88" s="565" t="s">
        <v>21</v>
      </c>
      <c r="C88" s="566"/>
      <c r="D88" s="458">
        <v>93.84</v>
      </c>
      <c r="E88" s="295"/>
      <c r="F88" s="295"/>
      <c r="G88" s="295"/>
      <c r="H88" s="282"/>
      <c r="I88" s="287"/>
      <c r="J88" s="287"/>
      <c r="K88" s="285"/>
      <c r="L88" s="285"/>
    </row>
    <row r="89" spans="1:12" ht="15" x14ac:dyDescent="0.25">
      <c r="A89" s="282"/>
      <c r="B89" s="565" t="s">
        <v>250</v>
      </c>
      <c r="C89" s="566"/>
      <c r="D89" s="458">
        <v>78.349999999999994</v>
      </c>
      <c r="E89" s="295"/>
      <c r="F89" s="295"/>
      <c r="G89" s="295"/>
      <c r="H89" s="282"/>
      <c r="I89" s="287"/>
      <c r="J89" s="287"/>
      <c r="K89" s="285"/>
      <c r="L89" s="285"/>
    </row>
    <row r="90" spans="1:12" ht="15" x14ac:dyDescent="0.25">
      <c r="A90" s="282"/>
      <c r="B90" s="565" t="s">
        <v>20</v>
      </c>
      <c r="C90" s="566"/>
      <c r="D90" s="458">
        <v>72.540000000000006</v>
      </c>
      <c r="E90" s="295"/>
      <c r="F90" s="295"/>
      <c r="G90" s="295"/>
      <c r="H90" s="282"/>
      <c r="I90" s="287"/>
      <c r="J90" s="287"/>
      <c r="K90" s="285"/>
      <c r="L90" s="285"/>
    </row>
    <row r="91" spans="1:12" ht="15" x14ac:dyDescent="0.25">
      <c r="A91" s="282"/>
      <c r="B91" s="565" t="s">
        <v>14</v>
      </c>
      <c r="C91" s="566"/>
      <c r="D91" s="457"/>
      <c r="E91" s="295"/>
      <c r="F91" s="295"/>
      <c r="G91" s="295"/>
      <c r="H91" s="282"/>
      <c r="I91" s="287"/>
      <c r="J91" s="287"/>
      <c r="K91" s="285"/>
      <c r="L91" s="285"/>
    </row>
    <row r="92" spans="1:12" ht="15" x14ac:dyDescent="0.25">
      <c r="A92" s="282"/>
      <c r="B92" s="565" t="s">
        <v>18</v>
      </c>
      <c r="C92" s="566"/>
      <c r="D92" s="458">
        <v>35.58</v>
      </c>
      <c r="E92" s="295"/>
      <c r="F92" s="295"/>
      <c r="G92" s="295"/>
      <c r="H92" s="282"/>
      <c r="I92" s="287"/>
      <c r="J92" s="287"/>
      <c r="K92" s="285"/>
      <c r="L92" s="285"/>
    </row>
    <row r="93" spans="1:12" ht="15" x14ac:dyDescent="0.25">
      <c r="A93" s="282"/>
      <c r="B93" s="565" t="s">
        <v>15</v>
      </c>
      <c r="C93" s="566"/>
      <c r="D93" s="458" t="s">
        <v>106</v>
      </c>
      <c r="E93" s="295"/>
      <c r="F93" s="295"/>
      <c r="G93" s="295"/>
      <c r="H93" s="282"/>
      <c r="I93" s="287"/>
      <c r="J93" s="287"/>
      <c r="K93" s="285"/>
      <c r="L93" s="285"/>
    </row>
    <row r="94" spans="1:12" ht="15" customHeight="1" x14ac:dyDescent="0.25">
      <c r="A94" s="282"/>
      <c r="B94" s="565" t="s">
        <v>249</v>
      </c>
      <c r="C94" s="566"/>
      <c r="D94" s="457"/>
      <c r="E94" s="295"/>
      <c r="F94" s="295"/>
      <c r="G94" s="295"/>
      <c r="H94" s="282"/>
      <c r="I94" s="287"/>
      <c r="J94" s="287"/>
      <c r="K94" s="285"/>
      <c r="L94" s="285"/>
    </row>
    <row r="95" spans="1:12" ht="15" x14ac:dyDescent="0.25">
      <c r="A95" s="282"/>
      <c r="B95" s="565" t="s">
        <v>38</v>
      </c>
      <c r="C95" s="566"/>
      <c r="D95" s="457"/>
      <c r="E95" s="295"/>
      <c r="F95" s="295"/>
      <c r="G95" s="295"/>
      <c r="H95" s="282"/>
      <c r="I95" s="287"/>
      <c r="J95" s="287"/>
      <c r="K95" s="285"/>
      <c r="L95" s="285"/>
    </row>
    <row r="96" spans="1:12" ht="15" x14ac:dyDescent="0.25">
      <c r="A96" s="282"/>
      <c r="B96" s="565" t="s">
        <v>40</v>
      </c>
      <c r="C96" s="566"/>
      <c r="D96" s="458">
        <v>69.95</v>
      </c>
      <c r="E96" s="295"/>
      <c r="F96" s="295"/>
      <c r="G96" s="295"/>
      <c r="H96" s="282"/>
      <c r="I96" s="287"/>
      <c r="J96" s="287"/>
      <c r="K96" s="285"/>
      <c r="L96" s="285"/>
    </row>
    <row r="97" spans="1:12" ht="15" customHeight="1" x14ac:dyDescent="0.25">
      <c r="A97" s="282"/>
      <c r="B97" s="565" t="s">
        <v>248</v>
      </c>
      <c r="C97" s="566"/>
      <c r="D97" s="457"/>
      <c r="E97" s="393"/>
      <c r="F97" s="295"/>
      <c r="G97" s="295"/>
      <c r="H97" s="282"/>
      <c r="I97" s="287"/>
      <c r="J97" s="287"/>
      <c r="K97" s="285"/>
      <c r="L97" s="285"/>
    </row>
    <row r="98" spans="1:12" ht="15" x14ac:dyDescent="0.25">
      <c r="A98" s="282"/>
      <c r="B98" s="567" t="s">
        <v>48</v>
      </c>
      <c r="C98" s="568"/>
      <c r="D98" s="291">
        <v>52.34</v>
      </c>
      <c r="E98" s="295"/>
      <c r="F98" s="295"/>
      <c r="G98" s="295"/>
      <c r="H98" s="282"/>
      <c r="I98" s="287"/>
      <c r="J98" s="287"/>
      <c r="K98" s="285"/>
      <c r="L98" s="285"/>
    </row>
    <row r="99" spans="1:12" ht="15" customHeight="1" x14ac:dyDescent="0.25">
      <c r="A99" s="282"/>
      <c r="B99" s="569" t="s">
        <v>295</v>
      </c>
      <c r="C99" s="569"/>
      <c r="D99" s="569"/>
      <c r="E99" s="570"/>
      <c r="F99" s="570"/>
      <c r="G99" s="570"/>
      <c r="H99" s="282"/>
      <c r="I99" s="287"/>
      <c r="J99" s="287"/>
      <c r="K99" s="285"/>
      <c r="L99" s="285"/>
    </row>
    <row r="101" spans="1:12" ht="27" customHeight="1" x14ac:dyDescent="0.2">
      <c r="B101" s="564" t="s">
        <v>307</v>
      </c>
      <c r="C101" s="564"/>
      <c r="D101" s="564"/>
      <c r="E101" s="564"/>
      <c r="F101" s="564"/>
      <c r="G101" s="564"/>
    </row>
  </sheetData>
  <mergeCells count="87">
    <mergeCell ref="B1:G1"/>
    <mergeCell ref="B3:G3"/>
    <mergeCell ref="B5:G5"/>
    <mergeCell ref="B7:C8"/>
    <mergeCell ref="D7:F7"/>
    <mergeCell ref="G7:G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G26"/>
    <mergeCell ref="B28:G28"/>
    <mergeCell ref="D30:F30"/>
    <mergeCell ref="G30:G31"/>
    <mergeCell ref="B32:C32"/>
    <mergeCell ref="B33:G33"/>
    <mergeCell ref="B35:G35"/>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G55"/>
    <mergeCell ref="B57:G57"/>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G77"/>
    <mergeCell ref="B79:G79"/>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101:G101"/>
    <mergeCell ref="B96:C96"/>
    <mergeCell ref="B97:C97"/>
    <mergeCell ref="B98:C98"/>
    <mergeCell ref="B99:G9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B050"/>
  </sheetPr>
  <dimension ref="A1:S47"/>
  <sheetViews>
    <sheetView showGridLines="0" topLeftCell="C1" zoomScaleNormal="100" workbookViewId="0">
      <selection activeCell="C2" sqref="C2:G2"/>
    </sheetView>
  </sheetViews>
  <sheetFormatPr baseColWidth="10" defaultColWidth="10.28515625" defaultRowHeight="12.75" x14ac:dyDescent="0.2"/>
  <cols>
    <col min="1" max="2" width="10.28515625" style="185" hidden="1" customWidth="1"/>
    <col min="3" max="3" width="2.7109375" style="185" customWidth="1"/>
    <col min="4" max="4" width="21.7109375" style="185" customWidth="1"/>
    <col min="5" max="7" width="16.7109375" style="185" customWidth="1"/>
    <col min="8" max="16384" width="10.28515625" style="185"/>
  </cols>
  <sheetData>
    <row r="1" spans="1:19" s="3" customFormat="1" ht="12.75" customHeight="1" x14ac:dyDescent="0.2">
      <c r="C1" s="226"/>
      <c r="D1" s="226"/>
      <c r="E1" s="225"/>
      <c r="F1" s="225"/>
      <c r="G1" s="225"/>
    </row>
    <row r="2" spans="1:19" s="3" customFormat="1" ht="15.75" customHeight="1" x14ac:dyDescent="0.2">
      <c r="A2" s="179"/>
      <c r="B2" s="179"/>
      <c r="C2" s="592" t="s">
        <v>155</v>
      </c>
      <c r="D2" s="592"/>
      <c r="E2" s="592"/>
      <c r="F2" s="592"/>
      <c r="G2" s="592"/>
      <c r="H2" s="107"/>
      <c r="I2" s="107"/>
    </row>
    <row r="3" spans="1:19" s="3" customFormat="1" ht="12.75" customHeight="1" x14ac:dyDescent="0.2">
      <c r="C3" s="180"/>
      <c r="D3" s="180"/>
      <c r="E3" s="225"/>
      <c r="F3" s="225"/>
      <c r="G3" s="225"/>
    </row>
    <row r="4" spans="1:19" s="181" customFormat="1" ht="45" customHeight="1" x14ac:dyDescent="0.2">
      <c r="D4" s="200" t="s">
        <v>156</v>
      </c>
      <c r="E4" s="200" t="s">
        <v>157</v>
      </c>
      <c r="F4" s="200" t="s">
        <v>158</v>
      </c>
      <c r="G4" s="200" t="s">
        <v>159</v>
      </c>
    </row>
    <row r="5" spans="1:19" s="183" customFormat="1" x14ac:dyDescent="0.2">
      <c r="A5" s="182"/>
      <c r="B5" s="182"/>
      <c r="D5" s="259" t="s">
        <v>228</v>
      </c>
      <c r="E5" s="275">
        <v>236</v>
      </c>
      <c r="F5" s="275">
        <v>265</v>
      </c>
      <c r="G5" s="275">
        <v>78</v>
      </c>
      <c r="H5" s="184"/>
    </row>
    <row r="6" spans="1:19" s="183" customFormat="1" x14ac:dyDescent="0.2">
      <c r="A6" s="182"/>
      <c r="B6" s="182"/>
      <c r="D6" s="260" t="s">
        <v>229</v>
      </c>
      <c r="E6" s="276">
        <v>54</v>
      </c>
      <c r="F6" s="276">
        <v>65</v>
      </c>
      <c r="G6" s="276">
        <v>34</v>
      </c>
      <c r="H6" s="184"/>
    </row>
    <row r="7" spans="1:19" s="183" customFormat="1" x14ac:dyDescent="0.2">
      <c r="A7" s="182"/>
      <c r="B7" s="182"/>
      <c r="D7" s="261" t="s">
        <v>160</v>
      </c>
      <c r="E7" s="276">
        <v>21</v>
      </c>
      <c r="F7" s="276">
        <v>36</v>
      </c>
      <c r="G7" s="276">
        <v>10</v>
      </c>
    </row>
    <row r="8" spans="1:19" s="183" customFormat="1" x14ac:dyDescent="0.2">
      <c r="A8" s="182"/>
      <c r="B8" s="182"/>
      <c r="D8" s="261" t="s">
        <v>227</v>
      </c>
      <c r="E8" s="276">
        <v>52</v>
      </c>
      <c r="F8" s="276">
        <v>7</v>
      </c>
      <c r="G8" s="276">
        <v>12</v>
      </c>
    </row>
    <row r="9" spans="1:19" x14ac:dyDescent="0.2">
      <c r="A9" s="182"/>
      <c r="B9" s="182"/>
      <c r="D9" s="261" t="s">
        <v>161</v>
      </c>
      <c r="E9" s="277">
        <v>13</v>
      </c>
      <c r="F9" s="277">
        <v>9</v>
      </c>
      <c r="G9" s="277">
        <v>1</v>
      </c>
      <c r="H9" s="184"/>
      <c r="I9" s="183"/>
      <c r="J9" s="183"/>
      <c r="K9" s="183"/>
      <c r="L9" s="183"/>
      <c r="M9" s="183"/>
      <c r="N9" s="183"/>
      <c r="O9" s="183"/>
      <c r="P9" s="183"/>
      <c r="Q9" s="183"/>
      <c r="R9" s="183"/>
      <c r="S9" s="183"/>
    </row>
    <row r="10" spans="1:19" x14ac:dyDescent="0.2">
      <c r="A10" s="182"/>
      <c r="B10" s="182"/>
      <c r="D10" s="261" t="s">
        <v>230</v>
      </c>
      <c r="E10" s="277">
        <v>244</v>
      </c>
      <c r="F10" s="277">
        <v>180</v>
      </c>
      <c r="G10" s="277">
        <v>52</v>
      </c>
      <c r="H10" s="183"/>
      <c r="I10" s="183"/>
      <c r="J10" s="183"/>
      <c r="K10" s="183"/>
      <c r="L10" s="183"/>
      <c r="M10" s="183"/>
      <c r="N10" s="183"/>
      <c r="O10" s="183"/>
      <c r="P10" s="183"/>
      <c r="Q10" s="183"/>
      <c r="R10" s="183"/>
      <c r="S10" s="183"/>
    </row>
    <row r="11" spans="1:19" x14ac:dyDescent="0.2">
      <c r="A11" s="182"/>
      <c r="B11" s="182"/>
      <c r="D11" s="261" t="s">
        <v>164</v>
      </c>
      <c r="E11" s="277">
        <v>5</v>
      </c>
      <c r="F11" s="277">
        <v>3</v>
      </c>
      <c r="G11" s="277">
        <v>1</v>
      </c>
      <c r="H11" s="183"/>
      <c r="I11" s="183"/>
      <c r="J11" s="183"/>
      <c r="K11" s="183"/>
      <c r="L11" s="183"/>
      <c r="M11" s="183"/>
      <c r="N11" s="183"/>
      <c r="O11" s="183"/>
      <c r="P11" s="183"/>
      <c r="Q11" s="183"/>
      <c r="R11" s="183"/>
      <c r="S11" s="183"/>
    </row>
    <row r="12" spans="1:19" x14ac:dyDescent="0.2">
      <c r="A12" s="183"/>
      <c r="B12" s="183"/>
      <c r="D12" s="261" t="s">
        <v>165</v>
      </c>
      <c r="E12" s="277">
        <v>5</v>
      </c>
      <c r="F12" s="277">
        <v>4</v>
      </c>
      <c r="G12" s="277">
        <v>2</v>
      </c>
      <c r="H12" s="183"/>
      <c r="I12" s="183"/>
      <c r="J12" s="183"/>
      <c r="K12" s="183"/>
      <c r="L12" s="183"/>
      <c r="M12" s="183"/>
      <c r="N12" s="183"/>
      <c r="O12" s="183"/>
      <c r="P12" s="183"/>
      <c r="Q12" s="183"/>
      <c r="R12" s="183"/>
      <c r="S12" s="183"/>
    </row>
    <row r="13" spans="1:19" x14ac:dyDescent="0.2">
      <c r="A13" s="183"/>
      <c r="B13" s="183"/>
      <c r="D13" s="261" t="s">
        <v>162</v>
      </c>
      <c r="E13" s="277">
        <v>108</v>
      </c>
      <c r="F13" s="277">
        <v>116</v>
      </c>
      <c r="G13" s="277">
        <v>37</v>
      </c>
      <c r="H13" s="183"/>
      <c r="I13" s="183"/>
      <c r="J13" s="183"/>
      <c r="K13" s="183"/>
      <c r="L13" s="183"/>
      <c r="M13" s="183"/>
      <c r="N13" s="183"/>
      <c r="O13" s="183"/>
      <c r="P13" s="183"/>
      <c r="Q13" s="183"/>
      <c r="R13" s="183"/>
      <c r="S13" s="183"/>
    </row>
    <row r="14" spans="1:19" x14ac:dyDescent="0.2">
      <c r="A14" s="183"/>
      <c r="B14" s="183"/>
      <c r="D14" s="261" t="s">
        <v>163</v>
      </c>
      <c r="E14" s="277">
        <v>127</v>
      </c>
      <c r="F14" s="277">
        <v>283</v>
      </c>
      <c r="G14" s="277">
        <v>151</v>
      </c>
      <c r="H14" s="183"/>
      <c r="I14" s="183"/>
      <c r="J14" s="183"/>
      <c r="K14" s="183"/>
      <c r="L14" s="183"/>
      <c r="M14" s="183"/>
      <c r="N14" s="183"/>
      <c r="O14" s="183"/>
      <c r="P14" s="183"/>
      <c r="Q14" s="183"/>
      <c r="R14" s="183"/>
      <c r="S14" s="183"/>
    </row>
    <row r="15" spans="1:19" x14ac:dyDescent="0.2">
      <c r="A15" s="183"/>
      <c r="B15" s="183"/>
      <c r="D15" s="261" t="s">
        <v>166</v>
      </c>
      <c r="E15" s="277">
        <v>14</v>
      </c>
      <c r="F15" s="277">
        <v>8</v>
      </c>
      <c r="G15" s="277">
        <v>1</v>
      </c>
      <c r="H15" s="183"/>
      <c r="I15" s="183"/>
      <c r="J15" s="183"/>
      <c r="K15" s="183"/>
      <c r="L15" s="183"/>
      <c r="M15" s="183"/>
      <c r="N15" s="183"/>
      <c r="O15" s="183"/>
      <c r="P15" s="183"/>
      <c r="Q15" s="183"/>
      <c r="R15" s="183"/>
      <c r="S15" s="183"/>
    </row>
    <row r="16" spans="1:19" x14ac:dyDescent="0.2">
      <c r="A16" s="183"/>
      <c r="B16" s="183"/>
      <c r="D16" s="261" t="s">
        <v>167</v>
      </c>
      <c r="E16" s="277">
        <v>2</v>
      </c>
      <c r="F16" s="277">
        <v>1</v>
      </c>
      <c r="G16" s="277">
        <v>1</v>
      </c>
      <c r="H16" s="183"/>
      <c r="I16" s="183"/>
      <c r="J16" s="183"/>
      <c r="K16" s="183"/>
      <c r="L16" s="183"/>
      <c r="M16" s="183"/>
      <c r="N16" s="183"/>
      <c r="O16" s="183"/>
      <c r="P16" s="183"/>
      <c r="Q16" s="183"/>
      <c r="R16" s="183"/>
      <c r="S16" s="183"/>
    </row>
    <row r="17" spans="1:19" x14ac:dyDescent="0.2">
      <c r="A17" s="183"/>
      <c r="B17" s="183"/>
      <c r="D17" s="261" t="s">
        <v>168</v>
      </c>
      <c r="E17" s="277">
        <v>45</v>
      </c>
      <c r="F17" s="277">
        <v>79</v>
      </c>
      <c r="G17" s="277">
        <v>25</v>
      </c>
      <c r="H17" s="183"/>
      <c r="I17" s="183"/>
      <c r="J17" s="183"/>
      <c r="K17" s="183"/>
      <c r="L17" s="183"/>
      <c r="M17" s="183"/>
      <c r="N17" s="183"/>
      <c r="O17" s="183"/>
      <c r="P17" s="183"/>
      <c r="Q17" s="183"/>
      <c r="R17" s="183"/>
      <c r="S17" s="183"/>
    </row>
    <row r="18" spans="1:19" x14ac:dyDescent="0.2">
      <c r="A18" s="183"/>
      <c r="B18" s="183"/>
      <c r="D18" s="261" t="s">
        <v>231</v>
      </c>
      <c r="E18" s="277">
        <v>82</v>
      </c>
      <c r="F18" s="277">
        <v>136</v>
      </c>
      <c r="G18" s="277">
        <v>65</v>
      </c>
      <c r="H18" s="183"/>
      <c r="I18" s="183"/>
      <c r="J18" s="183"/>
      <c r="K18" s="183"/>
      <c r="L18" s="183"/>
      <c r="M18" s="183"/>
      <c r="N18" s="183"/>
      <c r="O18" s="183"/>
      <c r="P18" s="183"/>
      <c r="Q18" s="183"/>
      <c r="R18" s="183"/>
      <c r="S18" s="183"/>
    </row>
    <row r="19" spans="1:19" x14ac:dyDescent="0.2">
      <c r="A19" s="183"/>
      <c r="B19" s="183"/>
      <c r="D19" s="261" t="s">
        <v>169</v>
      </c>
      <c r="E19" s="277">
        <v>72</v>
      </c>
      <c r="F19" s="277">
        <v>147</v>
      </c>
      <c r="G19" s="277">
        <v>82</v>
      </c>
      <c r="H19" s="183"/>
      <c r="I19" s="183"/>
      <c r="J19" s="183"/>
      <c r="K19" s="183"/>
      <c r="L19" s="183"/>
      <c r="M19" s="183"/>
      <c r="N19" s="183"/>
      <c r="O19" s="183"/>
      <c r="P19" s="183"/>
      <c r="Q19" s="183"/>
      <c r="R19" s="183"/>
      <c r="S19" s="183"/>
    </row>
    <row r="20" spans="1:19" x14ac:dyDescent="0.2">
      <c r="A20" s="183"/>
      <c r="B20" s="183"/>
      <c r="D20" s="261" t="s">
        <v>232</v>
      </c>
      <c r="E20" s="277">
        <v>52</v>
      </c>
      <c r="F20" s="277">
        <v>72</v>
      </c>
      <c r="G20" s="277">
        <v>36</v>
      </c>
      <c r="H20" s="183"/>
      <c r="I20" s="183"/>
      <c r="J20" s="183"/>
      <c r="K20" s="183"/>
      <c r="L20" s="183"/>
      <c r="M20" s="183"/>
      <c r="N20" s="183"/>
      <c r="O20" s="183"/>
      <c r="P20" s="183"/>
      <c r="Q20" s="183"/>
      <c r="R20" s="183"/>
      <c r="S20" s="183"/>
    </row>
    <row r="21" spans="1:19" x14ac:dyDescent="0.2">
      <c r="A21" s="183"/>
      <c r="B21" s="183"/>
      <c r="D21" s="261" t="s">
        <v>233</v>
      </c>
      <c r="E21" s="277">
        <v>174</v>
      </c>
      <c r="F21" s="277">
        <v>148</v>
      </c>
      <c r="G21" s="277">
        <v>68</v>
      </c>
      <c r="H21" s="183"/>
      <c r="I21" s="183"/>
      <c r="J21" s="183"/>
      <c r="K21" s="183"/>
      <c r="L21" s="183"/>
      <c r="M21" s="183"/>
      <c r="N21" s="183"/>
      <c r="O21" s="183"/>
      <c r="P21" s="183"/>
      <c r="Q21" s="183"/>
      <c r="R21" s="183"/>
      <c r="S21" s="183"/>
    </row>
    <row r="22" spans="1:19" x14ac:dyDescent="0.2">
      <c r="D22" s="261" t="s">
        <v>170</v>
      </c>
      <c r="E22" s="277">
        <v>47</v>
      </c>
      <c r="F22" s="277">
        <v>12</v>
      </c>
      <c r="G22" s="277">
        <v>3</v>
      </c>
    </row>
    <row r="23" spans="1:19" x14ac:dyDescent="0.2">
      <c r="D23" s="186" t="s">
        <v>171</v>
      </c>
      <c r="E23" s="278">
        <v>1353</v>
      </c>
      <c r="F23" s="278">
        <v>1571</v>
      </c>
      <c r="G23" s="278">
        <v>659</v>
      </c>
    </row>
    <row r="24" spans="1:19" x14ac:dyDescent="0.2">
      <c r="D24" s="183"/>
      <c r="E24" s="187"/>
      <c r="F24" s="187"/>
      <c r="G24" s="187"/>
    </row>
    <row r="25" spans="1:19" ht="12.75" customHeight="1" x14ac:dyDescent="0.2">
      <c r="D25" s="593" t="s">
        <v>296</v>
      </c>
      <c r="E25" s="593"/>
      <c r="F25" s="593"/>
      <c r="G25" s="593"/>
    </row>
    <row r="26" spans="1:19" x14ac:dyDescent="0.2">
      <c r="D26" s="593"/>
      <c r="E26" s="593"/>
      <c r="F26" s="593"/>
      <c r="G26" s="593"/>
    </row>
    <row r="27" spans="1:19" x14ac:dyDescent="0.2">
      <c r="D27" s="183"/>
      <c r="E27" s="188"/>
      <c r="F27" s="187"/>
      <c r="G27" s="187"/>
    </row>
    <row r="28" spans="1:19" ht="12.75" customHeight="1" x14ac:dyDescent="0.2">
      <c r="D28" s="590" t="s">
        <v>172</v>
      </c>
      <c r="E28" s="590"/>
      <c r="F28" s="590"/>
      <c r="G28" s="590"/>
    </row>
    <row r="29" spans="1:19" x14ac:dyDescent="0.2">
      <c r="D29" s="590"/>
      <c r="E29" s="590"/>
      <c r="F29" s="590"/>
      <c r="G29" s="590"/>
    </row>
    <row r="30" spans="1:19" x14ac:dyDescent="0.2">
      <c r="D30" s="590"/>
      <c r="E30" s="590"/>
      <c r="F30" s="590"/>
      <c r="G30" s="590"/>
    </row>
    <row r="31" spans="1:19" x14ac:dyDescent="0.2">
      <c r="D31" s="183"/>
      <c r="E31" s="187"/>
      <c r="F31" s="187"/>
      <c r="G31" s="187"/>
    </row>
    <row r="32" spans="1:19" ht="12.75" customHeight="1" x14ac:dyDescent="0.2">
      <c r="D32" s="590" t="s">
        <v>173</v>
      </c>
      <c r="E32" s="590"/>
      <c r="F32" s="590"/>
      <c r="G32" s="590"/>
    </row>
    <row r="33" spans="4:7" x14ac:dyDescent="0.2">
      <c r="D33" s="590"/>
      <c r="E33" s="590"/>
      <c r="F33" s="590"/>
      <c r="G33" s="590"/>
    </row>
    <row r="34" spans="4:7" ht="12.75" customHeight="1" x14ac:dyDescent="0.2">
      <c r="D34" s="189"/>
      <c r="E34" s="189"/>
      <c r="F34" s="189"/>
      <c r="G34" s="189"/>
    </row>
    <row r="35" spans="4:7" ht="12.75" customHeight="1" x14ac:dyDescent="0.2">
      <c r="D35" s="590" t="s">
        <v>174</v>
      </c>
      <c r="E35" s="590"/>
      <c r="F35" s="590"/>
      <c r="G35" s="590"/>
    </row>
    <row r="36" spans="4:7" x14ac:dyDescent="0.2">
      <c r="D36" s="590"/>
      <c r="E36" s="590"/>
      <c r="F36" s="590"/>
      <c r="G36" s="590"/>
    </row>
    <row r="37" spans="4:7" ht="12.75" customHeight="1" x14ac:dyDescent="0.2">
      <c r="D37" s="590"/>
      <c r="E37" s="590"/>
      <c r="F37" s="590"/>
      <c r="G37" s="590"/>
    </row>
    <row r="38" spans="4:7" x14ac:dyDescent="0.2">
      <c r="D38" s="190"/>
      <c r="E38" s="190"/>
      <c r="F38" s="190"/>
      <c r="G38" s="190"/>
    </row>
    <row r="39" spans="4:7" x14ac:dyDescent="0.2">
      <c r="D39" s="190"/>
      <c r="E39" s="190"/>
      <c r="F39" s="190"/>
      <c r="G39" s="190"/>
    </row>
    <row r="40" spans="4:7" x14ac:dyDescent="0.2">
      <c r="D40" s="190"/>
      <c r="E40" s="190"/>
      <c r="F40" s="190"/>
      <c r="G40" s="190"/>
    </row>
    <row r="41" spans="4:7" ht="33.75" customHeight="1" x14ac:dyDescent="0.2">
      <c r="D41" s="590"/>
      <c r="E41" s="590"/>
      <c r="F41" s="590"/>
      <c r="G41" s="590"/>
    </row>
    <row r="43" spans="4:7" ht="18" customHeight="1" x14ac:dyDescent="0.2">
      <c r="D43" s="591"/>
      <c r="E43" s="591"/>
      <c r="F43" s="591"/>
      <c r="G43" s="591"/>
    </row>
    <row r="44" spans="4:7" ht="18" customHeight="1" x14ac:dyDescent="0.2">
      <c r="D44" s="591"/>
      <c r="E44" s="591"/>
      <c r="F44" s="591"/>
      <c r="G44" s="591"/>
    </row>
    <row r="45" spans="4:7" x14ac:dyDescent="0.2">
      <c r="D45" s="226"/>
    </row>
    <row r="46" spans="4:7" x14ac:dyDescent="0.2">
      <c r="D46" s="226"/>
    </row>
    <row r="47" spans="4:7" x14ac:dyDescent="0.2">
      <c r="D47" s="226"/>
    </row>
  </sheetData>
  <mergeCells count="7">
    <mergeCell ref="D41:G41"/>
    <mergeCell ref="D43:G44"/>
    <mergeCell ref="C2:G2"/>
    <mergeCell ref="D25:G26"/>
    <mergeCell ref="D28:G30"/>
    <mergeCell ref="D32:G33"/>
    <mergeCell ref="D35:G3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50"/>
  </sheetPr>
  <dimension ref="A1:S44"/>
  <sheetViews>
    <sheetView showGridLines="0" topLeftCell="C1" workbookViewId="0">
      <selection activeCell="C2" sqref="C2:G2"/>
    </sheetView>
  </sheetViews>
  <sheetFormatPr baseColWidth="10" defaultColWidth="10.28515625" defaultRowHeight="12.75" x14ac:dyDescent="0.2"/>
  <cols>
    <col min="1" max="2" width="10.28515625" style="185" hidden="1" customWidth="1"/>
    <col min="3" max="3" width="2.7109375" style="185" customWidth="1"/>
    <col min="4" max="4" width="21.7109375" style="185" customWidth="1"/>
    <col min="5" max="7" width="16.7109375" style="185" customWidth="1"/>
    <col min="8" max="16384" width="10.28515625" style="185"/>
  </cols>
  <sheetData>
    <row r="1" spans="1:19" s="3" customFormat="1" ht="12.75" customHeight="1" x14ac:dyDescent="0.2">
      <c r="C1" s="226"/>
      <c r="D1" s="226"/>
      <c r="E1" s="225"/>
      <c r="F1" s="225"/>
      <c r="G1" s="225"/>
    </row>
    <row r="2" spans="1:19" s="3" customFormat="1" ht="15.75" customHeight="1" x14ac:dyDescent="0.2">
      <c r="A2" s="179"/>
      <c r="B2" s="179"/>
      <c r="C2" s="592" t="s">
        <v>175</v>
      </c>
      <c r="D2" s="592"/>
      <c r="E2" s="592"/>
      <c r="F2" s="592"/>
      <c r="G2" s="592"/>
      <c r="H2" s="107"/>
      <c r="I2" s="107"/>
    </row>
    <row r="3" spans="1:19" s="3" customFormat="1" ht="12.75" customHeight="1" x14ac:dyDescent="0.2">
      <c r="C3" s="180"/>
      <c r="D3" s="180"/>
      <c r="E3" s="225"/>
      <c r="F3" s="225"/>
      <c r="G3" s="225"/>
    </row>
    <row r="4" spans="1:19" s="181" customFormat="1" ht="45" customHeight="1" x14ac:dyDescent="0.2">
      <c r="D4" s="200" t="s">
        <v>156</v>
      </c>
      <c r="E4" s="200" t="s">
        <v>157</v>
      </c>
      <c r="F4" s="200" t="s">
        <v>158</v>
      </c>
      <c r="G4" s="200" t="s">
        <v>159</v>
      </c>
    </row>
    <row r="5" spans="1:19" s="183" customFormat="1" x14ac:dyDescent="0.2">
      <c r="A5" s="182"/>
      <c r="B5" s="182"/>
      <c r="D5" s="259" t="s">
        <v>228</v>
      </c>
      <c r="E5" s="275">
        <v>142</v>
      </c>
      <c r="F5" s="275">
        <v>199</v>
      </c>
      <c r="G5" s="275">
        <v>23</v>
      </c>
    </row>
    <row r="6" spans="1:19" s="183" customFormat="1" x14ac:dyDescent="0.2">
      <c r="A6" s="182"/>
      <c r="B6" s="182"/>
      <c r="D6" s="260" t="s">
        <v>229</v>
      </c>
      <c r="E6" s="276">
        <v>13</v>
      </c>
      <c r="F6" s="276">
        <v>32</v>
      </c>
      <c r="G6" s="276">
        <v>11</v>
      </c>
    </row>
    <row r="7" spans="1:19" s="183" customFormat="1" x14ac:dyDescent="0.2">
      <c r="A7" s="182"/>
      <c r="B7" s="182"/>
      <c r="D7" s="261" t="s">
        <v>160</v>
      </c>
      <c r="E7" s="276">
        <v>9</v>
      </c>
      <c r="F7" s="276">
        <v>22</v>
      </c>
      <c r="G7" s="276">
        <v>6</v>
      </c>
    </row>
    <row r="8" spans="1:19" s="183" customFormat="1" x14ac:dyDescent="0.2">
      <c r="A8" s="182"/>
      <c r="B8" s="182"/>
      <c r="D8" s="261" t="s">
        <v>227</v>
      </c>
      <c r="E8" s="276">
        <v>12</v>
      </c>
      <c r="F8" s="276">
        <v>3</v>
      </c>
      <c r="G8" s="276">
        <v>4</v>
      </c>
    </row>
    <row r="9" spans="1:19" x14ac:dyDescent="0.2">
      <c r="A9" s="182"/>
      <c r="B9" s="182"/>
      <c r="D9" s="261" t="s">
        <v>161</v>
      </c>
      <c r="E9" s="277">
        <v>0</v>
      </c>
      <c r="F9" s="277">
        <v>2</v>
      </c>
      <c r="G9" s="277">
        <v>2</v>
      </c>
      <c r="H9" s="183"/>
      <c r="I9" s="183"/>
      <c r="J9" s="183"/>
      <c r="K9" s="183"/>
      <c r="L9" s="183"/>
      <c r="M9" s="183"/>
      <c r="N9" s="183"/>
      <c r="O9" s="183"/>
      <c r="P9" s="183"/>
      <c r="Q9" s="183"/>
      <c r="R9" s="183"/>
      <c r="S9" s="183"/>
    </row>
    <row r="10" spans="1:19" x14ac:dyDescent="0.2">
      <c r="A10" s="182"/>
      <c r="B10" s="182"/>
      <c r="D10" s="261" t="s">
        <v>230</v>
      </c>
      <c r="E10" s="277">
        <v>42</v>
      </c>
      <c r="F10" s="277">
        <v>45</v>
      </c>
      <c r="G10" s="277">
        <v>10</v>
      </c>
      <c r="H10" s="183"/>
      <c r="I10" s="183"/>
      <c r="J10" s="183"/>
      <c r="K10" s="183"/>
      <c r="L10" s="183"/>
      <c r="M10" s="183"/>
      <c r="N10" s="183"/>
      <c r="O10" s="183"/>
      <c r="P10" s="183"/>
      <c r="Q10" s="183"/>
      <c r="R10" s="183"/>
      <c r="S10" s="183"/>
    </row>
    <row r="11" spans="1:19" x14ac:dyDescent="0.2">
      <c r="A11" s="182"/>
      <c r="B11" s="182"/>
      <c r="D11" s="261" t="s">
        <v>164</v>
      </c>
      <c r="E11" s="277">
        <v>0</v>
      </c>
      <c r="F11" s="277">
        <v>0</v>
      </c>
      <c r="G11" s="277">
        <v>0</v>
      </c>
      <c r="H11" s="183"/>
      <c r="I11" s="183"/>
      <c r="J11" s="183"/>
      <c r="K11" s="183"/>
      <c r="L11" s="183"/>
      <c r="M11" s="183"/>
      <c r="N11" s="183"/>
      <c r="O11" s="183"/>
      <c r="P11" s="183"/>
      <c r="Q11" s="183"/>
      <c r="R11" s="183"/>
      <c r="S11" s="183"/>
    </row>
    <row r="12" spans="1:19" x14ac:dyDescent="0.2">
      <c r="A12" s="183"/>
      <c r="B12" s="183"/>
      <c r="D12" s="261" t="s">
        <v>165</v>
      </c>
      <c r="E12" s="277">
        <v>0</v>
      </c>
      <c r="F12" s="277">
        <v>5</v>
      </c>
      <c r="G12" s="277">
        <v>0</v>
      </c>
      <c r="H12" s="183"/>
      <c r="I12" s="183"/>
      <c r="J12" s="183"/>
      <c r="K12" s="183"/>
      <c r="L12" s="183"/>
      <c r="M12" s="183"/>
      <c r="N12" s="183"/>
      <c r="O12" s="183"/>
      <c r="P12" s="183"/>
      <c r="Q12" s="183"/>
      <c r="R12" s="183"/>
      <c r="S12" s="183"/>
    </row>
    <row r="13" spans="1:19" x14ac:dyDescent="0.2">
      <c r="A13" s="183"/>
      <c r="B13" s="183"/>
      <c r="D13" s="261" t="s">
        <v>162</v>
      </c>
      <c r="E13" s="277">
        <v>25</v>
      </c>
      <c r="F13" s="277">
        <v>63</v>
      </c>
      <c r="G13" s="277">
        <v>14</v>
      </c>
      <c r="H13" s="183"/>
      <c r="I13" s="183"/>
      <c r="J13" s="183"/>
      <c r="K13" s="183"/>
      <c r="L13" s="183"/>
      <c r="M13" s="183"/>
      <c r="N13" s="183"/>
      <c r="O13" s="183"/>
      <c r="P13" s="183"/>
      <c r="Q13" s="183"/>
      <c r="R13" s="183"/>
      <c r="S13" s="183"/>
    </row>
    <row r="14" spans="1:19" x14ac:dyDescent="0.2">
      <c r="A14" s="183"/>
      <c r="B14" s="183"/>
      <c r="D14" s="261" t="s">
        <v>163</v>
      </c>
      <c r="E14" s="277">
        <v>135</v>
      </c>
      <c r="F14" s="277">
        <v>175</v>
      </c>
      <c r="G14" s="277">
        <v>52</v>
      </c>
      <c r="H14" s="183"/>
      <c r="I14" s="183"/>
      <c r="J14" s="183"/>
      <c r="K14" s="183"/>
      <c r="L14" s="183"/>
      <c r="M14" s="183"/>
      <c r="N14" s="183"/>
      <c r="O14" s="183"/>
      <c r="P14" s="183"/>
      <c r="Q14" s="183"/>
      <c r="R14" s="183"/>
      <c r="S14" s="183"/>
    </row>
    <row r="15" spans="1:19" x14ac:dyDescent="0.2">
      <c r="A15" s="183"/>
      <c r="B15" s="183"/>
      <c r="D15" s="261" t="s">
        <v>166</v>
      </c>
      <c r="E15" s="277">
        <v>4</v>
      </c>
      <c r="F15" s="277">
        <v>1</v>
      </c>
      <c r="G15" s="277">
        <v>0</v>
      </c>
      <c r="H15" s="183"/>
      <c r="I15" s="183"/>
      <c r="J15" s="183"/>
      <c r="K15" s="183"/>
      <c r="L15" s="183"/>
      <c r="M15" s="183"/>
      <c r="N15" s="183"/>
      <c r="O15" s="183"/>
      <c r="P15" s="183"/>
      <c r="Q15" s="183"/>
      <c r="R15" s="183"/>
      <c r="S15" s="183"/>
    </row>
    <row r="16" spans="1:19" x14ac:dyDescent="0.2">
      <c r="A16" s="183"/>
      <c r="B16" s="183"/>
      <c r="D16" s="261" t="s">
        <v>167</v>
      </c>
      <c r="E16" s="277">
        <v>0</v>
      </c>
      <c r="F16" s="277">
        <v>0</v>
      </c>
      <c r="G16" s="277">
        <v>0</v>
      </c>
      <c r="H16" s="183"/>
      <c r="I16" s="183"/>
      <c r="J16" s="183"/>
      <c r="K16" s="183"/>
      <c r="L16" s="183"/>
      <c r="M16" s="183"/>
      <c r="N16" s="183"/>
      <c r="O16" s="183"/>
      <c r="P16" s="183"/>
      <c r="Q16" s="183"/>
      <c r="R16" s="183"/>
      <c r="S16" s="183"/>
    </row>
    <row r="17" spans="1:19" x14ac:dyDescent="0.2">
      <c r="A17" s="183"/>
      <c r="B17" s="183"/>
      <c r="D17" s="261" t="s">
        <v>168</v>
      </c>
      <c r="E17" s="277">
        <v>42</v>
      </c>
      <c r="F17" s="277">
        <v>25</v>
      </c>
      <c r="G17" s="277">
        <v>7</v>
      </c>
      <c r="H17" s="183"/>
      <c r="I17" s="183"/>
      <c r="J17" s="183"/>
      <c r="K17" s="183"/>
      <c r="L17" s="183"/>
      <c r="M17" s="183"/>
      <c r="N17" s="183"/>
      <c r="O17" s="183"/>
      <c r="P17" s="183"/>
      <c r="Q17" s="183"/>
      <c r="R17" s="183"/>
      <c r="S17" s="183"/>
    </row>
    <row r="18" spans="1:19" x14ac:dyDescent="0.2">
      <c r="A18" s="183"/>
      <c r="B18" s="183"/>
      <c r="D18" s="261" t="s">
        <v>231</v>
      </c>
      <c r="E18" s="277">
        <v>32</v>
      </c>
      <c r="F18" s="277">
        <v>45</v>
      </c>
      <c r="G18" s="277">
        <v>20</v>
      </c>
      <c r="H18" s="183"/>
      <c r="I18" s="183"/>
      <c r="J18" s="183"/>
      <c r="K18" s="183"/>
      <c r="L18" s="183"/>
      <c r="M18" s="183"/>
      <c r="N18" s="183"/>
      <c r="O18" s="183"/>
      <c r="P18" s="183"/>
      <c r="Q18" s="183"/>
      <c r="R18" s="183"/>
      <c r="S18" s="183"/>
    </row>
    <row r="19" spans="1:19" x14ac:dyDescent="0.2">
      <c r="A19" s="183"/>
      <c r="B19" s="183"/>
      <c r="D19" s="261" t="s">
        <v>169</v>
      </c>
      <c r="E19" s="277">
        <v>65</v>
      </c>
      <c r="F19" s="277">
        <v>64</v>
      </c>
      <c r="G19" s="277">
        <v>33</v>
      </c>
      <c r="H19" s="183"/>
      <c r="I19" s="183"/>
      <c r="J19" s="183"/>
      <c r="K19" s="183"/>
      <c r="L19" s="183"/>
      <c r="M19" s="183"/>
      <c r="N19" s="183"/>
      <c r="O19" s="183"/>
      <c r="P19" s="183"/>
      <c r="Q19" s="183"/>
      <c r="R19" s="183"/>
      <c r="S19" s="183"/>
    </row>
    <row r="20" spans="1:19" x14ac:dyDescent="0.2">
      <c r="A20" s="183"/>
      <c r="B20" s="183"/>
      <c r="D20" s="261" t="s">
        <v>232</v>
      </c>
      <c r="E20" s="277">
        <v>12</v>
      </c>
      <c r="F20" s="277">
        <v>29</v>
      </c>
      <c r="G20" s="277">
        <v>11</v>
      </c>
      <c r="H20" s="183"/>
      <c r="I20" s="183"/>
      <c r="J20" s="183"/>
      <c r="K20" s="183"/>
      <c r="L20" s="183"/>
      <c r="M20" s="183"/>
      <c r="N20" s="183"/>
      <c r="O20" s="183"/>
      <c r="P20" s="183"/>
      <c r="Q20" s="183"/>
      <c r="R20" s="183"/>
      <c r="S20" s="183"/>
    </row>
    <row r="21" spans="1:19" x14ac:dyDescent="0.2">
      <c r="A21" s="183"/>
      <c r="B21" s="183"/>
      <c r="D21" s="261" t="s">
        <v>233</v>
      </c>
      <c r="E21" s="277">
        <v>129</v>
      </c>
      <c r="F21" s="277">
        <v>103</v>
      </c>
      <c r="G21" s="277">
        <v>43</v>
      </c>
      <c r="H21" s="183"/>
      <c r="I21" s="183"/>
      <c r="J21" s="183"/>
      <c r="K21" s="183"/>
      <c r="L21" s="183"/>
      <c r="M21" s="183"/>
      <c r="N21" s="183"/>
      <c r="O21" s="183"/>
      <c r="P21" s="183"/>
      <c r="Q21" s="183"/>
      <c r="R21" s="183"/>
      <c r="S21" s="183"/>
    </row>
    <row r="22" spans="1:19" x14ac:dyDescent="0.2">
      <c r="D22" s="261" t="s">
        <v>170</v>
      </c>
      <c r="E22" s="277">
        <v>10</v>
      </c>
      <c r="F22" s="277">
        <v>40</v>
      </c>
      <c r="G22" s="277">
        <v>19</v>
      </c>
    </row>
    <row r="23" spans="1:19" x14ac:dyDescent="0.2">
      <c r="D23" s="186" t="s">
        <v>171</v>
      </c>
      <c r="E23" s="278">
        <v>672</v>
      </c>
      <c r="F23" s="278">
        <v>853</v>
      </c>
      <c r="G23" s="278">
        <v>255</v>
      </c>
    </row>
    <row r="24" spans="1:19" x14ac:dyDescent="0.2">
      <c r="D24" s="183"/>
      <c r="E24" s="187"/>
      <c r="F24" s="187"/>
      <c r="G24" s="187"/>
    </row>
    <row r="25" spans="1:19" ht="12.75" customHeight="1" x14ac:dyDescent="0.2">
      <c r="D25" s="593" t="s">
        <v>296</v>
      </c>
      <c r="E25" s="593"/>
      <c r="F25" s="593"/>
      <c r="G25" s="593"/>
    </row>
    <row r="26" spans="1:19" x14ac:dyDescent="0.2">
      <c r="D26" s="593"/>
      <c r="E26" s="593"/>
      <c r="F26" s="593"/>
      <c r="G26" s="593"/>
    </row>
    <row r="27" spans="1:19" x14ac:dyDescent="0.2">
      <c r="D27" s="183"/>
      <c r="E27" s="188"/>
      <c r="F27" s="187"/>
      <c r="G27" s="187"/>
    </row>
    <row r="28" spans="1:19" ht="12.75" customHeight="1" x14ac:dyDescent="0.2">
      <c r="D28" s="590" t="s">
        <v>172</v>
      </c>
      <c r="E28" s="590"/>
      <c r="F28" s="590"/>
      <c r="G28" s="590"/>
    </row>
    <row r="29" spans="1:19" x14ac:dyDescent="0.2">
      <c r="D29" s="590"/>
      <c r="E29" s="590"/>
      <c r="F29" s="590"/>
      <c r="G29" s="590"/>
    </row>
    <row r="30" spans="1:19" x14ac:dyDescent="0.2">
      <c r="D30" s="590"/>
      <c r="E30" s="590"/>
      <c r="F30" s="590"/>
      <c r="G30" s="590"/>
    </row>
    <row r="31" spans="1:19" x14ac:dyDescent="0.2">
      <c r="D31" s="183"/>
      <c r="E31" s="187"/>
      <c r="F31" s="187"/>
      <c r="G31" s="187"/>
    </row>
    <row r="32" spans="1:19" ht="12.75" customHeight="1" x14ac:dyDescent="0.2">
      <c r="D32" s="590" t="s">
        <v>176</v>
      </c>
      <c r="E32" s="590"/>
      <c r="F32" s="590"/>
      <c r="G32" s="590"/>
    </row>
    <row r="33" spans="4:7" x14ac:dyDescent="0.2">
      <c r="D33" s="590"/>
      <c r="E33" s="590"/>
      <c r="F33" s="590"/>
      <c r="G33" s="590"/>
    </row>
    <row r="34" spans="4:7" ht="12.75" customHeight="1" x14ac:dyDescent="0.2">
      <c r="D34" s="190"/>
      <c r="E34" s="190"/>
      <c r="F34" s="190"/>
      <c r="G34" s="190"/>
    </row>
    <row r="35" spans="4:7" x14ac:dyDescent="0.2">
      <c r="D35" s="190"/>
      <c r="E35" s="190"/>
      <c r="F35" s="190"/>
      <c r="G35" s="190"/>
    </row>
    <row r="36" spans="4:7" x14ac:dyDescent="0.2">
      <c r="D36" s="190"/>
      <c r="E36" s="190"/>
      <c r="F36" s="190"/>
      <c r="G36" s="190"/>
    </row>
    <row r="37" spans="4:7" ht="12.75" customHeight="1" x14ac:dyDescent="0.2">
      <c r="D37" s="190"/>
      <c r="E37" s="190"/>
      <c r="F37" s="190"/>
      <c r="G37" s="190"/>
    </row>
    <row r="38" spans="4:7" x14ac:dyDescent="0.2">
      <c r="D38" s="190"/>
      <c r="E38" s="190"/>
      <c r="F38" s="190"/>
      <c r="G38" s="190"/>
    </row>
    <row r="40" spans="4:7" x14ac:dyDescent="0.2">
      <c r="D40" s="591" t="s">
        <v>177</v>
      </c>
      <c r="E40" s="591"/>
      <c r="F40" s="591"/>
      <c r="G40" s="591"/>
    </row>
    <row r="41" spans="4:7" ht="28.5" customHeight="1" x14ac:dyDescent="0.2">
      <c r="D41" s="591"/>
      <c r="E41" s="591"/>
      <c r="F41" s="591"/>
      <c r="G41" s="591"/>
    </row>
    <row r="42" spans="4:7" x14ac:dyDescent="0.2">
      <c r="D42" s="226"/>
    </row>
    <row r="43" spans="4:7" x14ac:dyDescent="0.2">
      <c r="D43" s="226"/>
    </row>
    <row r="44" spans="4:7" x14ac:dyDescent="0.2">
      <c r="D44" s="226"/>
    </row>
  </sheetData>
  <mergeCells count="5">
    <mergeCell ref="C2:G2"/>
    <mergeCell ref="D25:G26"/>
    <mergeCell ref="D28:G30"/>
    <mergeCell ref="D32:G33"/>
    <mergeCell ref="D40:G4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B050"/>
  </sheetPr>
  <dimension ref="A1:S47"/>
  <sheetViews>
    <sheetView showGridLines="0" topLeftCell="C1" workbookViewId="0">
      <selection activeCell="C2" sqref="C2:G2"/>
    </sheetView>
  </sheetViews>
  <sheetFormatPr baseColWidth="10" defaultColWidth="10.28515625" defaultRowHeight="12.75" x14ac:dyDescent="0.2"/>
  <cols>
    <col min="1" max="2" width="10.28515625" style="185" hidden="1" customWidth="1"/>
    <col min="3" max="3" width="2.7109375" style="185" customWidth="1"/>
    <col min="4" max="4" width="21.7109375" style="185" customWidth="1"/>
    <col min="5" max="7" width="16.7109375" style="185" customWidth="1"/>
    <col min="8" max="16384" width="10.28515625" style="185"/>
  </cols>
  <sheetData>
    <row r="1" spans="1:19" s="3" customFormat="1" ht="12.75" customHeight="1" x14ac:dyDescent="0.2">
      <c r="C1" s="226"/>
      <c r="D1" s="226"/>
      <c r="E1" s="225"/>
      <c r="F1" s="225"/>
      <c r="G1" s="225"/>
    </row>
    <row r="2" spans="1:19" s="3" customFormat="1" ht="15.75" customHeight="1" x14ac:dyDescent="0.2">
      <c r="A2" s="191"/>
      <c r="B2" s="191"/>
      <c r="C2" s="592" t="s">
        <v>178</v>
      </c>
      <c r="D2" s="592"/>
      <c r="E2" s="592"/>
      <c r="F2" s="592"/>
      <c r="G2" s="592"/>
      <c r="H2" s="107"/>
      <c r="I2" s="107"/>
    </row>
    <row r="3" spans="1:19" s="3" customFormat="1" ht="12.75" customHeight="1" x14ac:dyDescent="0.2">
      <c r="C3" s="180"/>
      <c r="D3" s="180"/>
      <c r="E3" s="225"/>
      <c r="F3" s="225"/>
      <c r="G3" s="225"/>
    </row>
    <row r="4" spans="1:19" s="181" customFormat="1" ht="45" customHeight="1" x14ac:dyDescent="0.2">
      <c r="D4" s="200" t="s">
        <v>156</v>
      </c>
      <c r="E4" s="200" t="s">
        <v>157</v>
      </c>
      <c r="F4" s="200" t="s">
        <v>158</v>
      </c>
      <c r="G4" s="200" t="s">
        <v>159</v>
      </c>
    </row>
    <row r="5" spans="1:19" s="183" customFormat="1" x14ac:dyDescent="0.2">
      <c r="A5" s="182"/>
      <c r="B5" s="182"/>
      <c r="D5" s="259" t="s">
        <v>228</v>
      </c>
      <c r="E5" s="275">
        <v>0</v>
      </c>
      <c r="F5" s="275">
        <v>8</v>
      </c>
      <c r="G5" s="275">
        <v>0</v>
      </c>
    </row>
    <row r="6" spans="1:19" s="183" customFormat="1" x14ac:dyDescent="0.2">
      <c r="A6" s="182"/>
      <c r="B6" s="182"/>
      <c r="D6" s="260" t="s">
        <v>229</v>
      </c>
      <c r="E6" s="276">
        <v>0</v>
      </c>
      <c r="F6" s="276">
        <v>0</v>
      </c>
      <c r="G6" s="276">
        <v>0</v>
      </c>
    </row>
    <row r="7" spans="1:19" s="183" customFormat="1" x14ac:dyDescent="0.2">
      <c r="A7" s="182"/>
      <c r="B7" s="182"/>
      <c r="D7" s="261" t="s">
        <v>160</v>
      </c>
      <c r="E7" s="276">
        <v>0</v>
      </c>
      <c r="F7" s="276">
        <v>0</v>
      </c>
      <c r="G7" s="276">
        <v>0</v>
      </c>
    </row>
    <row r="8" spans="1:19" s="183" customFormat="1" x14ac:dyDescent="0.2">
      <c r="A8" s="182"/>
      <c r="B8" s="182"/>
      <c r="D8" s="261" t="s">
        <v>227</v>
      </c>
      <c r="E8" s="276">
        <v>2</v>
      </c>
      <c r="F8" s="276">
        <v>15</v>
      </c>
      <c r="G8" s="276">
        <v>25</v>
      </c>
    </row>
    <row r="9" spans="1:19" x14ac:dyDescent="0.2">
      <c r="A9" s="182"/>
      <c r="B9" s="182"/>
      <c r="D9" s="261" t="s">
        <v>161</v>
      </c>
      <c r="E9" s="277">
        <v>0</v>
      </c>
      <c r="F9" s="277">
        <v>0</v>
      </c>
      <c r="G9" s="277">
        <v>0</v>
      </c>
      <c r="H9" s="183"/>
      <c r="I9" s="183"/>
      <c r="J9" s="183"/>
      <c r="K9" s="183"/>
      <c r="L9" s="183"/>
      <c r="M9" s="183"/>
      <c r="N9" s="183"/>
      <c r="O9" s="183"/>
      <c r="P9" s="183"/>
      <c r="Q9" s="183"/>
      <c r="R9" s="183"/>
      <c r="S9" s="183"/>
    </row>
    <row r="10" spans="1:19" x14ac:dyDescent="0.2">
      <c r="A10" s="182"/>
      <c r="B10" s="182"/>
      <c r="D10" s="261" t="s">
        <v>230</v>
      </c>
      <c r="E10" s="277">
        <v>2</v>
      </c>
      <c r="F10" s="277">
        <v>6</v>
      </c>
      <c r="G10" s="277">
        <v>1</v>
      </c>
      <c r="H10" s="183"/>
      <c r="I10" s="183"/>
      <c r="J10" s="183"/>
      <c r="K10" s="183"/>
      <c r="L10" s="183"/>
      <c r="M10" s="183"/>
      <c r="N10" s="183"/>
      <c r="O10" s="183"/>
      <c r="P10" s="183"/>
      <c r="Q10" s="183"/>
      <c r="R10" s="183"/>
      <c r="S10" s="183"/>
    </row>
    <row r="11" spans="1:19" x14ac:dyDescent="0.2">
      <c r="A11" s="182"/>
      <c r="B11" s="182"/>
      <c r="D11" s="261" t="s">
        <v>164</v>
      </c>
      <c r="E11" s="277">
        <v>0</v>
      </c>
      <c r="F11" s="277">
        <v>0</v>
      </c>
      <c r="G11" s="277">
        <v>0</v>
      </c>
      <c r="H11" s="183"/>
      <c r="I11" s="183"/>
      <c r="J11" s="183"/>
      <c r="K11" s="183"/>
      <c r="L11" s="183"/>
      <c r="M11" s="183"/>
      <c r="N11" s="183"/>
      <c r="O11" s="183"/>
      <c r="P11" s="183"/>
      <c r="Q11" s="183"/>
      <c r="R11" s="183"/>
      <c r="S11" s="183"/>
    </row>
    <row r="12" spans="1:19" x14ac:dyDescent="0.2">
      <c r="A12" s="183"/>
      <c r="B12" s="183"/>
      <c r="D12" s="261" t="s">
        <v>165</v>
      </c>
      <c r="E12" s="277">
        <v>0</v>
      </c>
      <c r="F12" s="277">
        <v>0</v>
      </c>
      <c r="G12" s="277">
        <v>0</v>
      </c>
      <c r="H12" s="183"/>
      <c r="I12" s="183"/>
      <c r="J12" s="183"/>
      <c r="K12" s="183"/>
      <c r="L12" s="183"/>
      <c r="M12" s="183"/>
      <c r="N12" s="183"/>
      <c r="O12" s="183"/>
      <c r="P12" s="183"/>
      <c r="Q12" s="183"/>
      <c r="R12" s="183"/>
      <c r="S12" s="183"/>
    </row>
    <row r="13" spans="1:19" x14ac:dyDescent="0.2">
      <c r="A13" s="183"/>
      <c r="B13" s="183"/>
      <c r="D13" s="261" t="s">
        <v>162</v>
      </c>
      <c r="E13" s="277">
        <v>0</v>
      </c>
      <c r="F13" s="277">
        <v>8</v>
      </c>
      <c r="G13" s="277">
        <v>1</v>
      </c>
      <c r="H13" s="183"/>
      <c r="I13" s="183"/>
      <c r="J13" s="183"/>
      <c r="K13" s="183"/>
      <c r="L13" s="183"/>
      <c r="M13" s="183"/>
      <c r="N13" s="183"/>
      <c r="O13" s="183"/>
      <c r="P13" s="183"/>
      <c r="Q13" s="183"/>
      <c r="R13" s="183"/>
      <c r="S13" s="183"/>
    </row>
    <row r="14" spans="1:19" x14ac:dyDescent="0.2">
      <c r="A14" s="183"/>
      <c r="B14" s="183"/>
      <c r="D14" s="261" t="s">
        <v>163</v>
      </c>
      <c r="E14" s="277">
        <v>0</v>
      </c>
      <c r="F14" s="277">
        <v>30</v>
      </c>
      <c r="G14" s="277">
        <v>3</v>
      </c>
      <c r="H14" s="183"/>
      <c r="I14" s="183"/>
      <c r="J14" s="183"/>
      <c r="K14" s="183"/>
      <c r="L14" s="183"/>
      <c r="M14" s="183"/>
      <c r="N14" s="183"/>
      <c r="O14" s="183"/>
      <c r="P14" s="183"/>
      <c r="Q14" s="183"/>
      <c r="R14" s="183"/>
      <c r="S14" s="183"/>
    </row>
    <row r="15" spans="1:19" x14ac:dyDescent="0.2">
      <c r="A15" s="183"/>
      <c r="B15" s="183"/>
      <c r="D15" s="261" t="s">
        <v>166</v>
      </c>
      <c r="E15" s="277">
        <v>0</v>
      </c>
      <c r="F15" s="277">
        <v>0</v>
      </c>
      <c r="G15" s="277">
        <v>0</v>
      </c>
      <c r="H15" s="183"/>
      <c r="I15" s="183"/>
      <c r="J15" s="183"/>
      <c r="K15" s="183"/>
      <c r="L15" s="183"/>
      <c r="M15" s="183"/>
      <c r="N15" s="183"/>
      <c r="O15" s="183"/>
      <c r="P15" s="183"/>
      <c r="Q15" s="183"/>
      <c r="R15" s="183"/>
      <c r="S15" s="183"/>
    </row>
    <row r="16" spans="1:19" x14ac:dyDescent="0.2">
      <c r="A16" s="183"/>
      <c r="B16" s="183"/>
      <c r="D16" s="261" t="s">
        <v>167</v>
      </c>
      <c r="E16" s="277">
        <v>0</v>
      </c>
      <c r="F16" s="277">
        <v>0</v>
      </c>
      <c r="G16" s="277">
        <v>0</v>
      </c>
      <c r="H16" s="183"/>
      <c r="I16" s="183"/>
      <c r="J16" s="183"/>
      <c r="K16" s="183"/>
      <c r="L16" s="183"/>
      <c r="M16" s="183"/>
      <c r="N16" s="183"/>
      <c r="O16" s="183"/>
      <c r="P16" s="183"/>
      <c r="Q16" s="183"/>
      <c r="R16" s="183"/>
      <c r="S16" s="183"/>
    </row>
    <row r="17" spans="1:19" x14ac:dyDescent="0.2">
      <c r="A17" s="183"/>
      <c r="B17" s="183"/>
      <c r="D17" s="261" t="s">
        <v>168</v>
      </c>
      <c r="E17" s="277">
        <v>0</v>
      </c>
      <c r="F17" s="277">
        <v>0</v>
      </c>
      <c r="G17" s="277">
        <v>0</v>
      </c>
      <c r="H17" s="183"/>
      <c r="I17" s="183"/>
      <c r="J17" s="183"/>
      <c r="K17" s="183"/>
      <c r="L17" s="183"/>
      <c r="M17" s="183"/>
      <c r="N17" s="183"/>
      <c r="O17" s="183"/>
      <c r="P17" s="183"/>
      <c r="Q17" s="183"/>
      <c r="R17" s="183"/>
      <c r="S17" s="183"/>
    </row>
    <row r="18" spans="1:19" x14ac:dyDescent="0.2">
      <c r="A18" s="183"/>
      <c r="B18" s="183"/>
      <c r="D18" s="261" t="s">
        <v>231</v>
      </c>
      <c r="E18" s="277">
        <v>1</v>
      </c>
      <c r="F18" s="277">
        <v>12</v>
      </c>
      <c r="G18" s="277">
        <v>1</v>
      </c>
      <c r="H18" s="183"/>
      <c r="I18" s="183"/>
      <c r="J18" s="183"/>
      <c r="K18" s="183"/>
      <c r="L18" s="183"/>
      <c r="M18" s="183"/>
      <c r="N18" s="183"/>
      <c r="O18" s="183"/>
      <c r="P18" s="183"/>
      <c r="Q18" s="183"/>
      <c r="R18" s="183"/>
      <c r="S18" s="183"/>
    </row>
    <row r="19" spans="1:19" x14ac:dyDescent="0.2">
      <c r="A19" s="183"/>
      <c r="B19" s="183"/>
      <c r="D19" s="261" t="s">
        <v>169</v>
      </c>
      <c r="E19" s="277">
        <v>0</v>
      </c>
      <c r="F19" s="277">
        <v>12</v>
      </c>
      <c r="G19" s="277">
        <v>0</v>
      </c>
      <c r="H19" s="183"/>
      <c r="I19" s="183"/>
      <c r="J19" s="183"/>
      <c r="K19" s="183"/>
      <c r="L19" s="183"/>
      <c r="M19" s="183"/>
      <c r="N19" s="183"/>
      <c r="O19" s="183"/>
      <c r="P19" s="183"/>
      <c r="Q19" s="183"/>
      <c r="R19" s="183"/>
      <c r="S19" s="183"/>
    </row>
    <row r="20" spans="1:19" x14ac:dyDescent="0.2">
      <c r="A20" s="183"/>
      <c r="B20" s="183"/>
      <c r="D20" s="261" t="s">
        <v>232</v>
      </c>
      <c r="E20" s="277">
        <v>2</v>
      </c>
      <c r="F20" s="277">
        <v>14</v>
      </c>
      <c r="G20" s="277">
        <v>2</v>
      </c>
      <c r="H20" s="183"/>
      <c r="I20" s="183"/>
      <c r="J20" s="183"/>
      <c r="K20" s="183"/>
      <c r="L20" s="183"/>
      <c r="M20" s="183"/>
      <c r="N20" s="183"/>
      <c r="O20" s="183"/>
      <c r="P20" s="183"/>
      <c r="Q20" s="183"/>
      <c r="R20" s="183"/>
      <c r="S20" s="183"/>
    </row>
    <row r="21" spans="1:19" x14ac:dyDescent="0.2">
      <c r="A21" s="183"/>
      <c r="B21" s="183"/>
      <c r="D21" s="261" t="s">
        <v>233</v>
      </c>
      <c r="E21" s="277">
        <v>9</v>
      </c>
      <c r="F21" s="277">
        <v>12</v>
      </c>
      <c r="G21" s="277">
        <v>0</v>
      </c>
      <c r="H21" s="183"/>
      <c r="I21" s="183"/>
      <c r="J21" s="183"/>
      <c r="K21" s="183"/>
      <c r="L21" s="183"/>
      <c r="M21" s="183"/>
      <c r="N21" s="183"/>
      <c r="O21" s="183"/>
      <c r="P21" s="183"/>
      <c r="Q21" s="183"/>
      <c r="R21" s="183"/>
      <c r="S21" s="183"/>
    </row>
    <row r="22" spans="1:19" x14ac:dyDescent="0.2">
      <c r="D22" s="261" t="s">
        <v>170</v>
      </c>
      <c r="E22" s="277">
        <v>0</v>
      </c>
      <c r="F22" s="277">
        <v>0</v>
      </c>
      <c r="G22" s="277">
        <v>0</v>
      </c>
    </row>
    <row r="23" spans="1:19" x14ac:dyDescent="0.2">
      <c r="D23" s="186" t="s">
        <v>171</v>
      </c>
      <c r="E23" s="278">
        <v>16</v>
      </c>
      <c r="F23" s="278">
        <v>117</v>
      </c>
      <c r="G23" s="278">
        <v>33</v>
      </c>
    </row>
    <row r="24" spans="1:19" x14ac:dyDescent="0.2">
      <c r="D24" s="183"/>
      <c r="E24" s="187"/>
      <c r="F24" s="187"/>
      <c r="G24" s="187"/>
    </row>
    <row r="25" spans="1:19" ht="12.75" customHeight="1" x14ac:dyDescent="0.2">
      <c r="D25" s="593" t="s">
        <v>296</v>
      </c>
      <c r="E25" s="593"/>
      <c r="F25" s="593"/>
      <c r="G25" s="593"/>
    </row>
    <row r="26" spans="1:19" x14ac:dyDescent="0.2">
      <c r="D26" s="593"/>
      <c r="E26" s="593"/>
      <c r="F26" s="593"/>
      <c r="G26" s="593"/>
    </row>
    <row r="27" spans="1:19" x14ac:dyDescent="0.2">
      <c r="D27" s="183"/>
      <c r="E27" s="188"/>
      <c r="F27" s="187"/>
      <c r="G27" s="187"/>
    </row>
    <row r="28" spans="1:19" ht="12.75" customHeight="1" x14ac:dyDescent="0.2">
      <c r="D28" s="590" t="s">
        <v>172</v>
      </c>
      <c r="E28" s="590"/>
      <c r="F28" s="590"/>
      <c r="G28" s="590"/>
    </row>
    <row r="29" spans="1:19" x14ac:dyDescent="0.2">
      <c r="D29" s="590"/>
      <c r="E29" s="590"/>
      <c r="F29" s="590"/>
      <c r="G29" s="590"/>
    </row>
    <row r="30" spans="1:19" x14ac:dyDescent="0.2">
      <c r="D30" s="590"/>
      <c r="E30" s="590"/>
      <c r="F30" s="590"/>
      <c r="G30" s="590"/>
    </row>
    <row r="31" spans="1:19" x14ac:dyDescent="0.2">
      <c r="D31" s="183"/>
      <c r="E31" s="187"/>
      <c r="F31" s="187"/>
      <c r="G31" s="187"/>
    </row>
    <row r="32" spans="1:19" ht="12.75" customHeight="1" x14ac:dyDescent="0.2">
      <c r="D32" s="590" t="s">
        <v>179</v>
      </c>
      <c r="E32" s="590"/>
      <c r="F32" s="590"/>
      <c r="G32" s="590"/>
    </row>
    <row r="33" spans="4:7" x14ac:dyDescent="0.2">
      <c r="D33" s="590"/>
      <c r="E33" s="590"/>
      <c r="F33" s="590"/>
      <c r="G33" s="590"/>
    </row>
    <row r="34" spans="4:7" ht="12.75" customHeight="1" x14ac:dyDescent="0.2">
      <c r="D34" s="189"/>
      <c r="E34" s="189"/>
      <c r="F34" s="189"/>
      <c r="G34" s="189"/>
    </row>
    <row r="35" spans="4:7" x14ac:dyDescent="0.2">
      <c r="D35" s="189"/>
      <c r="E35" s="189"/>
      <c r="F35" s="189"/>
      <c r="G35" s="189"/>
    </row>
    <row r="37" spans="4:7" ht="12.75" customHeight="1" x14ac:dyDescent="0.2">
      <c r="D37" s="190"/>
      <c r="E37" s="190"/>
      <c r="F37" s="190"/>
      <c r="G37" s="190"/>
    </row>
    <row r="38" spans="4:7" x14ac:dyDescent="0.2">
      <c r="D38" s="190"/>
      <c r="E38" s="190"/>
      <c r="F38" s="190"/>
      <c r="G38" s="190"/>
    </row>
    <row r="39" spans="4:7" x14ac:dyDescent="0.2">
      <c r="D39" s="190"/>
      <c r="E39" s="190"/>
      <c r="F39" s="190"/>
      <c r="G39" s="190"/>
    </row>
    <row r="40" spans="4:7" x14ac:dyDescent="0.2">
      <c r="D40" s="190"/>
      <c r="E40" s="190"/>
      <c r="F40" s="190"/>
      <c r="G40" s="190"/>
    </row>
    <row r="41" spans="4:7" ht="28.5" customHeight="1" x14ac:dyDescent="0.2">
      <c r="D41" s="190"/>
      <c r="E41" s="190"/>
      <c r="F41" s="190"/>
      <c r="G41" s="190"/>
    </row>
    <row r="43" spans="4:7" x14ac:dyDescent="0.2">
      <c r="D43" s="192"/>
      <c r="E43" s="192"/>
      <c r="F43" s="192"/>
      <c r="G43" s="192"/>
    </row>
    <row r="44" spans="4:7" x14ac:dyDescent="0.2">
      <c r="D44" s="192"/>
      <c r="E44" s="192"/>
      <c r="F44" s="192"/>
      <c r="G44" s="192"/>
    </row>
    <row r="45" spans="4:7" x14ac:dyDescent="0.2">
      <c r="D45" s="226"/>
    </row>
    <row r="46" spans="4:7" x14ac:dyDescent="0.2">
      <c r="D46" s="226"/>
    </row>
    <row r="47" spans="4:7" x14ac:dyDescent="0.2">
      <c r="D47" s="226"/>
    </row>
  </sheetData>
  <mergeCells count="4">
    <mergeCell ref="C2:G2"/>
    <mergeCell ref="D25:G26"/>
    <mergeCell ref="D28:G30"/>
    <mergeCell ref="D32:G3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B050"/>
  </sheetPr>
  <dimension ref="A1:S47"/>
  <sheetViews>
    <sheetView showGridLines="0" topLeftCell="C1" workbookViewId="0">
      <selection activeCell="C2" sqref="C2:G2"/>
    </sheetView>
  </sheetViews>
  <sheetFormatPr baseColWidth="10" defaultColWidth="10.28515625" defaultRowHeight="12.75" x14ac:dyDescent="0.2"/>
  <cols>
    <col min="1" max="2" width="10.28515625" style="185" hidden="1" customWidth="1"/>
    <col min="3" max="3" width="2.7109375" style="185" customWidth="1"/>
    <col min="4" max="4" width="21.7109375" style="185" customWidth="1"/>
    <col min="5" max="7" width="16.7109375" style="185" customWidth="1"/>
    <col min="8" max="16384" width="10.28515625" style="185"/>
  </cols>
  <sheetData>
    <row r="1" spans="1:19" s="3" customFormat="1" ht="12.75" customHeight="1" x14ac:dyDescent="0.2">
      <c r="C1" s="226"/>
      <c r="D1" s="226"/>
      <c r="E1" s="225"/>
      <c r="F1" s="225"/>
      <c r="G1" s="225"/>
    </row>
    <row r="2" spans="1:19" s="3" customFormat="1" ht="15.75" customHeight="1" x14ac:dyDescent="0.2">
      <c r="A2" s="179"/>
      <c r="B2" s="179"/>
      <c r="C2" s="592" t="s">
        <v>180</v>
      </c>
      <c r="D2" s="592"/>
      <c r="E2" s="592"/>
      <c r="F2" s="592"/>
      <c r="G2" s="592"/>
      <c r="H2" s="107"/>
      <c r="I2" s="107"/>
    </row>
    <row r="3" spans="1:19" s="3" customFormat="1" ht="12.75" customHeight="1" x14ac:dyDescent="0.2">
      <c r="C3" s="180"/>
      <c r="D3" s="180"/>
      <c r="E3" s="225"/>
      <c r="F3" s="225"/>
      <c r="G3" s="225"/>
    </row>
    <row r="4" spans="1:19" s="181" customFormat="1" ht="45" customHeight="1" x14ac:dyDescent="0.2">
      <c r="D4" s="200" t="s">
        <v>156</v>
      </c>
      <c r="E4" s="200" t="s">
        <v>157</v>
      </c>
      <c r="F4" s="200" t="s">
        <v>158</v>
      </c>
      <c r="G4" s="200" t="s">
        <v>159</v>
      </c>
    </row>
    <row r="5" spans="1:19" s="183" customFormat="1" x14ac:dyDescent="0.2">
      <c r="A5" s="182"/>
      <c r="B5" s="182"/>
      <c r="D5" s="259" t="s">
        <v>228</v>
      </c>
      <c r="E5" s="275">
        <v>0</v>
      </c>
      <c r="F5" s="275">
        <v>2</v>
      </c>
      <c r="G5" s="275">
        <v>0</v>
      </c>
    </row>
    <row r="6" spans="1:19" s="183" customFormat="1" x14ac:dyDescent="0.2">
      <c r="A6" s="182"/>
      <c r="B6" s="182"/>
      <c r="D6" s="260" t="s">
        <v>229</v>
      </c>
      <c r="E6" s="276">
        <v>0</v>
      </c>
      <c r="F6" s="276">
        <v>0</v>
      </c>
      <c r="G6" s="276">
        <v>0</v>
      </c>
    </row>
    <row r="7" spans="1:19" s="183" customFormat="1" x14ac:dyDescent="0.2">
      <c r="A7" s="182"/>
      <c r="B7" s="182"/>
      <c r="D7" s="261" t="s">
        <v>160</v>
      </c>
      <c r="E7" s="276">
        <v>0</v>
      </c>
      <c r="F7" s="276">
        <v>0</v>
      </c>
      <c r="G7" s="276">
        <v>0</v>
      </c>
    </row>
    <row r="8" spans="1:19" s="183" customFormat="1" x14ac:dyDescent="0.2">
      <c r="A8" s="182"/>
      <c r="B8" s="182"/>
      <c r="D8" s="261" t="s">
        <v>227</v>
      </c>
      <c r="E8" s="276">
        <v>0</v>
      </c>
      <c r="F8" s="276">
        <v>0</v>
      </c>
      <c r="G8" s="276">
        <v>0</v>
      </c>
    </row>
    <row r="9" spans="1:19" x14ac:dyDescent="0.2">
      <c r="A9" s="182"/>
      <c r="B9" s="182"/>
      <c r="D9" s="261" t="s">
        <v>161</v>
      </c>
      <c r="E9" s="277">
        <v>0</v>
      </c>
      <c r="F9" s="277">
        <v>0</v>
      </c>
      <c r="G9" s="277">
        <v>0</v>
      </c>
      <c r="H9" s="183"/>
      <c r="I9" s="183"/>
      <c r="J9" s="183"/>
      <c r="K9" s="183"/>
      <c r="L9" s="183"/>
      <c r="M9" s="183"/>
      <c r="N9" s="183"/>
      <c r="O9" s="183"/>
      <c r="P9" s="183"/>
      <c r="Q9" s="183"/>
      <c r="R9" s="183"/>
      <c r="S9" s="183"/>
    </row>
    <row r="10" spans="1:19" x14ac:dyDescent="0.2">
      <c r="A10" s="182"/>
      <c r="B10" s="182"/>
      <c r="D10" s="261" t="s">
        <v>230</v>
      </c>
      <c r="E10" s="277">
        <v>1</v>
      </c>
      <c r="F10" s="277">
        <v>0</v>
      </c>
      <c r="G10" s="277">
        <v>0</v>
      </c>
      <c r="H10" s="183"/>
      <c r="I10" s="183"/>
      <c r="J10" s="183"/>
      <c r="K10" s="183"/>
      <c r="L10" s="183"/>
      <c r="M10" s="183"/>
      <c r="N10" s="183"/>
      <c r="O10" s="183"/>
      <c r="P10" s="183"/>
      <c r="Q10" s="183"/>
      <c r="R10" s="183"/>
      <c r="S10" s="183"/>
    </row>
    <row r="11" spans="1:19" x14ac:dyDescent="0.2">
      <c r="A11" s="182"/>
      <c r="B11" s="182"/>
      <c r="D11" s="261" t="s">
        <v>164</v>
      </c>
      <c r="E11" s="277">
        <v>0</v>
      </c>
      <c r="F11" s="277">
        <v>0</v>
      </c>
      <c r="G11" s="277">
        <v>0</v>
      </c>
      <c r="H11" s="183"/>
      <c r="I11" s="183"/>
      <c r="J11" s="183"/>
      <c r="K11" s="183"/>
      <c r="L11" s="183"/>
      <c r="M11" s="183"/>
      <c r="N11" s="183"/>
      <c r="O11" s="183"/>
      <c r="P11" s="183"/>
      <c r="Q11" s="183"/>
      <c r="R11" s="183"/>
      <c r="S11" s="183"/>
    </row>
    <row r="12" spans="1:19" x14ac:dyDescent="0.2">
      <c r="A12" s="183"/>
      <c r="B12" s="183"/>
      <c r="D12" s="261" t="s">
        <v>165</v>
      </c>
      <c r="E12" s="277">
        <v>0</v>
      </c>
      <c r="F12" s="277">
        <v>0</v>
      </c>
      <c r="G12" s="277">
        <v>0</v>
      </c>
      <c r="H12" s="183"/>
      <c r="I12" s="183"/>
      <c r="J12" s="183"/>
      <c r="K12" s="183"/>
      <c r="L12" s="183"/>
      <c r="M12" s="183"/>
      <c r="N12" s="183"/>
      <c r="O12" s="183"/>
      <c r="P12" s="183"/>
      <c r="Q12" s="183"/>
      <c r="R12" s="183"/>
      <c r="S12" s="183"/>
    </row>
    <row r="13" spans="1:19" x14ac:dyDescent="0.2">
      <c r="A13" s="183"/>
      <c r="B13" s="183"/>
      <c r="D13" s="261" t="s">
        <v>162</v>
      </c>
      <c r="E13" s="277">
        <v>0</v>
      </c>
      <c r="F13" s="277">
        <v>0</v>
      </c>
      <c r="G13" s="277">
        <v>0</v>
      </c>
      <c r="H13" s="183"/>
      <c r="I13" s="183"/>
      <c r="J13" s="183"/>
      <c r="K13" s="183"/>
      <c r="L13" s="183"/>
      <c r="M13" s="183"/>
      <c r="N13" s="183"/>
      <c r="O13" s="183"/>
      <c r="P13" s="183"/>
      <c r="Q13" s="183"/>
      <c r="R13" s="183"/>
      <c r="S13" s="183"/>
    </row>
    <row r="14" spans="1:19" x14ac:dyDescent="0.2">
      <c r="A14" s="183"/>
      <c r="B14" s="183"/>
      <c r="D14" s="261" t="s">
        <v>163</v>
      </c>
      <c r="E14" s="277">
        <v>0</v>
      </c>
      <c r="F14" s="277">
        <v>0</v>
      </c>
      <c r="G14" s="277">
        <v>0</v>
      </c>
      <c r="H14" s="183"/>
      <c r="I14" s="183"/>
      <c r="J14" s="183"/>
      <c r="K14" s="183"/>
      <c r="L14" s="183"/>
      <c r="M14" s="183"/>
      <c r="N14" s="183"/>
      <c r="O14" s="183"/>
      <c r="P14" s="183"/>
      <c r="Q14" s="183"/>
      <c r="R14" s="183"/>
      <c r="S14" s="183"/>
    </row>
    <row r="15" spans="1:19" x14ac:dyDescent="0.2">
      <c r="A15" s="183"/>
      <c r="B15" s="183"/>
      <c r="D15" s="261" t="s">
        <v>166</v>
      </c>
      <c r="E15" s="277">
        <v>0</v>
      </c>
      <c r="F15" s="277">
        <v>0</v>
      </c>
      <c r="G15" s="277">
        <v>0</v>
      </c>
      <c r="H15" s="183"/>
      <c r="I15" s="183"/>
      <c r="J15" s="183"/>
      <c r="K15" s="183"/>
      <c r="L15" s="183"/>
      <c r="M15" s="183"/>
      <c r="N15" s="183"/>
      <c r="O15" s="183"/>
      <c r="P15" s="183"/>
      <c r="Q15" s="183"/>
      <c r="R15" s="183"/>
      <c r="S15" s="183"/>
    </row>
    <row r="16" spans="1:19" x14ac:dyDescent="0.2">
      <c r="A16" s="183"/>
      <c r="B16" s="183"/>
      <c r="D16" s="261" t="s">
        <v>167</v>
      </c>
      <c r="E16" s="277">
        <v>0</v>
      </c>
      <c r="F16" s="277">
        <v>0</v>
      </c>
      <c r="G16" s="277">
        <v>0</v>
      </c>
      <c r="H16" s="183"/>
      <c r="I16" s="183"/>
      <c r="J16" s="183"/>
      <c r="K16" s="183"/>
      <c r="L16" s="183"/>
      <c r="M16" s="183"/>
      <c r="N16" s="183"/>
      <c r="O16" s="183"/>
      <c r="P16" s="183"/>
      <c r="Q16" s="183"/>
      <c r="R16" s="183"/>
      <c r="S16" s="183"/>
    </row>
    <row r="17" spans="1:19" x14ac:dyDescent="0.2">
      <c r="A17" s="183"/>
      <c r="B17" s="183"/>
      <c r="D17" s="261" t="s">
        <v>168</v>
      </c>
      <c r="E17" s="277">
        <v>0</v>
      </c>
      <c r="F17" s="277">
        <v>0</v>
      </c>
      <c r="G17" s="277">
        <v>0</v>
      </c>
      <c r="H17" s="183"/>
      <c r="I17" s="183"/>
      <c r="J17" s="183"/>
      <c r="K17" s="183"/>
      <c r="L17" s="183"/>
      <c r="M17" s="183"/>
      <c r="N17" s="183"/>
      <c r="O17" s="183"/>
      <c r="P17" s="183"/>
      <c r="Q17" s="183"/>
      <c r="R17" s="183"/>
      <c r="S17" s="183"/>
    </row>
    <row r="18" spans="1:19" x14ac:dyDescent="0.2">
      <c r="A18" s="183"/>
      <c r="B18" s="183"/>
      <c r="D18" s="261" t="s">
        <v>231</v>
      </c>
      <c r="E18" s="277">
        <v>0</v>
      </c>
      <c r="F18" s="277">
        <v>0</v>
      </c>
      <c r="G18" s="277">
        <v>0</v>
      </c>
      <c r="H18" s="183"/>
      <c r="I18" s="183"/>
      <c r="J18" s="183"/>
      <c r="K18" s="183"/>
      <c r="L18" s="183"/>
      <c r="M18" s="183"/>
      <c r="N18" s="183"/>
      <c r="O18" s="183"/>
      <c r="P18" s="183"/>
      <c r="Q18" s="183"/>
      <c r="R18" s="183"/>
      <c r="S18" s="183"/>
    </row>
    <row r="19" spans="1:19" x14ac:dyDescent="0.2">
      <c r="A19" s="183"/>
      <c r="B19" s="183"/>
      <c r="D19" s="261" t="s">
        <v>169</v>
      </c>
      <c r="E19" s="277">
        <v>0</v>
      </c>
      <c r="F19" s="277">
        <v>0</v>
      </c>
      <c r="G19" s="277">
        <v>0</v>
      </c>
      <c r="H19" s="183"/>
      <c r="I19" s="183"/>
      <c r="J19" s="183"/>
      <c r="K19" s="183"/>
      <c r="L19" s="183"/>
      <c r="M19" s="183"/>
      <c r="N19" s="183"/>
      <c r="O19" s="183"/>
      <c r="P19" s="183"/>
      <c r="Q19" s="183"/>
      <c r="R19" s="183"/>
      <c r="S19" s="183"/>
    </row>
    <row r="20" spans="1:19" x14ac:dyDescent="0.2">
      <c r="A20" s="183"/>
      <c r="B20" s="183"/>
      <c r="D20" s="261" t="s">
        <v>232</v>
      </c>
      <c r="E20" s="277">
        <v>0</v>
      </c>
      <c r="F20" s="277">
        <v>0</v>
      </c>
      <c r="G20" s="277">
        <v>0</v>
      </c>
      <c r="H20" s="183"/>
      <c r="I20" s="183"/>
      <c r="J20" s="183"/>
      <c r="K20" s="183"/>
      <c r="L20" s="183"/>
      <c r="M20" s="183"/>
      <c r="N20" s="183"/>
      <c r="O20" s="183"/>
      <c r="P20" s="183"/>
      <c r="Q20" s="183"/>
      <c r="R20" s="183"/>
      <c r="S20" s="183"/>
    </row>
    <row r="21" spans="1:19" x14ac:dyDescent="0.2">
      <c r="A21" s="183"/>
      <c r="B21" s="183"/>
      <c r="D21" s="261" t="s">
        <v>233</v>
      </c>
      <c r="E21" s="277">
        <v>0</v>
      </c>
      <c r="F21" s="277">
        <v>0</v>
      </c>
      <c r="G21" s="277">
        <v>1</v>
      </c>
      <c r="H21" s="183"/>
      <c r="I21" s="183"/>
      <c r="J21" s="183"/>
      <c r="K21" s="183"/>
      <c r="L21" s="183"/>
      <c r="M21" s="183"/>
      <c r="N21" s="183"/>
      <c r="O21" s="183"/>
      <c r="P21" s="183"/>
      <c r="Q21" s="183"/>
      <c r="R21" s="183"/>
      <c r="S21" s="183"/>
    </row>
    <row r="22" spans="1:19" x14ac:dyDescent="0.2">
      <c r="D22" s="261" t="s">
        <v>170</v>
      </c>
      <c r="E22" s="277">
        <v>0</v>
      </c>
      <c r="F22" s="277">
        <v>0</v>
      </c>
      <c r="G22" s="277">
        <v>0</v>
      </c>
    </row>
    <row r="23" spans="1:19" x14ac:dyDescent="0.2">
      <c r="D23" s="186" t="s">
        <v>171</v>
      </c>
      <c r="E23" s="278">
        <v>1</v>
      </c>
      <c r="F23" s="278">
        <v>2</v>
      </c>
      <c r="G23" s="278">
        <v>1</v>
      </c>
    </row>
    <row r="24" spans="1:19" x14ac:dyDescent="0.2">
      <c r="D24" s="183"/>
      <c r="E24" s="187"/>
      <c r="F24" s="187"/>
      <c r="G24" s="187"/>
    </row>
    <row r="25" spans="1:19" ht="12.75" customHeight="1" x14ac:dyDescent="0.2">
      <c r="D25" s="593" t="s">
        <v>296</v>
      </c>
      <c r="E25" s="593"/>
      <c r="F25" s="593"/>
      <c r="G25" s="593"/>
    </row>
    <row r="26" spans="1:19" x14ac:dyDescent="0.2">
      <c r="D26" s="593"/>
      <c r="E26" s="593"/>
      <c r="F26" s="593"/>
      <c r="G26" s="593"/>
    </row>
    <row r="27" spans="1:19" x14ac:dyDescent="0.2">
      <c r="D27" s="183"/>
      <c r="E27" s="188"/>
      <c r="F27" s="187"/>
      <c r="G27" s="187"/>
    </row>
    <row r="28" spans="1:19" ht="12.75" customHeight="1" x14ac:dyDescent="0.2">
      <c r="D28" s="590" t="s">
        <v>172</v>
      </c>
      <c r="E28" s="590"/>
      <c r="F28" s="590"/>
      <c r="G28" s="590"/>
    </row>
    <row r="29" spans="1:19" x14ac:dyDescent="0.2">
      <c r="D29" s="590"/>
      <c r="E29" s="590"/>
      <c r="F29" s="590"/>
      <c r="G29" s="590"/>
    </row>
    <row r="30" spans="1:19" x14ac:dyDescent="0.2">
      <c r="D30" s="590"/>
      <c r="E30" s="590"/>
      <c r="F30" s="590"/>
      <c r="G30" s="590"/>
    </row>
    <row r="31" spans="1:19" x14ac:dyDescent="0.2">
      <c r="D31" s="183"/>
      <c r="E31" s="187"/>
      <c r="F31" s="187"/>
      <c r="G31" s="187"/>
    </row>
    <row r="32" spans="1:19" ht="12.75" customHeight="1" x14ac:dyDescent="0.2">
      <c r="D32" s="590" t="s">
        <v>333</v>
      </c>
      <c r="E32" s="590"/>
      <c r="F32" s="590"/>
      <c r="G32" s="590"/>
    </row>
    <row r="33" spans="4:7" x14ac:dyDescent="0.2">
      <c r="D33" s="590"/>
      <c r="E33" s="590"/>
      <c r="F33" s="590"/>
      <c r="G33" s="590"/>
    </row>
    <row r="34" spans="4:7" ht="12.75" customHeight="1" x14ac:dyDescent="0.2">
      <c r="D34" s="189"/>
      <c r="E34" s="189"/>
      <c r="F34" s="189"/>
      <c r="G34" s="189"/>
    </row>
    <row r="35" spans="4:7" x14ac:dyDescent="0.2">
      <c r="D35" s="189"/>
      <c r="E35" s="189"/>
      <c r="F35" s="189"/>
      <c r="G35" s="189"/>
    </row>
    <row r="37" spans="4:7" ht="12.75" customHeight="1" x14ac:dyDescent="0.2">
      <c r="D37" s="190"/>
      <c r="E37" s="190"/>
      <c r="F37" s="190"/>
      <c r="G37" s="190"/>
    </row>
    <row r="38" spans="4:7" x14ac:dyDescent="0.2">
      <c r="D38" s="190"/>
      <c r="E38" s="190"/>
      <c r="F38" s="190"/>
      <c r="G38" s="190"/>
    </row>
    <row r="39" spans="4:7" x14ac:dyDescent="0.2">
      <c r="D39" s="190"/>
      <c r="E39" s="190"/>
      <c r="F39" s="190"/>
      <c r="G39" s="190"/>
    </row>
    <row r="40" spans="4:7" x14ac:dyDescent="0.2">
      <c r="D40" s="190"/>
      <c r="E40" s="190"/>
      <c r="F40" s="190"/>
      <c r="G40" s="190"/>
    </row>
    <row r="41" spans="4:7" ht="28.5" customHeight="1" x14ac:dyDescent="0.2">
      <c r="D41" s="190"/>
      <c r="E41" s="190"/>
      <c r="F41" s="190"/>
      <c r="G41" s="190"/>
    </row>
    <row r="43" spans="4:7" x14ac:dyDescent="0.2">
      <c r="D43" s="591" t="s">
        <v>177</v>
      </c>
      <c r="E43" s="591"/>
      <c r="F43" s="591"/>
      <c r="G43" s="591"/>
    </row>
    <row r="44" spans="4:7" x14ac:dyDescent="0.2">
      <c r="D44" s="591"/>
      <c r="E44" s="591"/>
      <c r="F44" s="591"/>
      <c r="G44" s="591"/>
    </row>
    <row r="45" spans="4:7" x14ac:dyDescent="0.2">
      <c r="D45" s="226"/>
    </row>
    <row r="46" spans="4:7" x14ac:dyDescent="0.2">
      <c r="D46" s="226"/>
    </row>
    <row r="47" spans="4:7" x14ac:dyDescent="0.2">
      <c r="D47" s="226"/>
    </row>
  </sheetData>
  <mergeCells count="5">
    <mergeCell ref="C2:G2"/>
    <mergeCell ref="D25:G26"/>
    <mergeCell ref="D28:G30"/>
    <mergeCell ref="D32:G33"/>
    <mergeCell ref="D43:G4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50"/>
  </sheetPr>
  <dimension ref="A1:S47"/>
  <sheetViews>
    <sheetView showGridLines="0" topLeftCell="C1" workbookViewId="0">
      <selection activeCell="C2" sqref="C2:G2"/>
    </sheetView>
  </sheetViews>
  <sheetFormatPr baseColWidth="10" defaultColWidth="10.28515625" defaultRowHeight="12.75" x14ac:dyDescent="0.2"/>
  <cols>
    <col min="1" max="2" width="10.28515625" style="185" hidden="1" customWidth="1"/>
    <col min="3" max="3" width="2.7109375" style="185" customWidth="1"/>
    <col min="4" max="4" width="21.7109375" style="185" customWidth="1"/>
    <col min="5" max="7" width="16.7109375" style="185" customWidth="1"/>
    <col min="8" max="16384" width="10.28515625" style="185"/>
  </cols>
  <sheetData>
    <row r="1" spans="1:19" s="3" customFormat="1" ht="12.75" customHeight="1" x14ac:dyDescent="0.2">
      <c r="C1" s="226"/>
      <c r="D1" s="226"/>
      <c r="E1" s="225"/>
      <c r="F1" s="225"/>
      <c r="G1" s="225"/>
    </row>
    <row r="2" spans="1:19" s="3" customFormat="1" ht="15.75" customHeight="1" x14ac:dyDescent="0.2">
      <c r="A2" s="179"/>
      <c r="B2" s="179"/>
      <c r="C2" s="592" t="s">
        <v>181</v>
      </c>
      <c r="D2" s="592"/>
      <c r="E2" s="592"/>
      <c r="F2" s="592"/>
      <c r="G2" s="592"/>
      <c r="H2" s="107"/>
      <c r="I2" s="107"/>
    </row>
    <row r="3" spans="1:19" s="3" customFormat="1" ht="12.75" customHeight="1" x14ac:dyDescent="0.2">
      <c r="C3" s="180"/>
      <c r="D3" s="180"/>
      <c r="E3" s="225"/>
      <c r="F3" s="225"/>
      <c r="G3" s="225"/>
    </row>
    <row r="4" spans="1:19" s="181" customFormat="1" ht="45" customHeight="1" x14ac:dyDescent="0.2">
      <c r="D4" s="200" t="s">
        <v>156</v>
      </c>
      <c r="E4" s="200" t="s">
        <v>157</v>
      </c>
      <c r="F4" s="200" t="s">
        <v>158</v>
      </c>
      <c r="G4" s="200" t="s">
        <v>159</v>
      </c>
    </row>
    <row r="5" spans="1:19" s="183" customFormat="1" x14ac:dyDescent="0.2">
      <c r="A5" s="182"/>
      <c r="B5" s="182"/>
      <c r="D5" s="259" t="s">
        <v>228</v>
      </c>
      <c r="E5" s="275">
        <v>29</v>
      </c>
      <c r="F5" s="275">
        <v>126</v>
      </c>
      <c r="G5" s="275">
        <v>0</v>
      </c>
    </row>
    <row r="6" spans="1:19" s="183" customFormat="1" x14ac:dyDescent="0.2">
      <c r="A6" s="182"/>
      <c r="B6" s="182"/>
      <c r="D6" s="260" t="s">
        <v>229</v>
      </c>
      <c r="E6" s="276">
        <v>11</v>
      </c>
      <c r="F6" s="276">
        <v>32</v>
      </c>
      <c r="G6" s="276">
        <v>2</v>
      </c>
    </row>
    <row r="7" spans="1:19" s="183" customFormat="1" x14ac:dyDescent="0.2">
      <c r="A7" s="182"/>
      <c r="B7" s="182"/>
      <c r="D7" s="261" t="s">
        <v>160</v>
      </c>
      <c r="E7" s="276">
        <v>2</v>
      </c>
      <c r="F7" s="276">
        <v>13</v>
      </c>
      <c r="G7" s="276">
        <v>1</v>
      </c>
    </row>
    <row r="8" spans="1:19" s="183" customFormat="1" x14ac:dyDescent="0.2">
      <c r="A8" s="182"/>
      <c r="B8" s="182"/>
      <c r="D8" s="261" t="s">
        <v>227</v>
      </c>
      <c r="E8" s="276">
        <v>0</v>
      </c>
      <c r="F8" s="276">
        <v>3</v>
      </c>
      <c r="G8" s="276">
        <v>0</v>
      </c>
    </row>
    <row r="9" spans="1:19" x14ac:dyDescent="0.2">
      <c r="A9" s="182"/>
      <c r="B9" s="182"/>
      <c r="D9" s="261" t="s">
        <v>161</v>
      </c>
      <c r="E9" s="277">
        <v>0</v>
      </c>
      <c r="F9" s="277">
        <v>0</v>
      </c>
      <c r="G9" s="277">
        <v>0</v>
      </c>
      <c r="H9" s="183"/>
      <c r="I9" s="183"/>
      <c r="J9" s="183"/>
      <c r="K9" s="183"/>
      <c r="L9" s="183"/>
      <c r="M9" s="183"/>
      <c r="N9" s="183"/>
      <c r="O9" s="183"/>
      <c r="P9" s="183"/>
      <c r="Q9" s="183"/>
      <c r="R9" s="183"/>
      <c r="S9" s="183"/>
    </row>
    <row r="10" spans="1:19" x14ac:dyDescent="0.2">
      <c r="A10" s="182"/>
      <c r="B10" s="182"/>
      <c r="D10" s="261" t="s">
        <v>230</v>
      </c>
      <c r="E10" s="277">
        <v>8</v>
      </c>
      <c r="F10" s="277">
        <v>42</v>
      </c>
      <c r="G10" s="277">
        <v>0</v>
      </c>
      <c r="H10" s="183"/>
      <c r="I10" s="183"/>
      <c r="J10" s="183"/>
      <c r="K10" s="183"/>
      <c r="L10" s="183"/>
      <c r="M10" s="183"/>
      <c r="N10" s="183"/>
      <c r="O10" s="183"/>
      <c r="P10" s="183"/>
      <c r="Q10" s="183"/>
      <c r="R10" s="183"/>
      <c r="S10" s="183"/>
    </row>
    <row r="11" spans="1:19" x14ac:dyDescent="0.2">
      <c r="A11" s="182"/>
      <c r="B11" s="182"/>
      <c r="D11" s="261" t="s">
        <v>164</v>
      </c>
      <c r="E11" s="277">
        <v>0</v>
      </c>
      <c r="F11" s="277">
        <v>0</v>
      </c>
      <c r="G11" s="277">
        <v>0</v>
      </c>
      <c r="H11" s="183"/>
      <c r="I11" s="183"/>
      <c r="J11" s="183"/>
      <c r="K11" s="183"/>
      <c r="L11" s="183"/>
      <c r="M11" s="183"/>
      <c r="N11" s="183"/>
      <c r="O11" s="183"/>
      <c r="P11" s="183"/>
      <c r="Q11" s="183"/>
      <c r="R11" s="183"/>
      <c r="S11" s="183"/>
    </row>
    <row r="12" spans="1:19" x14ac:dyDescent="0.2">
      <c r="A12" s="183"/>
      <c r="B12" s="183"/>
      <c r="D12" s="261" t="s">
        <v>165</v>
      </c>
      <c r="E12" s="277">
        <v>0</v>
      </c>
      <c r="F12" s="277">
        <v>0</v>
      </c>
      <c r="G12" s="277">
        <v>0</v>
      </c>
      <c r="H12" s="183"/>
      <c r="I12" s="183"/>
      <c r="J12" s="183"/>
      <c r="K12" s="183"/>
      <c r="L12" s="183"/>
      <c r="M12" s="183"/>
      <c r="N12" s="183"/>
      <c r="O12" s="183"/>
      <c r="P12" s="183"/>
      <c r="Q12" s="183"/>
      <c r="R12" s="183"/>
      <c r="S12" s="183"/>
    </row>
    <row r="13" spans="1:19" x14ac:dyDescent="0.2">
      <c r="A13" s="183"/>
      <c r="B13" s="183"/>
      <c r="D13" s="261" t="s">
        <v>162</v>
      </c>
      <c r="E13" s="277">
        <v>1</v>
      </c>
      <c r="F13" s="277">
        <v>26</v>
      </c>
      <c r="G13" s="277">
        <v>0</v>
      </c>
      <c r="H13" s="183"/>
      <c r="I13" s="183"/>
      <c r="J13" s="183"/>
      <c r="K13" s="183"/>
      <c r="L13" s="183"/>
      <c r="M13" s="183"/>
      <c r="N13" s="183"/>
      <c r="O13" s="183"/>
      <c r="P13" s="183"/>
      <c r="Q13" s="183"/>
      <c r="R13" s="183"/>
      <c r="S13" s="183"/>
    </row>
    <row r="14" spans="1:19" x14ac:dyDescent="0.2">
      <c r="A14" s="183"/>
      <c r="B14" s="183"/>
      <c r="D14" s="261" t="s">
        <v>163</v>
      </c>
      <c r="E14" s="277">
        <v>19</v>
      </c>
      <c r="F14" s="277">
        <v>31</v>
      </c>
      <c r="G14" s="277">
        <v>0</v>
      </c>
      <c r="H14" s="183"/>
      <c r="I14" s="183"/>
      <c r="J14" s="183"/>
      <c r="K14" s="183"/>
      <c r="L14" s="183"/>
      <c r="M14" s="183"/>
      <c r="N14" s="183"/>
      <c r="O14" s="183"/>
      <c r="P14" s="183"/>
      <c r="Q14" s="183"/>
      <c r="R14" s="183"/>
      <c r="S14" s="183"/>
    </row>
    <row r="15" spans="1:19" x14ac:dyDescent="0.2">
      <c r="A15" s="183"/>
      <c r="B15" s="183"/>
      <c r="D15" s="261" t="s">
        <v>166</v>
      </c>
      <c r="E15" s="277">
        <v>0</v>
      </c>
      <c r="F15" s="277">
        <v>1</v>
      </c>
      <c r="G15" s="277">
        <v>0</v>
      </c>
      <c r="H15" s="183"/>
      <c r="I15" s="183"/>
      <c r="J15" s="183"/>
      <c r="K15" s="183"/>
      <c r="L15" s="183"/>
      <c r="M15" s="183"/>
      <c r="N15" s="183"/>
      <c r="O15" s="183"/>
      <c r="P15" s="183"/>
      <c r="Q15" s="183"/>
      <c r="R15" s="183"/>
      <c r="S15" s="183"/>
    </row>
    <row r="16" spans="1:19" x14ac:dyDescent="0.2">
      <c r="A16" s="183"/>
      <c r="B16" s="183"/>
      <c r="D16" s="261" t="s">
        <v>167</v>
      </c>
      <c r="E16" s="277">
        <v>0</v>
      </c>
      <c r="F16" s="277">
        <v>0</v>
      </c>
      <c r="G16" s="277">
        <v>0</v>
      </c>
      <c r="H16" s="183"/>
      <c r="I16" s="183"/>
      <c r="J16" s="183"/>
      <c r="K16" s="183"/>
      <c r="L16" s="183"/>
      <c r="M16" s="183"/>
      <c r="N16" s="183"/>
      <c r="O16" s="183"/>
      <c r="P16" s="183"/>
      <c r="Q16" s="183"/>
      <c r="R16" s="183"/>
      <c r="S16" s="183"/>
    </row>
    <row r="17" spans="1:19" x14ac:dyDescent="0.2">
      <c r="A17" s="183"/>
      <c r="B17" s="183"/>
      <c r="D17" s="261" t="s">
        <v>168</v>
      </c>
      <c r="E17" s="277">
        <v>0</v>
      </c>
      <c r="F17" s="277">
        <v>9</v>
      </c>
      <c r="G17" s="277">
        <v>0</v>
      </c>
      <c r="H17" s="183"/>
      <c r="I17" s="183"/>
      <c r="J17" s="183"/>
      <c r="K17" s="183"/>
      <c r="L17" s="183"/>
      <c r="M17" s="183"/>
      <c r="N17" s="183"/>
      <c r="O17" s="183"/>
      <c r="P17" s="183"/>
      <c r="Q17" s="183"/>
      <c r="R17" s="183"/>
      <c r="S17" s="183"/>
    </row>
    <row r="18" spans="1:19" x14ac:dyDescent="0.2">
      <c r="A18" s="183"/>
      <c r="B18" s="183"/>
      <c r="D18" s="261" t="s">
        <v>231</v>
      </c>
      <c r="E18" s="277">
        <v>7</v>
      </c>
      <c r="F18" s="277">
        <v>37</v>
      </c>
      <c r="G18" s="277">
        <v>0</v>
      </c>
      <c r="H18" s="183"/>
      <c r="I18" s="183"/>
      <c r="J18" s="183"/>
      <c r="K18" s="183"/>
      <c r="L18" s="183"/>
      <c r="M18" s="183"/>
      <c r="N18" s="183"/>
      <c r="O18" s="183"/>
      <c r="P18" s="183"/>
      <c r="Q18" s="183"/>
      <c r="R18" s="183"/>
      <c r="S18" s="183"/>
    </row>
    <row r="19" spans="1:19" x14ac:dyDescent="0.2">
      <c r="A19" s="183"/>
      <c r="B19" s="183"/>
      <c r="D19" s="261" t="s">
        <v>169</v>
      </c>
      <c r="E19" s="277">
        <v>1</v>
      </c>
      <c r="F19" s="277">
        <v>37</v>
      </c>
      <c r="G19" s="277">
        <v>0</v>
      </c>
      <c r="H19" s="183"/>
      <c r="I19" s="183"/>
      <c r="J19" s="183"/>
      <c r="K19" s="183"/>
      <c r="L19" s="183"/>
      <c r="M19" s="183"/>
      <c r="N19" s="183"/>
      <c r="O19" s="183"/>
      <c r="P19" s="183"/>
      <c r="Q19" s="183"/>
      <c r="R19" s="183"/>
      <c r="S19" s="183"/>
    </row>
    <row r="20" spans="1:19" x14ac:dyDescent="0.2">
      <c r="A20" s="183"/>
      <c r="B20" s="183"/>
      <c r="D20" s="261" t="s">
        <v>232</v>
      </c>
      <c r="E20" s="277">
        <v>0</v>
      </c>
      <c r="F20" s="277">
        <v>10</v>
      </c>
      <c r="G20" s="277">
        <v>0</v>
      </c>
      <c r="H20" s="183"/>
      <c r="I20" s="183"/>
      <c r="J20" s="183"/>
      <c r="K20" s="183"/>
      <c r="L20" s="183"/>
      <c r="M20" s="183"/>
      <c r="N20" s="183"/>
      <c r="O20" s="183"/>
      <c r="P20" s="183"/>
      <c r="Q20" s="183"/>
      <c r="R20" s="183"/>
      <c r="S20" s="183"/>
    </row>
    <row r="21" spans="1:19" x14ac:dyDescent="0.2">
      <c r="A21" s="183"/>
      <c r="B21" s="183"/>
      <c r="D21" s="261" t="s">
        <v>233</v>
      </c>
      <c r="E21" s="277">
        <v>2</v>
      </c>
      <c r="F21" s="277">
        <v>12</v>
      </c>
      <c r="G21" s="277">
        <v>1</v>
      </c>
      <c r="H21" s="183"/>
      <c r="I21" s="183"/>
      <c r="J21" s="183"/>
      <c r="K21" s="183"/>
      <c r="L21" s="183"/>
      <c r="M21" s="183"/>
      <c r="N21" s="183"/>
      <c r="O21" s="183"/>
      <c r="P21" s="183"/>
      <c r="Q21" s="183"/>
      <c r="R21" s="183"/>
      <c r="S21" s="183"/>
    </row>
    <row r="22" spans="1:19" x14ac:dyDescent="0.2">
      <c r="D22" s="261" t="s">
        <v>170</v>
      </c>
      <c r="E22" s="277">
        <v>0</v>
      </c>
      <c r="F22" s="277">
        <v>5</v>
      </c>
      <c r="G22" s="277">
        <v>0</v>
      </c>
    </row>
    <row r="23" spans="1:19" x14ac:dyDescent="0.2">
      <c r="D23" s="186" t="s">
        <v>171</v>
      </c>
      <c r="E23" s="278">
        <v>80</v>
      </c>
      <c r="F23" s="278">
        <v>384</v>
      </c>
      <c r="G23" s="278">
        <v>4</v>
      </c>
      <c r="H23" s="193"/>
      <c r="I23" s="193"/>
    </row>
    <row r="24" spans="1:19" x14ac:dyDescent="0.2">
      <c r="D24" s="183"/>
      <c r="E24" s="187"/>
      <c r="F24" s="187"/>
      <c r="G24" s="187"/>
    </row>
    <row r="25" spans="1:19" ht="12.75" customHeight="1" x14ac:dyDescent="0.2">
      <c r="D25" s="593" t="s">
        <v>296</v>
      </c>
      <c r="E25" s="593"/>
      <c r="F25" s="593"/>
      <c r="G25" s="593"/>
    </row>
    <row r="26" spans="1:19" x14ac:dyDescent="0.2">
      <c r="D26" s="593"/>
      <c r="E26" s="593"/>
      <c r="F26" s="593"/>
      <c r="G26" s="593"/>
    </row>
    <row r="27" spans="1:19" x14ac:dyDescent="0.2">
      <c r="D27" s="183"/>
      <c r="E27" s="188"/>
      <c r="F27" s="187"/>
      <c r="G27" s="187"/>
    </row>
    <row r="28" spans="1:19" ht="12.75" customHeight="1" x14ac:dyDescent="0.2">
      <c r="D28" s="590" t="s">
        <v>172</v>
      </c>
      <c r="E28" s="590"/>
      <c r="F28" s="590"/>
      <c r="G28" s="590"/>
    </row>
    <row r="29" spans="1:19" x14ac:dyDescent="0.2">
      <c r="D29" s="590"/>
      <c r="E29" s="590"/>
      <c r="F29" s="590"/>
      <c r="G29" s="590"/>
    </row>
    <row r="30" spans="1:19" x14ac:dyDescent="0.2">
      <c r="D30" s="590"/>
      <c r="E30" s="590"/>
      <c r="F30" s="590"/>
      <c r="G30" s="590"/>
    </row>
    <row r="31" spans="1:19" x14ac:dyDescent="0.2">
      <c r="D31" s="183"/>
      <c r="E31" s="187"/>
      <c r="F31" s="187"/>
      <c r="G31" s="187"/>
    </row>
    <row r="32" spans="1:19" ht="12.75" customHeight="1" x14ac:dyDescent="0.2">
      <c r="D32" s="590" t="s">
        <v>334</v>
      </c>
      <c r="E32" s="590"/>
      <c r="F32" s="590"/>
      <c r="G32" s="590"/>
    </row>
    <row r="33" spans="4:7" x14ac:dyDescent="0.2">
      <c r="D33" s="590"/>
      <c r="E33" s="590"/>
      <c r="F33" s="590"/>
      <c r="G33" s="590"/>
    </row>
    <row r="34" spans="4:7" ht="12.75" customHeight="1" x14ac:dyDescent="0.2">
      <c r="D34" s="189"/>
      <c r="E34" s="189"/>
      <c r="F34" s="189"/>
      <c r="G34" s="189"/>
    </row>
    <row r="35" spans="4:7" x14ac:dyDescent="0.2">
      <c r="D35" s="189"/>
      <c r="E35" s="189"/>
      <c r="F35" s="189"/>
      <c r="G35" s="189"/>
    </row>
    <row r="37" spans="4:7" ht="12.75" customHeight="1" x14ac:dyDescent="0.2">
      <c r="D37" s="190"/>
      <c r="E37" s="190"/>
      <c r="F37" s="190"/>
      <c r="G37" s="190"/>
    </row>
    <row r="38" spans="4:7" x14ac:dyDescent="0.2">
      <c r="D38" s="190"/>
      <c r="E38" s="190"/>
      <c r="F38" s="190"/>
      <c r="G38" s="190"/>
    </row>
    <row r="39" spans="4:7" x14ac:dyDescent="0.2">
      <c r="D39" s="190"/>
      <c r="E39" s="190"/>
      <c r="F39" s="190"/>
      <c r="G39" s="190"/>
    </row>
    <row r="40" spans="4:7" x14ac:dyDescent="0.2">
      <c r="D40" s="190"/>
      <c r="E40" s="190"/>
      <c r="F40" s="190"/>
      <c r="G40" s="190"/>
    </row>
    <row r="41" spans="4:7" ht="28.5" customHeight="1" x14ac:dyDescent="0.2">
      <c r="D41" s="190"/>
      <c r="E41" s="190"/>
      <c r="F41" s="190"/>
      <c r="G41" s="190"/>
    </row>
    <row r="43" spans="4:7" x14ac:dyDescent="0.2">
      <c r="D43" s="591" t="s">
        <v>177</v>
      </c>
      <c r="E43" s="591"/>
      <c r="F43" s="591"/>
      <c r="G43" s="591"/>
    </row>
    <row r="44" spans="4:7" x14ac:dyDescent="0.2">
      <c r="D44" s="591"/>
      <c r="E44" s="591"/>
      <c r="F44" s="591"/>
      <c r="G44" s="591"/>
    </row>
    <row r="45" spans="4:7" x14ac:dyDescent="0.2">
      <c r="D45" s="226"/>
    </row>
    <row r="46" spans="4:7" x14ac:dyDescent="0.2">
      <c r="D46" s="226"/>
    </row>
    <row r="47" spans="4:7" x14ac:dyDescent="0.2">
      <c r="D47" s="226"/>
    </row>
  </sheetData>
  <mergeCells count="5">
    <mergeCell ref="C2:G2"/>
    <mergeCell ref="D25:G26"/>
    <mergeCell ref="D28:G30"/>
    <mergeCell ref="D32:G33"/>
    <mergeCell ref="D43:G4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FFC000"/>
  </sheetPr>
  <dimension ref="A1:R21"/>
  <sheetViews>
    <sheetView showGridLines="0" workbookViewId="0">
      <selection activeCell="A2" sqref="A2:R2"/>
    </sheetView>
  </sheetViews>
  <sheetFormatPr baseColWidth="10" defaultRowHeight="12.75" x14ac:dyDescent="0.2"/>
  <cols>
    <col min="1" max="1" width="28.7109375" customWidth="1"/>
    <col min="2" max="18" width="9.28515625" customWidth="1"/>
  </cols>
  <sheetData>
    <row r="1" spans="1:18" x14ac:dyDescent="0.2">
      <c r="A1" s="132"/>
      <c r="B1" s="155"/>
      <c r="C1" s="155"/>
      <c r="D1" s="155"/>
      <c r="E1" s="155"/>
      <c r="F1" s="155"/>
      <c r="G1" s="155"/>
      <c r="H1" s="155"/>
      <c r="I1" s="155"/>
      <c r="J1" s="155"/>
      <c r="K1" s="155"/>
      <c r="L1" s="155"/>
      <c r="M1" s="155"/>
      <c r="N1" s="155"/>
      <c r="O1" s="155"/>
      <c r="P1" s="155"/>
      <c r="Q1" s="155"/>
      <c r="R1" s="155"/>
    </row>
    <row r="2" spans="1:18" x14ac:dyDescent="0.2">
      <c r="A2" s="594" t="s">
        <v>297</v>
      </c>
      <c r="B2" s="594"/>
      <c r="C2" s="594"/>
      <c r="D2" s="594"/>
      <c r="E2" s="594"/>
      <c r="F2" s="594"/>
      <c r="G2" s="594"/>
      <c r="H2" s="594"/>
      <c r="I2" s="594"/>
      <c r="J2" s="594"/>
      <c r="K2" s="594"/>
      <c r="L2" s="594"/>
      <c r="M2" s="594"/>
      <c r="N2" s="594"/>
      <c r="O2" s="594"/>
      <c r="P2" s="594"/>
      <c r="Q2" s="594"/>
      <c r="R2" s="594"/>
    </row>
    <row r="3" spans="1:18" x14ac:dyDescent="0.2">
      <c r="A3" s="225"/>
      <c r="B3" s="225"/>
      <c r="C3" s="225"/>
      <c r="D3" s="225"/>
      <c r="E3" s="225"/>
      <c r="F3" s="225"/>
      <c r="G3" s="225"/>
      <c r="H3" s="225"/>
      <c r="I3" s="225"/>
      <c r="J3" s="225"/>
      <c r="K3" s="225"/>
      <c r="L3" s="225"/>
      <c r="M3" s="225"/>
      <c r="N3" s="225"/>
      <c r="O3" s="225"/>
      <c r="P3" s="225"/>
      <c r="Q3" s="225"/>
      <c r="R3" s="225"/>
    </row>
    <row r="4" spans="1:18" ht="37.5" customHeight="1" x14ac:dyDescent="0.2">
      <c r="A4" s="132"/>
      <c r="B4" s="201" t="s">
        <v>27</v>
      </c>
      <c r="C4" s="202" t="s">
        <v>28</v>
      </c>
      <c r="D4" s="202" t="s">
        <v>29</v>
      </c>
      <c r="E4" s="202" t="s">
        <v>30</v>
      </c>
      <c r="F4" s="202" t="s">
        <v>26</v>
      </c>
      <c r="G4" s="202" t="s">
        <v>31</v>
      </c>
      <c r="H4" s="202" t="s">
        <v>32</v>
      </c>
      <c r="I4" s="202" t="s">
        <v>33</v>
      </c>
      <c r="J4" s="202" t="s">
        <v>34</v>
      </c>
      <c r="K4" s="202" t="s">
        <v>35</v>
      </c>
      <c r="L4" s="202" t="s">
        <v>36</v>
      </c>
      <c r="M4" s="202" t="s">
        <v>37</v>
      </c>
      <c r="N4" s="202" t="s">
        <v>38</v>
      </c>
      <c r="O4" s="202" t="s">
        <v>39</v>
      </c>
      <c r="P4" s="202" t="s">
        <v>40</v>
      </c>
      <c r="Q4" s="202" t="s">
        <v>224</v>
      </c>
      <c r="R4" s="202" t="s">
        <v>48</v>
      </c>
    </row>
    <row r="5" spans="1:18" x14ac:dyDescent="0.2">
      <c r="A5" s="139" t="s">
        <v>72</v>
      </c>
      <c r="B5" s="315">
        <v>63</v>
      </c>
      <c r="C5" s="315">
        <v>10</v>
      </c>
      <c r="D5" s="315">
        <v>14</v>
      </c>
      <c r="E5" s="315">
        <v>4</v>
      </c>
      <c r="F5" s="315">
        <v>2</v>
      </c>
      <c r="G5" s="315">
        <v>3</v>
      </c>
      <c r="H5" s="315">
        <v>2</v>
      </c>
      <c r="I5" s="315">
        <v>3</v>
      </c>
      <c r="J5" s="315">
        <v>36</v>
      </c>
      <c r="K5" s="315">
        <v>3</v>
      </c>
      <c r="L5" s="315">
        <v>5</v>
      </c>
      <c r="M5" s="315">
        <v>1</v>
      </c>
      <c r="N5" s="315">
        <v>2</v>
      </c>
      <c r="O5" s="315">
        <v>1</v>
      </c>
      <c r="P5" s="315">
        <v>4</v>
      </c>
      <c r="Q5" s="315">
        <v>1</v>
      </c>
      <c r="R5" s="316">
        <v>154</v>
      </c>
    </row>
    <row r="6" spans="1:18" x14ac:dyDescent="0.2">
      <c r="A6" s="133" t="s">
        <v>73</v>
      </c>
      <c r="B6" s="315">
        <v>24</v>
      </c>
      <c r="C6" s="315">
        <v>3</v>
      </c>
      <c r="D6" s="315">
        <v>5</v>
      </c>
      <c r="E6" s="315">
        <v>2</v>
      </c>
      <c r="F6" s="315">
        <v>1</v>
      </c>
      <c r="G6" s="315">
        <v>2</v>
      </c>
      <c r="H6" s="315">
        <v>1</v>
      </c>
      <c r="I6" s="315">
        <v>2</v>
      </c>
      <c r="J6" s="315">
        <v>17</v>
      </c>
      <c r="K6" s="315">
        <v>1</v>
      </c>
      <c r="L6" s="315">
        <v>3</v>
      </c>
      <c r="M6" s="315">
        <v>0</v>
      </c>
      <c r="N6" s="315">
        <v>0</v>
      </c>
      <c r="O6" s="315">
        <v>0</v>
      </c>
      <c r="P6" s="315">
        <v>2</v>
      </c>
      <c r="Q6" s="315">
        <v>0</v>
      </c>
      <c r="R6" s="316">
        <v>63</v>
      </c>
    </row>
    <row r="7" spans="1:18" x14ac:dyDescent="0.2">
      <c r="A7" s="133" t="s">
        <v>41</v>
      </c>
      <c r="B7" s="315">
        <v>30</v>
      </c>
      <c r="C7" s="315">
        <v>5</v>
      </c>
      <c r="D7" s="315">
        <v>3</v>
      </c>
      <c r="E7" s="315">
        <v>2</v>
      </c>
      <c r="F7" s="315">
        <v>1</v>
      </c>
      <c r="G7" s="315">
        <v>2</v>
      </c>
      <c r="H7" s="315">
        <v>2</v>
      </c>
      <c r="I7" s="315">
        <v>1</v>
      </c>
      <c r="J7" s="315">
        <v>14</v>
      </c>
      <c r="K7" s="315">
        <v>1</v>
      </c>
      <c r="L7" s="315">
        <v>2</v>
      </c>
      <c r="M7" s="315">
        <v>0</v>
      </c>
      <c r="N7" s="315">
        <v>1</v>
      </c>
      <c r="O7" s="315">
        <v>1</v>
      </c>
      <c r="P7" s="315">
        <v>2</v>
      </c>
      <c r="Q7" s="315">
        <v>0</v>
      </c>
      <c r="R7" s="316">
        <v>67</v>
      </c>
    </row>
    <row r="8" spans="1:18" x14ac:dyDescent="0.2">
      <c r="A8" s="133" t="s">
        <v>70</v>
      </c>
      <c r="B8" s="315">
        <v>19</v>
      </c>
      <c r="C8" s="315">
        <v>5</v>
      </c>
      <c r="D8" s="315">
        <v>3</v>
      </c>
      <c r="E8" s="315">
        <v>1</v>
      </c>
      <c r="F8" s="315">
        <v>1</v>
      </c>
      <c r="G8" s="315">
        <v>1</v>
      </c>
      <c r="H8" s="315">
        <v>2</v>
      </c>
      <c r="I8" s="315">
        <v>2</v>
      </c>
      <c r="J8" s="315">
        <v>13</v>
      </c>
      <c r="K8" s="315">
        <v>1</v>
      </c>
      <c r="L8" s="315">
        <v>1</v>
      </c>
      <c r="M8" s="315">
        <v>1</v>
      </c>
      <c r="N8" s="315">
        <v>1</v>
      </c>
      <c r="O8" s="315">
        <v>0</v>
      </c>
      <c r="P8" s="315">
        <v>1</v>
      </c>
      <c r="Q8" s="315">
        <v>1</v>
      </c>
      <c r="R8" s="316">
        <v>53</v>
      </c>
    </row>
    <row r="9" spans="1:18" x14ac:dyDescent="0.2">
      <c r="A9" s="133" t="s">
        <v>42</v>
      </c>
      <c r="B9" s="315">
        <v>2</v>
      </c>
      <c r="C9" s="315">
        <v>2</v>
      </c>
      <c r="D9" s="315">
        <v>2</v>
      </c>
      <c r="E9" s="315">
        <v>0</v>
      </c>
      <c r="F9" s="315">
        <v>0</v>
      </c>
      <c r="G9" s="315">
        <v>0</v>
      </c>
      <c r="H9" s="315">
        <v>0</v>
      </c>
      <c r="I9" s="315">
        <v>0</v>
      </c>
      <c r="J9" s="315">
        <v>2</v>
      </c>
      <c r="K9" s="315">
        <v>0</v>
      </c>
      <c r="L9" s="315">
        <v>0</v>
      </c>
      <c r="M9" s="315">
        <v>0</v>
      </c>
      <c r="N9" s="315">
        <v>0</v>
      </c>
      <c r="O9" s="315">
        <v>0</v>
      </c>
      <c r="P9" s="315">
        <v>0</v>
      </c>
      <c r="Q9" s="315">
        <v>0</v>
      </c>
      <c r="R9" s="316">
        <v>8</v>
      </c>
    </row>
    <row r="10" spans="1:18" x14ac:dyDescent="0.2">
      <c r="A10" s="133" t="s">
        <v>65</v>
      </c>
      <c r="B10" s="315">
        <v>42</v>
      </c>
      <c r="C10" s="315">
        <v>10</v>
      </c>
      <c r="D10" s="315">
        <v>9</v>
      </c>
      <c r="E10" s="315">
        <v>3</v>
      </c>
      <c r="F10" s="315">
        <v>2</v>
      </c>
      <c r="G10" s="315">
        <v>3</v>
      </c>
      <c r="H10" s="315">
        <v>3</v>
      </c>
      <c r="I10" s="315">
        <v>4</v>
      </c>
      <c r="J10" s="315">
        <v>33</v>
      </c>
      <c r="K10" s="315">
        <v>2</v>
      </c>
      <c r="L10" s="315">
        <v>4</v>
      </c>
      <c r="M10" s="315">
        <v>1</v>
      </c>
      <c r="N10" s="315">
        <v>1</v>
      </c>
      <c r="O10" s="315">
        <v>1</v>
      </c>
      <c r="P10" s="315">
        <v>4</v>
      </c>
      <c r="Q10" s="315">
        <v>0</v>
      </c>
      <c r="R10" s="316">
        <v>122</v>
      </c>
    </row>
    <row r="11" spans="1:18" x14ac:dyDescent="0.2">
      <c r="A11" s="133" t="s">
        <v>66</v>
      </c>
      <c r="B11" s="315">
        <v>42</v>
      </c>
      <c r="C11" s="315">
        <v>8</v>
      </c>
      <c r="D11" s="315">
        <v>8</v>
      </c>
      <c r="E11" s="315">
        <v>6</v>
      </c>
      <c r="F11" s="315">
        <v>3</v>
      </c>
      <c r="G11" s="315">
        <v>2</v>
      </c>
      <c r="H11" s="315">
        <v>2</v>
      </c>
      <c r="I11" s="315">
        <v>4</v>
      </c>
      <c r="J11" s="315">
        <v>34</v>
      </c>
      <c r="K11" s="315">
        <v>1</v>
      </c>
      <c r="L11" s="315">
        <v>4</v>
      </c>
      <c r="M11" s="315">
        <v>1</v>
      </c>
      <c r="N11" s="315">
        <v>1</v>
      </c>
      <c r="O11" s="315">
        <v>1</v>
      </c>
      <c r="P11" s="315">
        <v>3</v>
      </c>
      <c r="Q11" s="315">
        <v>1</v>
      </c>
      <c r="R11" s="316">
        <v>121</v>
      </c>
    </row>
    <row r="12" spans="1:18" x14ac:dyDescent="0.2">
      <c r="A12" s="133" t="s">
        <v>43</v>
      </c>
      <c r="B12" s="315">
        <v>81</v>
      </c>
      <c r="C12" s="315">
        <v>7</v>
      </c>
      <c r="D12" s="315">
        <v>58</v>
      </c>
      <c r="E12" s="315">
        <v>5</v>
      </c>
      <c r="F12" s="315">
        <v>3</v>
      </c>
      <c r="G12" s="315">
        <v>3</v>
      </c>
      <c r="H12" s="315">
        <v>1</v>
      </c>
      <c r="I12" s="315">
        <v>5</v>
      </c>
      <c r="J12" s="315">
        <v>58</v>
      </c>
      <c r="K12" s="315">
        <v>3</v>
      </c>
      <c r="L12" s="315">
        <v>11</v>
      </c>
      <c r="M12" s="315">
        <v>1</v>
      </c>
      <c r="N12" s="315">
        <v>3</v>
      </c>
      <c r="O12" s="315">
        <v>5</v>
      </c>
      <c r="P12" s="315">
        <v>4</v>
      </c>
      <c r="Q12" s="315">
        <v>0</v>
      </c>
      <c r="R12" s="316">
        <v>248</v>
      </c>
    </row>
    <row r="13" spans="1:18" x14ac:dyDescent="0.2">
      <c r="A13" s="133" t="s">
        <v>67</v>
      </c>
      <c r="B13" s="315">
        <v>27</v>
      </c>
      <c r="C13" s="315">
        <v>3</v>
      </c>
      <c r="D13" s="315">
        <v>5</v>
      </c>
      <c r="E13" s="315">
        <v>2</v>
      </c>
      <c r="F13" s="315">
        <v>3</v>
      </c>
      <c r="G13" s="315">
        <v>2</v>
      </c>
      <c r="H13" s="315">
        <v>2</v>
      </c>
      <c r="I13" s="315">
        <v>2</v>
      </c>
      <c r="J13" s="315">
        <v>17</v>
      </c>
      <c r="K13" s="315">
        <v>1</v>
      </c>
      <c r="L13" s="315">
        <v>3</v>
      </c>
      <c r="M13" s="315">
        <v>0</v>
      </c>
      <c r="N13" s="315">
        <v>2</v>
      </c>
      <c r="O13" s="315">
        <v>1</v>
      </c>
      <c r="P13" s="315">
        <v>2</v>
      </c>
      <c r="Q13" s="315">
        <v>0</v>
      </c>
      <c r="R13" s="316">
        <v>72</v>
      </c>
    </row>
    <row r="14" spans="1:18" x14ac:dyDescent="0.2">
      <c r="A14" s="133" t="s">
        <v>69</v>
      </c>
      <c r="B14" s="315">
        <v>46</v>
      </c>
      <c r="C14" s="315">
        <v>6</v>
      </c>
      <c r="D14" s="315">
        <v>8</v>
      </c>
      <c r="E14" s="315">
        <v>4</v>
      </c>
      <c r="F14" s="315">
        <v>3</v>
      </c>
      <c r="G14" s="315">
        <v>3</v>
      </c>
      <c r="H14" s="315">
        <v>2</v>
      </c>
      <c r="I14" s="315">
        <v>1</v>
      </c>
      <c r="J14" s="315">
        <v>27</v>
      </c>
      <c r="K14" s="315">
        <v>2</v>
      </c>
      <c r="L14" s="315">
        <v>8</v>
      </c>
      <c r="M14" s="315">
        <v>1</v>
      </c>
      <c r="N14" s="315">
        <v>1</v>
      </c>
      <c r="O14" s="315">
        <v>1</v>
      </c>
      <c r="P14" s="315">
        <v>3</v>
      </c>
      <c r="Q14" s="315">
        <v>0</v>
      </c>
      <c r="R14" s="316">
        <v>116</v>
      </c>
    </row>
    <row r="15" spans="1:18" x14ac:dyDescent="0.2">
      <c r="A15" s="133" t="s">
        <v>68</v>
      </c>
      <c r="B15" s="315">
        <v>36</v>
      </c>
      <c r="C15" s="315">
        <v>5</v>
      </c>
      <c r="D15" s="315">
        <v>6</v>
      </c>
      <c r="E15" s="315">
        <v>2</v>
      </c>
      <c r="F15" s="315">
        <v>2</v>
      </c>
      <c r="G15" s="315">
        <v>2</v>
      </c>
      <c r="H15" s="315">
        <v>2</v>
      </c>
      <c r="I15" s="315">
        <v>3</v>
      </c>
      <c r="J15" s="315">
        <v>25</v>
      </c>
      <c r="K15" s="315">
        <v>2</v>
      </c>
      <c r="L15" s="315">
        <v>2</v>
      </c>
      <c r="M15" s="315">
        <v>1</v>
      </c>
      <c r="N15" s="315">
        <v>1</v>
      </c>
      <c r="O15" s="315">
        <v>1</v>
      </c>
      <c r="P15" s="315">
        <v>3</v>
      </c>
      <c r="Q15" s="315">
        <v>0</v>
      </c>
      <c r="R15" s="316">
        <v>93</v>
      </c>
    </row>
    <row r="16" spans="1:18" x14ac:dyDescent="0.2">
      <c r="A16" s="133" t="s">
        <v>3</v>
      </c>
      <c r="B16" s="315">
        <v>28</v>
      </c>
      <c r="C16" s="315">
        <v>4</v>
      </c>
      <c r="D16" s="315">
        <v>2</v>
      </c>
      <c r="E16" s="315">
        <v>2</v>
      </c>
      <c r="F16" s="315">
        <v>1</v>
      </c>
      <c r="G16" s="315">
        <v>1</v>
      </c>
      <c r="H16" s="315">
        <v>1</v>
      </c>
      <c r="I16" s="315">
        <v>2</v>
      </c>
      <c r="J16" s="315">
        <v>14</v>
      </c>
      <c r="K16" s="315">
        <v>1</v>
      </c>
      <c r="L16" s="315">
        <v>2</v>
      </c>
      <c r="M16" s="315">
        <v>0</v>
      </c>
      <c r="N16" s="315">
        <v>0</v>
      </c>
      <c r="O16" s="315">
        <v>1</v>
      </c>
      <c r="P16" s="315">
        <v>2</v>
      </c>
      <c r="Q16" s="315">
        <v>0</v>
      </c>
      <c r="R16" s="316">
        <v>61</v>
      </c>
    </row>
    <row r="17" spans="1:18" ht="13.5" thickBot="1" x14ac:dyDescent="0.25">
      <c r="A17" s="134" t="s">
        <v>71</v>
      </c>
      <c r="B17" s="317">
        <v>41</v>
      </c>
      <c r="C17" s="317">
        <v>5</v>
      </c>
      <c r="D17" s="317">
        <v>11</v>
      </c>
      <c r="E17" s="317">
        <v>3</v>
      </c>
      <c r="F17" s="317">
        <v>2</v>
      </c>
      <c r="G17" s="317">
        <v>2</v>
      </c>
      <c r="H17" s="317">
        <v>2</v>
      </c>
      <c r="I17" s="317">
        <v>2</v>
      </c>
      <c r="J17" s="317">
        <v>25</v>
      </c>
      <c r="K17" s="317">
        <v>1</v>
      </c>
      <c r="L17" s="317">
        <v>2</v>
      </c>
      <c r="M17" s="317">
        <v>1</v>
      </c>
      <c r="N17" s="317">
        <v>2</v>
      </c>
      <c r="O17" s="317">
        <v>1</v>
      </c>
      <c r="P17" s="317">
        <v>2</v>
      </c>
      <c r="Q17" s="317">
        <v>0</v>
      </c>
      <c r="R17" s="318">
        <v>102</v>
      </c>
    </row>
    <row r="18" spans="1:18" x14ac:dyDescent="0.2">
      <c r="A18" s="135" t="s">
        <v>4</v>
      </c>
      <c r="B18" s="316">
        <v>481</v>
      </c>
      <c r="C18" s="316">
        <v>73</v>
      </c>
      <c r="D18" s="316">
        <v>134</v>
      </c>
      <c r="E18" s="316">
        <v>36</v>
      </c>
      <c r="F18" s="316">
        <v>24</v>
      </c>
      <c r="G18" s="316">
        <v>26</v>
      </c>
      <c r="H18" s="316">
        <v>22</v>
      </c>
      <c r="I18" s="316">
        <v>31</v>
      </c>
      <c r="J18" s="316">
        <v>315</v>
      </c>
      <c r="K18" s="316">
        <v>19</v>
      </c>
      <c r="L18" s="316">
        <v>47</v>
      </c>
      <c r="M18" s="316">
        <v>8</v>
      </c>
      <c r="N18" s="316">
        <v>15</v>
      </c>
      <c r="O18" s="316">
        <v>14</v>
      </c>
      <c r="P18" s="316">
        <v>32</v>
      </c>
      <c r="Q18" s="316">
        <v>3</v>
      </c>
      <c r="R18" s="316">
        <v>1280</v>
      </c>
    </row>
    <row r="19" spans="1:18" x14ac:dyDescent="0.2">
      <c r="A19" s="133" t="s">
        <v>5</v>
      </c>
      <c r="B19" s="315">
        <v>3</v>
      </c>
      <c r="C19" s="315">
        <v>1</v>
      </c>
      <c r="D19" s="315">
        <v>4</v>
      </c>
      <c r="E19" s="315">
        <v>1</v>
      </c>
      <c r="F19" s="315">
        <v>0</v>
      </c>
      <c r="G19" s="315">
        <v>1</v>
      </c>
      <c r="H19" s="315">
        <v>2</v>
      </c>
      <c r="I19" s="315">
        <v>2</v>
      </c>
      <c r="J19" s="315">
        <v>3</v>
      </c>
      <c r="K19" s="315">
        <v>0</v>
      </c>
      <c r="L19" s="315">
        <v>1</v>
      </c>
      <c r="M19" s="315">
        <v>0</v>
      </c>
      <c r="N19" s="315">
        <v>0</v>
      </c>
      <c r="O19" s="315">
        <v>0</v>
      </c>
      <c r="P19" s="315">
        <v>1</v>
      </c>
      <c r="Q19" s="315">
        <v>0</v>
      </c>
      <c r="R19" s="316">
        <v>19</v>
      </c>
    </row>
    <row r="20" spans="1:18" ht="13.5" thickBot="1" x14ac:dyDescent="0.25">
      <c r="A20" s="134" t="s">
        <v>1</v>
      </c>
      <c r="B20" s="317">
        <v>4</v>
      </c>
      <c r="C20" s="317">
        <v>1</v>
      </c>
      <c r="D20" s="317">
        <v>3</v>
      </c>
      <c r="E20" s="317">
        <v>0</v>
      </c>
      <c r="F20" s="317">
        <v>1</v>
      </c>
      <c r="G20" s="317">
        <v>1</v>
      </c>
      <c r="H20" s="317">
        <v>1</v>
      </c>
      <c r="I20" s="317">
        <v>2</v>
      </c>
      <c r="J20" s="317">
        <v>3</v>
      </c>
      <c r="K20" s="317">
        <v>0</v>
      </c>
      <c r="L20" s="317">
        <v>1</v>
      </c>
      <c r="M20" s="317">
        <v>0</v>
      </c>
      <c r="N20" s="317">
        <v>1</v>
      </c>
      <c r="O20" s="317">
        <v>0</v>
      </c>
      <c r="P20" s="317">
        <v>1</v>
      </c>
      <c r="Q20" s="317">
        <v>0</v>
      </c>
      <c r="R20" s="318">
        <v>19</v>
      </c>
    </row>
    <row r="21" spans="1:18" x14ac:dyDescent="0.2">
      <c r="A21" s="136" t="s">
        <v>6</v>
      </c>
      <c r="B21" s="138">
        <v>488</v>
      </c>
      <c r="C21" s="138">
        <v>75</v>
      </c>
      <c r="D21" s="138">
        <v>141</v>
      </c>
      <c r="E21" s="138">
        <v>37</v>
      </c>
      <c r="F21" s="138">
        <v>25</v>
      </c>
      <c r="G21" s="138">
        <v>28</v>
      </c>
      <c r="H21" s="138">
        <v>25</v>
      </c>
      <c r="I21" s="138">
        <v>35</v>
      </c>
      <c r="J21" s="138">
        <v>321</v>
      </c>
      <c r="K21" s="138">
        <v>19</v>
      </c>
      <c r="L21" s="138">
        <v>49</v>
      </c>
      <c r="M21" s="138">
        <v>8</v>
      </c>
      <c r="N21" s="138">
        <v>16</v>
      </c>
      <c r="O21" s="138">
        <v>14</v>
      </c>
      <c r="P21" s="138">
        <v>34</v>
      </c>
      <c r="Q21" s="138">
        <v>3</v>
      </c>
      <c r="R21" s="316">
        <v>1318</v>
      </c>
    </row>
  </sheetData>
  <mergeCells count="1">
    <mergeCell ref="A2:R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FFC000"/>
  </sheetPr>
  <dimension ref="A1:R21"/>
  <sheetViews>
    <sheetView showGridLines="0" workbookViewId="0">
      <selection activeCell="A2" sqref="A2:R2"/>
    </sheetView>
  </sheetViews>
  <sheetFormatPr baseColWidth="10" defaultRowHeight="12.75" x14ac:dyDescent="0.2"/>
  <cols>
    <col min="1" max="1" width="28.7109375" customWidth="1"/>
    <col min="2" max="18" width="9.28515625" customWidth="1"/>
  </cols>
  <sheetData>
    <row r="1" spans="1:18" x14ac:dyDescent="0.2">
      <c r="A1" s="225"/>
      <c r="B1" s="225"/>
      <c r="C1" s="225"/>
      <c r="D1" s="225"/>
      <c r="E1" s="225"/>
      <c r="F1" s="225"/>
      <c r="G1" s="225"/>
      <c r="H1" s="225"/>
      <c r="I1" s="225"/>
      <c r="J1" s="225"/>
      <c r="K1" s="225"/>
      <c r="L1" s="225"/>
      <c r="M1" s="225"/>
      <c r="N1" s="225"/>
      <c r="O1" s="225"/>
      <c r="P1" s="225"/>
      <c r="Q1" s="225"/>
      <c r="R1" s="225"/>
    </row>
    <row r="2" spans="1:18" x14ac:dyDescent="0.2">
      <c r="A2" s="594" t="s">
        <v>298</v>
      </c>
      <c r="B2" s="594"/>
      <c r="C2" s="594"/>
      <c r="D2" s="594"/>
      <c r="E2" s="594"/>
      <c r="F2" s="594"/>
      <c r="G2" s="594"/>
      <c r="H2" s="594"/>
      <c r="I2" s="594"/>
      <c r="J2" s="594"/>
      <c r="K2" s="594"/>
      <c r="L2" s="594"/>
      <c r="M2" s="594"/>
      <c r="N2" s="594"/>
      <c r="O2" s="594"/>
      <c r="P2" s="594"/>
      <c r="Q2" s="594"/>
      <c r="R2" s="594"/>
    </row>
    <row r="3" spans="1:18" x14ac:dyDescent="0.2">
      <c r="A3" s="225"/>
      <c r="B3" s="225"/>
      <c r="C3" s="225"/>
      <c r="D3" s="225"/>
      <c r="E3" s="225"/>
      <c r="F3" s="225"/>
      <c r="G3" s="225"/>
      <c r="H3" s="225"/>
      <c r="I3" s="225"/>
      <c r="J3" s="225"/>
      <c r="K3" s="225"/>
      <c r="L3" s="225"/>
      <c r="M3" s="225"/>
      <c r="N3" s="225"/>
      <c r="O3" s="225"/>
      <c r="P3" s="225"/>
      <c r="Q3" s="225"/>
      <c r="R3" s="225"/>
    </row>
    <row r="4" spans="1:18" ht="37.5" customHeight="1" x14ac:dyDescent="0.2">
      <c r="A4" s="132"/>
      <c r="B4" s="201" t="s">
        <v>27</v>
      </c>
      <c r="C4" s="202" t="s">
        <v>28</v>
      </c>
      <c r="D4" s="202" t="s">
        <v>29</v>
      </c>
      <c r="E4" s="202" t="s">
        <v>30</v>
      </c>
      <c r="F4" s="202" t="s">
        <v>26</v>
      </c>
      <c r="G4" s="202" t="s">
        <v>31</v>
      </c>
      <c r="H4" s="202" t="s">
        <v>32</v>
      </c>
      <c r="I4" s="202" t="s">
        <v>33</v>
      </c>
      <c r="J4" s="202" t="s">
        <v>34</v>
      </c>
      <c r="K4" s="202" t="s">
        <v>35</v>
      </c>
      <c r="L4" s="202" t="s">
        <v>36</v>
      </c>
      <c r="M4" s="202" t="s">
        <v>37</v>
      </c>
      <c r="N4" s="202" t="s">
        <v>38</v>
      </c>
      <c r="O4" s="202" t="s">
        <v>39</v>
      </c>
      <c r="P4" s="202" t="s">
        <v>40</v>
      </c>
      <c r="Q4" s="202" t="s">
        <v>224</v>
      </c>
      <c r="R4" s="202" t="s">
        <v>48</v>
      </c>
    </row>
    <row r="5" spans="1:18" x14ac:dyDescent="0.2">
      <c r="A5" s="139" t="s">
        <v>72</v>
      </c>
      <c r="B5" s="315">
        <v>3808</v>
      </c>
      <c r="C5" s="315">
        <v>483</v>
      </c>
      <c r="D5" s="315">
        <v>854</v>
      </c>
      <c r="E5" s="315">
        <v>186</v>
      </c>
      <c r="F5" s="315">
        <v>57</v>
      </c>
      <c r="G5" s="315">
        <v>77</v>
      </c>
      <c r="H5" s="315">
        <v>196</v>
      </c>
      <c r="I5" s="315">
        <v>142</v>
      </c>
      <c r="J5" s="315">
        <v>4326</v>
      </c>
      <c r="K5" s="315">
        <v>147</v>
      </c>
      <c r="L5" s="315">
        <v>337</v>
      </c>
      <c r="M5" s="315">
        <v>60</v>
      </c>
      <c r="N5" s="315">
        <v>137</v>
      </c>
      <c r="O5" s="315">
        <v>46</v>
      </c>
      <c r="P5" s="315">
        <v>142</v>
      </c>
      <c r="Q5" s="315">
        <v>59</v>
      </c>
      <c r="R5" s="316">
        <v>11057</v>
      </c>
    </row>
    <row r="6" spans="1:18" x14ac:dyDescent="0.2">
      <c r="A6" s="133" t="s">
        <v>73</v>
      </c>
      <c r="B6" s="315">
        <v>1458</v>
      </c>
      <c r="C6" s="315">
        <v>157</v>
      </c>
      <c r="D6" s="315">
        <v>171</v>
      </c>
      <c r="E6" s="315">
        <v>55</v>
      </c>
      <c r="F6" s="315">
        <v>35</v>
      </c>
      <c r="G6" s="315">
        <v>47</v>
      </c>
      <c r="H6" s="315">
        <v>22</v>
      </c>
      <c r="I6" s="315">
        <v>42</v>
      </c>
      <c r="J6" s="315">
        <v>1605</v>
      </c>
      <c r="K6" s="315">
        <v>24</v>
      </c>
      <c r="L6" s="315">
        <v>173</v>
      </c>
      <c r="M6" s="315">
        <v>0</v>
      </c>
      <c r="N6" s="315">
        <v>0</v>
      </c>
      <c r="O6" s="315">
        <v>0</v>
      </c>
      <c r="P6" s="315">
        <v>59</v>
      </c>
      <c r="Q6" s="315">
        <v>0</v>
      </c>
      <c r="R6" s="316">
        <v>3848</v>
      </c>
    </row>
    <row r="7" spans="1:18" x14ac:dyDescent="0.2">
      <c r="A7" s="133" t="s">
        <v>41</v>
      </c>
      <c r="B7" s="315">
        <v>1872</v>
      </c>
      <c r="C7" s="315">
        <v>365</v>
      </c>
      <c r="D7" s="315">
        <v>172</v>
      </c>
      <c r="E7" s="315">
        <v>56</v>
      </c>
      <c r="F7" s="315">
        <v>79</v>
      </c>
      <c r="G7" s="315">
        <v>43</v>
      </c>
      <c r="H7" s="315">
        <v>59</v>
      </c>
      <c r="I7" s="315">
        <v>30</v>
      </c>
      <c r="J7" s="315">
        <v>1328</v>
      </c>
      <c r="K7" s="315">
        <v>35</v>
      </c>
      <c r="L7" s="315">
        <v>125</v>
      </c>
      <c r="M7" s="315">
        <v>0</v>
      </c>
      <c r="N7" s="315">
        <v>30</v>
      </c>
      <c r="O7" s="315">
        <v>43</v>
      </c>
      <c r="P7" s="315">
        <v>51</v>
      </c>
      <c r="Q7" s="315">
        <v>0</v>
      </c>
      <c r="R7" s="316">
        <v>4288</v>
      </c>
    </row>
    <row r="8" spans="1:18" x14ac:dyDescent="0.2">
      <c r="A8" s="133" t="s">
        <v>70</v>
      </c>
      <c r="B8" s="315">
        <v>1215</v>
      </c>
      <c r="C8" s="315">
        <v>158</v>
      </c>
      <c r="D8" s="315">
        <v>84</v>
      </c>
      <c r="E8" s="315">
        <v>42</v>
      </c>
      <c r="F8" s="315">
        <v>33</v>
      </c>
      <c r="G8" s="315">
        <v>39</v>
      </c>
      <c r="H8" s="315">
        <v>0</v>
      </c>
      <c r="I8" s="315">
        <v>46</v>
      </c>
      <c r="J8" s="315">
        <v>1391</v>
      </c>
      <c r="K8" s="315">
        <v>44</v>
      </c>
      <c r="L8" s="315">
        <v>98</v>
      </c>
      <c r="M8" s="315">
        <v>74</v>
      </c>
      <c r="N8" s="315">
        <v>25</v>
      </c>
      <c r="O8" s="315">
        <v>0</v>
      </c>
      <c r="P8" s="315">
        <v>37</v>
      </c>
      <c r="Q8" s="315">
        <v>35</v>
      </c>
      <c r="R8" s="316">
        <v>3321</v>
      </c>
    </row>
    <row r="9" spans="1:18" x14ac:dyDescent="0.2">
      <c r="A9" s="133" t="s">
        <v>42</v>
      </c>
      <c r="B9" s="315">
        <v>118</v>
      </c>
      <c r="C9" s="315">
        <v>43</v>
      </c>
      <c r="D9" s="315">
        <v>30</v>
      </c>
      <c r="E9" s="315">
        <v>0</v>
      </c>
      <c r="F9" s="315">
        <v>0</v>
      </c>
      <c r="G9" s="315">
        <v>0</v>
      </c>
      <c r="H9" s="315">
        <v>0</v>
      </c>
      <c r="I9" s="315">
        <v>0</v>
      </c>
      <c r="J9" s="315">
        <v>130</v>
      </c>
      <c r="K9" s="315">
        <v>0</v>
      </c>
      <c r="L9" s="315">
        <v>0</v>
      </c>
      <c r="M9" s="315">
        <v>0</v>
      </c>
      <c r="N9" s="315">
        <v>0</v>
      </c>
      <c r="O9" s="315">
        <v>0</v>
      </c>
      <c r="P9" s="315">
        <v>0</v>
      </c>
      <c r="Q9" s="315">
        <v>0</v>
      </c>
      <c r="R9" s="316">
        <v>321</v>
      </c>
    </row>
    <row r="10" spans="1:18" x14ac:dyDescent="0.2">
      <c r="A10" s="133" t="s">
        <v>65</v>
      </c>
      <c r="B10" s="315">
        <v>3030</v>
      </c>
      <c r="C10" s="315">
        <v>445</v>
      </c>
      <c r="D10" s="315">
        <v>487</v>
      </c>
      <c r="E10" s="315">
        <v>124</v>
      </c>
      <c r="F10" s="315">
        <v>69</v>
      </c>
      <c r="G10" s="315">
        <v>103</v>
      </c>
      <c r="H10" s="315">
        <v>76</v>
      </c>
      <c r="I10" s="315">
        <v>118</v>
      </c>
      <c r="J10" s="315">
        <v>3331</v>
      </c>
      <c r="K10" s="315">
        <v>88</v>
      </c>
      <c r="L10" s="315">
        <v>228</v>
      </c>
      <c r="M10" s="315">
        <v>60</v>
      </c>
      <c r="N10" s="315">
        <v>25</v>
      </c>
      <c r="O10" s="315">
        <v>30</v>
      </c>
      <c r="P10" s="315">
        <v>138</v>
      </c>
      <c r="Q10" s="315">
        <v>0</v>
      </c>
      <c r="R10" s="316">
        <v>8352</v>
      </c>
    </row>
    <row r="11" spans="1:18" x14ac:dyDescent="0.2">
      <c r="A11" s="133" t="s">
        <v>66</v>
      </c>
      <c r="B11" s="315">
        <v>2365</v>
      </c>
      <c r="C11" s="315">
        <v>348</v>
      </c>
      <c r="D11" s="315">
        <v>233</v>
      </c>
      <c r="E11" s="315">
        <v>173</v>
      </c>
      <c r="F11" s="315">
        <v>125</v>
      </c>
      <c r="G11" s="315">
        <v>60</v>
      </c>
      <c r="H11" s="315">
        <v>71</v>
      </c>
      <c r="I11" s="315">
        <v>140</v>
      </c>
      <c r="J11" s="315">
        <v>4122</v>
      </c>
      <c r="K11" s="315">
        <v>38</v>
      </c>
      <c r="L11" s="315">
        <v>322</v>
      </c>
      <c r="M11" s="315">
        <v>52</v>
      </c>
      <c r="N11" s="315">
        <v>82</v>
      </c>
      <c r="O11" s="315">
        <v>55</v>
      </c>
      <c r="P11" s="315">
        <v>129</v>
      </c>
      <c r="Q11" s="315">
        <v>26</v>
      </c>
      <c r="R11" s="316">
        <v>8341</v>
      </c>
    </row>
    <row r="12" spans="1:18" x14ac:dyDescent="0.2">
      <c r="A12" s="133" t="s">
        <v>43</v>
      </c>
      <c r="B12" s="315">
        <v>4221</v>
      </c>
      <c r="C12" s="315">
        <v>738</v>
      </c>
      <c r="D12" s="315">
        <v>2699</v>
      </c>
      <c r="E12" s="315">
        <v>313</v>
      </c>
      <c r="F12" s="315">
        <v>184</v>
      </c>
      <c r="G12" s="315">
        <v>150</v>
      </c>
      <c r="H12" s="315">
        <v>86</v>
      </c>
      <c r="I12" s="315">
        <v>288</v>
      </c>
      <c r="J12" s="315">
        <v>6799</v>
      </c>
      <c r="K12" s="315">
        <v>186</v>
      </c>
      <c r="L12" s="315">
        <v>783</v>
      </c>
      <c r="M12" s="315">
        <v>99</v>
      </c>
      <c r="N12" s="315">
        <v>403</v>
      </c>
      <c r="O12" s="315">
        <v>249</v>
      </c>
      <c r="P12" s="315">
        <v>136</v>
      </c>
      <c r="Q12" s="315">
        <v>0</v>
      </c>
      <c r="R12" s="316">
        <v>17334</v>
      </c>
    </row>
    <row r="13" spans="1:18" x14ac:dyDescent="0.2">
      <c r="A13" s="133" t="s">
        <v>67</v>
      </c>
      <c r="B13" s="315">
        <v>1893</v>
      </c>
      <c r="C13" s="315">
        <v>245</v>
      </c>
      <c r="D13" s="315">
        <v>146</v>
      </c>
      <c r="E13" s="315">
        <v>72</v>
      </c>
      <c r="F13" s="315">
        <v>102</v>
      </c>
      <c r="G13" s="315">
        <v>34</v>
      </c>
      <c r="H13" s="315">
        <v>36</v>
      </c>
      <c r="I13" s="315">
        <v>48</v>
      </c>
      <c r="J13" s="315">
        <v>1756</v>
      </c>
      <c r="K13" s="315">
        <v>26</v>
      </c>
      <c r="L13" s="315">
        <v>207</v>
      </c>
      <c r="M13" s="315">
        <v>0</v>
      </c>
      <c r="N13" s="315">
        <v>60</v>
      </c>
      <c r="O13" s="315">
        <v>21</v>
      </c>
      <c r="P13" s="315">
        <v>54</v>
      </c>
      <c r="Q13" s="315">
        <v>0</v>
      </c>
      <c r="R13" s="316">
        <v>4700</v>
      </c>
    </row>
    <row r="14" spans="1:18" x14ac:dyDescent="0.2">
      <c r="A14" s="133" t="s">
        <v>69</v>
      </c>
      <c r="B14" s="315">
        <v>3078</v>
      </c>
      <c r="C14" s="315">
        <v>341</v>
      </c>
      <c r="D14" s="315">
        <v>311</v>
      </c>
      <c r="E14" s="315">
        <v>135</v>
      </c>
      <c r="F14" s="315">
        <v>79</v>
      </c>
      <c r="G14" s="315">
        <v>63</v>
      </c>
      <c r="H14" s="315">
        <v>38</v>
      </c>
      <c r="I14" s="315">
        <v>40</v>
      </c>
      <c r="J14" s="315">
        <v>3113</v>
      </c>
      <c r="K14" s="315">
        <v>70</v>
      </c>
      <c r="L14" s="315">
        <v>283</v>
      </c>
      <c r="M14" s="315">
        <v>44</v>
      </c>
      <c r="N14" s="315">
        <v>30</v>
      </c>
      <c r="O14" s="315">
        <v>28</v>
      </c>
      <c r="P14" s="315">
        <v>77</v>
      </c>
      <c r="Q14" s="315">
        <v>0</v>
      </c>
      <c r="R14" s="316">
        <v>7730</v>
      </c>
    </row>
    <row r="15" spans="1:18" x14ac:dyDescent="0.2">
      <c r="A15" s="133" t="s">
        <v>68</v>
      </c>
      <c r="B15" s="315">
        <v>2494</v>
      </c>
      <c r="C15" s="315">
        <v>469</v>
      </c>
      <c r="D15" s="315">
        <v>318</v>
      </c>
      <c r="E15" s="315">
        <v>159</v>
      </c>
      <c r="F15" s="315">
        <v>196</v>
      </c>
      <c r="G15" s="315">
        <v>49</v>
      </c>
      <c r="H15" s="315">
        <v>100</v>
      </c>
      <c r="I15" s="315">
        <v>166</v>
      </c>
      <c r="J15" s="315">
        <v>2628</v>
      </c>
      <c r="K15" s="315">
        <v>92</v>
      </c>
      <c r="L15" s="315">
        <v>188</v>
      </c>
      <c r="M15" s="315">
        <v>49</v>
      </c>
      <c r="N15" s="315">
        <v>52</v>
      </c>
      <c r="O15" s="315">
        <v>25</v>
      </c>
      <c r="P15" s="315">
        <v>111</v>
      </c>
      <c r="Q15" s="315">
        <v>0</v>
      </c>
      <c r="R15" s="316">
        <v>7096</v>
      </c>
    </row>
    <row r="16" spans="1:18" x14ac:dyDescent="0.2">
      <c r="A16" s="133" t="s">
        <v>3</v>
      </c>
      <c r="B16" s="315">
        <v>1916</v>
      </c>
      <c r="C16" s="315">
        <v>152</v>
      </c>
      <c r="D16" s="315">
        <v>97</v>
      </c>
      <c r="E16" s="315">
        <v>76</v>
      </c>
      <c r="F16" s="315">
        <v>20</v>
      </c>
      <c r="G16" s="315">
        <v>21</v>
      </c>
      <c r="H16" s="315">
        <v>22</v>
      </c>
      <c r="I16" s="315">
        <v>62</v>
      </c>
      <c r="J16" s="315">
        <v>1466</v>
      </c>
      <c r="K16" s="315">
        <v>28</v>
      </c>
      <c r="L16" s="315">
        <v>145</v>
      </c>
      <c r="M16" s="315">
        <v>0</v>
      </c>
      <c r="N16" s="315">
        <v>0</v>
      </c>
      <c r="O16" s="315">
        <v>30</v>
      </c>
      <c r="P16" s="315">
        <v>64</v>
      </c>
      <c r="Q16" s="315">
        <v>0</v>
      </c>
      <c r="R16" s="316">
        <v>4099</v>
      </c>
    </row>
    <row r="17" spans="1:18" ht="13.5" thickBot="1" x14ac:dyDescent="0.25">
      <c r="A17" s="134" t="s">
        <v>71</v>
      </c>
      <c r="B17" s="317">
        <v>2917</v>
      </c>
      <c r="C17" s="317">
        <v>380</v>
      </c>
      <c r="D17" s="317">
        <v>815</v>
      </c>
      <c r="E17" s="317">
        <v>163</v>
      </c>
      <c r="F17" s="317">
        <v>63</v>
      </c>
      <c r="G17" s="317">
        <v>54</v>
      </c>
      <c r="H17" s="317">
        <v>65</v>
      </c>
      <c r="I17" s="317">
        <v>99</v>
      </c>
      <c r="J17" s="317">
        <v>2713</v>
      </c>
      <c r="K17" s="317">
        <v>62</v>
      </c>
      <c r="L17" s="317">
        <v>220</v>
      </c>
      <c r="M17" s="317">
        <v>57</v>
      </c>
      <c r="N17" s="317">
        <v>142</v>
      </c>
      <c r="O17" s="317">
        <v>29</v>
      </c>
      <c r="P17" s="317">
        <v>67</v>
      </c>
      <c r="Q17" s="317">
        <v>0</v>
      </c>
      <c r="R17" s="318">
        <v>7846</v>
      </c>
    </row>
    <row r="18" spans="1:18" x14ac:dyDescent="0.2">
      <c r="A18" s="135" t="s">
        <v>4</v>
      </c>
      <c r="B18" s="316">
        <v>30385</v>
      </c>
      <c r="C18" s="316">
        <v>4324</v>
      </c>
      <c r="D18" s="316">
        <v>6417</v>
      </c>
      <c r="E18" s="316">
        <v>1554</v>
      </c>
      <c r="F18" s="316">
        <v>1042</v>
      </c>
      <c r="G18" s="316">
        <v>740</v>
      </c>
      <c r="H18" s="316">
        <v>771</v>
      </c>
      <c r="I18" s="316">
        <v>1221</v>
      </c>
      <c r="J18" s="316">
        <v>34708</v>
      </c>
      <c r="K18" s="316">
        <v>840</v>
      </c>
      <c r="L18" s="316">
        <v>3109</v>
      </c>
      <c r="M18" s="316">
        <v>495</v>
      </c>
      <c r="N18" s="316">
        <v>986</v>
      </c>
      <c r="O18" s="316">
        <v>556</v>
      </c>
      <c r="P18" s="316">
        <v>1065</v>
      </c>
      <c r="Q18" s="316">
        <v>120</v>
      </c>
      <c r="R18" s="316">
        <v>88333</v>
      </c>
    </row>
    <row r="19" spans="1:18" x14ac:dyDescent="0.2">
      <c r="A19" s="133" t="s">
        <v>5</v>
      </c>
      <c r="B19" s="315">
        <v>136</v>
      </c>
      <c r="C19" s="315">
        <v>34</v>
      </c>
      <c r="D19" s="315">
        <v>116</v>
      </c>
      <c r="E19" s="315">
        <v>15</v>
      </c>
      <c r="F19" s="315">
        <v>0</v>
      </c>
      <c r="G19" s="315">
        <v>14</v>
      </c>
      <c r="H19" s="315">
        <v>0</v>
      </c>
      <c r="I19" s="315">
        <v>26</v>
      </c>
      <c r="J19" s="315">
        <v>367</v>
      </c>
      <c r="K19" s="315">
        <v>0</v>
      </c>
      <c r="L19" s="315">
        <v>24</v>
      </c>
      <c r="M19" s="315">
        <v>0</v>
      </c>
      <c r="N19" s="315">
        <v>0</v>
      </c>
      <c r="O19" s="315">
        <v>0</v>
      </c>
      <c r="P19" s="315">
        <v>18</v>
      </c>
      <c r="Q19" s="315">
        <v>0</v>
      </c>
      <c r="R19" s="316">
        <v>750</v>
      </c>
    </row>
    <row r="20" spans="1:18" ht="13.5" thickBot="1" x14ac:dyDescent="0.25">
      <c r="A20" s="134" t="s">
        <v>1</v>
      </c>
      <c r="B20" s="317">
        <v>152</v>
      </c>
      <c r="C20" s="317">
        <v>62</v>
      </c>
      <c r="D20" s="317">
        <v>101</v>
      </c>
      <c r="E20" s="317">
        <v>0</v>
      </c>
      <c r="F20" s="317">
        <v>25</v>
      </c>
      <c r="G20" s="317">
        <v>15</v>
      </c>
      <c r="H20" s="317">
        <v>13</v>
      </c>
      <c r="I20" s="317">
        <v>20</v>
      </c>
      <c r="J20" s="317">
        <v>280</v>
      </c>
      <c r="K20" s="317">
        <v>0</v>
      </c>
      <c r="L20" s="317">
        <v>27</v>
      </c>
      <c r="M20" s="317">
        <v>0</v>
      </c>
      <c r="N20" s="317">
        <v>26</v>
      </c>
      <c r="O20" s="317">
        <v>0</v>
      </c>
      <c r="P20" s="317">
        <v>27</v>
      </c>
      <c r="Q20" s="317">
        <v>0</v>
      </c>
      <c r="R20" s="318">
        <v>748</v>
      </c>
    </row>
    <row r="21" spans="1:18" x14ac:dyDescent="0.2">
      <c r="A21" s="136" t="s">
        <v>6</v>
      </c>
      <c r="B21" s="138">
        <v>30673</v>
      </c>
      <c r="C21" s="138">
        <v>4420</v>
      </c>
      <c r="D21" s="138">
        <v>6634</v>
      </c>
      <c r="E21" s="138">
        <v>1569</v>
      </c>
      <c r="F21" s="138">
        <v>1067</v>
      </c>
      <c r="G21" s="138">
        <v>769</v>
      </c>
      <c r="H21" s="138">
        <v>784</v>
      </c>
      <c r="I21" s="138">
        <v>1267</v>
      </c>
      <c r="J21" s="138">
        <v>35355</v>
      </c>
      <c r="K21" s="138">
        <v>840</v>
      </c>
      <c r="L21" s="138">
        <v>3160</v>
      </c>
      <c r="M21" s="138">
        <v>495</v>
      </c>
      <c r="N21" s="138">
        <v>1012</v>
      </c>
      <c r="O21" s="138">
        <v>556</v>
      </c>
      <c r="P21" s="138">
        <v>1110</v>
      </c>
      <c r="Q21" s="138">
        <v>120</v>
      </c>
      <c r="R21" s="316">
        <v>89831</v>
      </c>
    </row>
  </sheetData>
  <mergeCells count="1">
    <mergeCell ref="A2:R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CC1"/>
  </sheetPr>
  <dimension ref="A1:U89"/>
  <sheetViews>
    <sheetView showGridLines="0" workbookViewId="0">
      <pane ySplit="1" topLeftCell="A2" activePane="bottomLeft" state="frozen"/>
      <selection sqref="A1:I1"/>
      <selection pane="bottomLeft" sqref="A1:I1"/>
    </sheetView>
  </sheetViews>
  <sheetFormatPr baseColWidth="10" defaultRowHeight="12.75" x14ac:dyDescent="0.2"/>
  <cols>
    <col min="1" max="1" width="2.7109375" style="352" customWidth="1"/>
    <col min="2" max="3" width="30.7109375" style="352" customWidth="1"/>
    <col min="4" max="8" width="15.7109375" style="352" customWidth="1"/>
    <col min="9" max="9" width="15.7109375" style="226" customWidth="1"/>
    <col min="10" max="20" width="11.42578125" style="235"/>
    <col min="21" max="16384" width="11.42578125" style="226"/>
  </cols>
  <sheetData>
    <row r="1" spans="1:11" ht="17.100000000000001" customHeight="1" x14ac:dyDescent="0.2">
      <c r="A1" s="499" t="s">
        <v>310</v>
      </c>
      <c r="B1" s="499"/>
      <c r="C1" s="499"/>
      <c r="D1" s="499"/>
      <c r="E1" s="499"/>
      <c r="F1" s="499"/>
      <c r="G1" s="499"/>
      <c r="H1" s="499"/>
      <c r="I1" s="499"/>
    </row>
    <row r="3" spans="1:11" x14ac:dyDescent="0.2">
      <c r="B3" s="490" t="s">
        <v>64</v>
      </c>
      <c r="C3" s="490"/>
      <c r="D3" s="490"/>
      <c r="E3" s="490"/>
      <c r="F3" s="490"/>
      <c r="G3" s="490"/>
      <c r="H3" s="16"/>
      <c r="J3" s="149"/>
      <c r="K3" s="149"/>
    </row>
    <row r="4" spans="1:11" ht="8.25" customHeight="1" x14ac:dyDescent="0.2">
      <c r="B4" s="7"/>
      <c r="C4" s="4"/>
      <c r="D4" s="4"/>
      <c r="E4" s="5"/>
      <c r="F4" s="6"/>
      <c r="G4" s="4"/>
      <c r="H4" s="7"/>
      <c r="J4" s="149"/>
      <c r="K4" s="149"/>
    </row>
    <row r="5" spans="1:11" ht="17.100000000000001" customHeight="1" x14ac:dyDescent="0.2">
      <c r="B5" s="500" t="s">
        <v>49</v>
      </c>
      <c r="C5" s="509" t="s">
        <v>50</v>
      </c>
      <c r="D5" s="509" t="s">
        <v>60</v>
      </c>
      <c r="E5" s="511" t="s">
        <v>49</v>
      </c>
      <c r="F5" s="512"/>
      <c r="G5" s="512"/>
      <c r="H5" s="513"/>
      <c r="J5" s="149"/>
      <c r="K5" s="149"/>
    </row>
    <row r="6" spans="1:11" ht="17.100000000000001" customHeight="1" x14ac:dyDescent="0.2">
      <c r="B6" s="514"/>
      <c r="C6" s="510"/>
      <c r="D6" s="510"/>
      <c r="E6" s="333" t="s">
        <v>51</v>
      </c>
      <c r="F6" s="333" t="s">
        <v>52</v>
      </c>
      <c r="G6" s="333" t="s">
        <v>48</v>
      </c>
      <c r="H6" s="142" t="s">
        <v>53</v>
      </c>
      <c r="J6" s="149"/>
      <c r="K6" s="149"/>
    </row>
    <row r="7" spans="1:11" ht="15" customHeight="1" x14ac:dyDescent="0.2">
      <c r="B7" s="514"/>
      <c r="C7" s="502" t="s">
        <v>57</v>
      </c>
      <c r="D7" s="334" t="s">
        <v>57</v>
      </c>
      <c r="E7" s="18">
        <v>11037</v>
      </c>
      <c r="F7" s="19">
        <v>2292</v>
      </c>
      <c r="G7" s="2">
        <v>13329</v>
      </c>
      <c r="H7" s="20">
        <v>1164</v>
      </c>
      <c r="I7"/>
      <c r="J7"/>
      <c r="K7"/>
    </row>
    <row r="8" spans="1:11" ht="15" customHeight="1" x14ac:dyDescent="0.2">
      <c r="B8" s="514"/>
      <c r="C8" s="503"/>
      <c r="D8" s="335" t="s">
        <v>58</v>
      </c>
      <c r="E8" s="18">
        <v>65550</v>
      </c>
      <c r="F8" s="19">
        <v>10952</v>
      </c>
      <c r="G8" s="2">
        <v>76502</v>
      </c>
      <c r="H8" s="20">
        <v>3225</v>
      </c>
      <c r="I8"/>
      <c r="J8"/>
      <c r="K8"/>
    </row>
    <row r="9" spans="1:11" ht="15" customHeight="1" x14ac:dyDescent="0.2">
      <c r="B9" s="514"/>
      <c r="C9" s="504"/>
      <c r="D9" s="15" t="s">
        <v>48</v>
      </c>
      <c r="E9" s="21">
        <v>76587</v>
      </c>
      <c r="F9" s="21">
        <v>13244</v>
      </c>
      <c r="G9" s="21">
        <v>89831</v>
      </c>
      <c r="H9" s="21">
        <v>4389</v>
      </c>
      <c r="J9"/>
      <c r="K9"/>
    </row>
    <row r="10" spans="1:11" ht="15" customHeight="1" x14ac:dyDescent="0.2">
      <c r="B10" s="514"/>
      <c r="C10" s="502" t="s">
        <v>58</v>
      </c>
      <c r="D10" s="334" t="s">
        <v>57</v>
      </c>
      <c r="E10" s="18">
        <v>1348</v>
      </c>
      <c r="F10" s="19">
        <v>168</v>
      </c>
      <c r="G10" s="2">
        <v>1516</v>
      </c>
      <c r="H10" s="20">
        <v>44</v>
      </c>
      <c r="I10"/>
      <c r="J10"/>
      <c r="K10"/>
    </row>
    <row r="11" spans="1:11" ht="15" customHeight="1" x14ac:dyDescent="0.2">
      <c r="B11" s="514"/>
      <c r="C11" s="503"/>
      <c r="D11" s="335" t="s">
        <v>58</v>
      </c>
      <c r="E11" s="18">
        <v>30551</v>
      </c>
      <c r="F11" s="19">
        <v>5358</v>
      </c>
      <c r="G11" s="2">
        <v>35909</v>
      </c>
      <c r="H11" s="20">
        <v>749</v>
      </c>
      <c r="I11"/>
      <c r="J11"/>
      <c r="K11"/>
    </row>
    <row r="12" spans="1:11" ht="15" customHeight="1" x14ac:dyDescent="0.2">
      <c r="B12" s="514"/>
      <c r="C12" s="503"/>
      <c r="D12" s="15" t="s">
        <v>48</v>
      </c>
      <c r="E12" s="21">
        <v>31899</v>
      </c>
      <c r="F12" s="21">
        <v>5526</v>
      </c>
      <c r="G12" s="21">
        <v>37425</v>
      </c>
      <c r="H12" s="21">
        <v>793</v>
      </c>
      <c r="J12"/>
      <c r="K12"/>
    </row>
    <row r="13" spans="1:11" ht="15" customHeight="1" x14ac:dyDescent="0.2">
      <c r="B13" s="514"/>
      <c r="C13" s="502" t="s">
        <v>59</v>
      </c>
      <c r="D13" s="334" t="s">
        <v>57</v>
      </c>
      <c r="E13" s="18">
        <v>1597</v>
      </c>
      <c r="F13" s="19">
        <v>278</v>
      </c>
      <c r="G13" s="2">
        <v>1875</v>
      </c>
      <c r="H13" s="20">
        <v>31</v>
      </c>
      <c r="I13"/>
      <c r="J13"/>
      <c r="K13"/>
    </row>
    <row r="14" spans="1:11" ht="15" customHeight="1" x14ac:dyDescent="0.2">
      <c r="B14" s="514"/>
      <c r="C14" s="503"/>
      <c r="D14" s="335" t="s">
        <v>58</v>
      </c>
      <c r="E14" s="18">
        <v>30676</v>
      </c>
      <c r="F14" s="19">
        <v>5582</v>
      </c>
      <c r="G14" s="2">
        <v>36258</v>
      </c>
      <c r="H14" s="20">
        <v>702</v>
      </c>
      <c r="I14"/>
      <c r="J14"/>
      <c r="K14"/>
    </row>
    <row r="15" spans="1:11" ht="15" customHeight="1" x14ac:dyDescent="0.2">
      <c r="B15" s="514"/>
      <c r="C15" s="504"/>
      <c r="D15" s="17" t="s">
        <v>48</v>
      </c>
      <c r="E15" s="21">
        <v>32273</v>
      </c>
      <c r="F15" s="21">
        <v>5860</v>
      </c>
      <c r="G15" s="21">
        <v>38133</v>
      </c>
      <c r="H15" s="21">
        <v>733</v>
      </c>
      <c r="I15" s="342"/>
      <c r="J15"/>
      <c r="K15"/>
    </row>
    <row r="16" spans="1:11" ht="15" customHeight="1" x14ac:dyDescent="0.2">
      <c r="B16" s="514"/>
      <c r="C16" s="505" t="s">
        <v>61</v>
      </c>
      <c r="D16" s="334" t="s">
        <v>57</v>
      </c>
      <c r="E16" s="18"/>
      <c r="F16" s="19"/>
      <c r="G16" s="72">
        <v>51</v>
      </c>
      <c r="H16" s="20"/>
      <c r="I16"/>
      <c r="J16"/>
      <c r="K16"/>
    </row>
    <row r="17" spans="2:20" ht="15" customHeight="1" x14ac:dyDescent="0.2">
      <c r="B17" s="514"/>
      <c r="C17" s="506"/>
      <c r="D17" s="335" t="s">
        <v>58</v>
      </c>
      <c r="E17" s="18"/>
      <c r="F17" s="19"/>
      <c r="G17" s="339">
        <v>4093</v>
      </c>
      <c r="H17" s="20"/>
      <c r="I17"/>
      <c r="J17"/>
      <c r="K17"/>
    </row>
    <row r="18" spans="2:20" ht="15" customHeight="1" x14ac:dyDescent="0.2">
      <c r="B18" s="514"/>
      <c r="C18" s="504"/>
      <c r="D18" s="15" t="s">
        <v>48</v>
      </c>
      <c r="E18" s="21">
        <v>2817</v>
      </c>
      <c r="F18" s="73">
        <v>1327</v>
      </c>
      <c r="G18" s="73">
        <v>4144</v>
      </c>
      <c r="H18" s="21">
        <v>36</v>
      </c>
      <c r="I18"/>
      <c r="J18"/>
      <c r="K18"/>
      <c r="L18" s="68"/>
      <c r="M18" s="68"/>
      <c r="N18" s="68"/>
    </row>
    <row r="19" spans="2:20" ht="15" customHeight="1" x14ac:dyDescent="0.2">
      <c r="B19" s="501"/>
      <c r="C19" s="507" t="s">
        <v>48</v>
      </c>
      <c r="D19" s="508"/>
      <c r="E19" s="21">
        <f>E18+E15+E12+E9</f>
        <v>143576</v>
      </c>
      <c r="F19" s="73">
        <f>F18+F15+F12+F9</f>
        <v>25957</v>
      </c>
      <c r="G19" s="73">
        <f>G18+G15+G12+G9</f>
        <v>169533</v>
      </c>
      <c r="H19" s="21">
        <f>H18+H15+H12+H9</f>
        <v>5951</v>
      </c>
      <c r="J19" s="68"/>
      <c r="K19" s="105"/>
      <c r="L19" s="106"/>
      <c r="M19" s="105"/>
      <c r="N19" s="105"/>
    </row>
    <row r="20" spans="2:20" x14ac:dyDescent="0.2">
      <c r="B20" s="100"/>
      <c r="C20" s="101"/>
      <c r="D20" s="101"/>
      <c r="E20" s="36"/>
      <c r="F20" s="74"/>
      <c r="G20" s="74"/>
      <c r="H20" s="36"/>
      <c r="J20" s="68"/>
      <c r="K20" s="105"/>
      <c r="L20" s="106"/>
      <c r="M20" s="106"/>
      <c r="N20" s="106"/>
    </row>
    <row r="21" spans="2:20" ht="17.100000000000001" customHeight="1" x14ac:dyDescent="0.2">
      <c r="B21" s="8"/>
      <c r="C21" s="8"/>
      <c r="D21" s="8"/>
      <c r="E21" s="143" t="s">
        <v>51</v>
      </c>
      <c r="F21" s="143" t="s">
        <v>52</v>
      </c>
      <c r="G21" s="143" t="s">
        <v>48</v>
      </c>
      <c r="H21" s="105"/>
      <c r="I21" s="106"/>
      <c r="J21" s="106"/>
      <c r="K21" s="106"/>
      <c r="R21" s="226"/>
      <c r="S21" s="226"/>
      <c r="T21" s="226"/>
    </row>
    <row r="22" spans="2:20" ht="15" customHeight="1" x14ac:dyDescent="0.2">
      <c r="B22" s="500" t="s">
        <v>45</v>
      </c>
      <c r="C22" s="340" t="s">
        <v>46</v>
      </c>
      <c r="D22" s="118"/>
      <c r="E22" s="37">
        <v>503</v>
      </c>
      <c r="F22" s="227">
        <v>47</v>
      </c>
      <c r="G22" s="230">
        <v>550</v>
      </c>
      <c r="H22"/>
      <c r="I22" s="235"/>
      <c r="O22" s="226"/>
      <c r="P22" s="226"/>
      <c r="Q22" s="226"/>
      <c r="R22" s="226"/>
      <c r="S22" s="226"/>
      <c r="T22" s="226"/>
    </row>
    <row r="23" spans="2:20" ht="15" customHeight="1" x14ac:dyDescent="0.2">
      <c r="B23" s="501"/>
      <c r="C23" s="341" t="s">
        <v>47</v>
      </c>
      <c r="D23" s="119"/>
      <c r="E23" s="38">
        <v>13257</v>
      </c>
      <c r="F23" s="228">
        <v>1235</v>
      </c>
      <c r="G23" s="27">
        <v>14492</v>
      </c>
      <c r="H23"/>
      <c r="I23"/>
      <c r="J23" s="68"/>
      <c r="K23" s="106"/>
      <c r="L23" s="106"/>
      <c r="M23" s="106"/>
      <c r="N23" s="106"/>
    </row>
    <row r="24" spans="2:20" ht="17.25" customHeight="1" x14ac:dyDescent="0.2">
      <c r="B24" s="355"/>
      <c r="C24" s="11"/>
      <c r="D24" s="11"/>
      <c r="E24" s="41"/>
      <c r="F24" s="41"/>
      <c r="G24" s="42"/>
      <c r="H24" s="11"/>
      <c r="J24" s="68"/>
      <c r="K24" s="106"/>
      <c r="L24" s="106"/>
      <c r="M24" s="106"/>
      <c r="N24" s="106"/>
    </row>
    <row r="25" spans="2:20" x14ac:dyDescent="0.2">
      <c r="B25" s="490" t="s">
        <v>62</v>
      </c>
      <c r="C25" s="490"/>
      <c r="D25" s="490"/>
      <c r="E25" s="490"/>
      <c r="F25" s="490"/>
      <c r="G25" s="490"/>
      <c r="H25" s="16"/>
      <c r="J25" s="68"/>
      <c r="K25" s="105"/>
      <c r="L25" s="108"/>
      <c r="M25" s="108"/>
      <c r="N25" s="108"/>
    </row>
    <row r="26" spans="2:20" ht="8.25" customHeight="1" x14ac:dyDescent="0.2">
      <c r="B26" s="7"/>
      <c r="C26" s="12"/>
      <c r="D26" s="12"/>
      <c r="E26" s="6"/>
      <c r="F26" s="4"/>
      <c r="G26" s="4"/>
      <c r="H26" s="11"/>
      <c r="J26" s="68"/>
      <c r="K26" s="68"/>
      <c r="L26" s="68"/>
      <c r="M26" s="68"/>
      <c r="N26" s="68"/>
    </row>
    <row r="27" spans="2:20" ht="17.100000000000001" customHeight="1" x14ac:dyDescent="0.2">
      <c r="B27" s="12"/>
      <c r="C27" s="12"/>
      <c r="D27" s="143" t="s">
        <v>60</v>
      </c>
      <c r="E27" s="143" t="s">
        <v>51</v>
      </c>
      <c r="F27" s="144" t="s">
        <v>52</v>
      </c>
      <c r="G27" s="143" t="s">
        <v>48</v>
      </c>
      <c r="H27" s="11"/>
      <c r="J27" s="68"/>
      <c r="K27" s="105"/>
      <c r="L27" s="106"/>
      <c r="M27" s="106"/>
      <c r="N27" s="106"/>
    </row>
    <row r="28" spans="2:20" ht="15" customHeight="1" x14ac:dyDescent="0.2">
      <c r="B28" s="498" t="s">
        <v>338</v>
      </c>
      <c r="C28" s="497" t="s">
        <v>336</v>
      </c>
      <c r="D28" s="334" t="s">
        <v>57</v>
      </c>
      <c r="E28" s="22">
        <v>42680</v>
      </c>
      <c r="F28" s="23">
        <v>8157</v>
      </c>
      <c r="G28" s="24">
        <v>50837</v>
      </c>
      <c r="H28"/>
    </row>
    <row r="29" spans="2:20" ht="15" customHeight="1" x14ac:dyDescent="0.2">
      <c r="B29" s="498"/>
      <c r="C29" s="497"/>
      <c r="D29" s="335" t="s">
        <v>58</v>
      </c>
      <c r="E29" s="19">
        <v>9171</v>
      </c>
      <c r="F29" s="18">
        <v>1804</v>
      </c>
      <c r="G29" s="2">
        <v>10975</v>
      </c>
      <c r="H29"/>
    </row>
    <row r="30" spans="2:20" ht="15" customHeight="1" x14ac:dyDescent="0.2">
      <c r="B30" s="498"/>
      <c r="C30" s="497"/>
      <c r="D30" s="15" t="s">
        <v>48</v>
      </c>
      <c r="E30" s="24">
        <v>51851</v>
      </c>
      <c r="F30" s="28">
        <v>9961</v>
      </c>
      <c r="G30" s="24">
        <v>61812</v>
      </c>
      <c r="I30" s="237"/>
    </row>
    <row r="31" spans="2:20" ht="15" customHeight="1" x14ac:dyDescent="0.2">
      <c r="B31" s="498"/>
      <c r="C31" s="497" t="s">
        <v>337</v>
      </c>
      <c r="D31" s="334" t="s">
        <v>57</v>
      </c>
      <c r="E31" s="29">
        <v>40094</v>
      </c>
      <c r="F31" s="22">
        <v>7407</v>
      </c>
      <c r="G31" s="30">
        <v>47501</v>
      </c>
      <c r="H31"/>
    </row>
    <row r="32" spans="2:20" ht="15" customHeight="1" x14ac:dyDescent="0.2">
      <c r="B32" s="498"/>
      <c r="C32" s="497"/>
      <c r="D32" s="335" t="s">
        <v>58</v>
      </c>
      <c r="E32" s="31">
        <v>8310</v>
      </c>
      <c r="F32" s="25">
        <v>1639</v>
      </c>
      <c r="G32" s="32">
        <v>9949</v>
      </c>
      <c r="H32"/>
    </row>
    <row r="33" spans="2:20" ht="15" customHeight="1" x14ac:dyDescent="0.2">
      <c r="B33" s="498"/>
      <c r="C33" s="497"/>
      <c r="D33" s="15" t="s">
        <v>48</v>
      </c>
      <c r="E33" s="24">
        <v>48404</v>
      </c>
      <c r="F33" s="28">
        <v>9046</v>
      </c>
      <c r="G33" s="24">
        <v>57450</v>
      </c>
    </row>
    <row r="34" spans="2:20" ht="15" customHeight="1" x14ac:dyDescent="0.2">
      <c r="B34" s="498" t="s">
        <v>339</v>
      </c>
      <c r="C34" s="497" t="s">
        <v>336</v>
      </c>
      <c r="D34" s="334" t="s">
        <v>57</v>
      </c>
      <c r="E34" s="22">
        <v>6530</v>
      </c>
      <c r="F34" s="23">
        <v>472</v>
      </c>
      <c r="G34" s="72">
        <v>7002</v>
      </c>
      <c r="H34"/>
    </row>
    <row r="35" spans="2:20" ht="15" customHeight="1" x14ac:dyDescent="0.2">
      <c r="B35" s="498"/>
      <c r="C35" s="497"/>
      <c r="D35" s="335" t="s">
        <v>58</v>
      </c>
      <c r="E35" s="19">
        <v>1928</v>
      </c>
      <c r="F35" s="18">
        <v>156</v>
      </c>
      <c r="G35" s="75">
        <v>2084</v>
      </c>
      <c r="H35"/>
    </row>
    <row r="36" spans="2:20" ht="15" customHeight="1" x14ac:dyDescent="0.2">
      <c r="B36" s="498"/>
      <c r="C36" s="497"/>
      <c r="D36" s="15" t="s">
        <v>48</v>
      </c>
      <c r="E36" s="24">
        <v>8458</v>
      </c>
      <c r="F36" s="28">
        <v>628</v>
      </c>
      <c r="G36" s="24">
        <v>9086</v>
      </c>
      <c r="H36" s="343"/>
    </row>
    <row r="37" spans="2:20" ht="15" customHeight="1" x14ac:dyDescent="0.2">
      <c r="B37" s="498"/>
      <c r="C37" s="497" t="s">
        <v>337</v>
      </c>
      <c r="D37" s="334" t="s">
        <v>57</v>
      </c>
      <c r="E37" s="22">
        <v>5890</v>
      </c>
      <c r="F37" s="23">
        <v>415</v>
      </c>
      <c r="G37" s="72">
        <v>6305</v>
      </c>
      <c r="H37"/>
    </row>
    <row r="38" spans="2:20" ht="15" customHeight="1" x14ac:dyDescent="0.2">
      <c r="B38" s="498"/>
      <c r="C38" s="497"/>
      <c r="D38" s="335" t="s">
        <v>58</v>
      </c>
      <c r="E38" s="19">
        <v>1730</v>
      </c>
      <c r="F38" s="18">
        <v>142</v>
      </c>
      <c r="G38" s="75">
        <v>1872</v>
      </c>
      <c r="H38"/>
    </row>
    <row r="39" spans="2:20" ht="15" customHeight="1" x14ac:dyDescent="0.2">
      <c r="B39" s="498"/>
      <c r="C39" s="497"/>
      <c r="D39" s="15" t="s">
        <v>48</v>
      </c>
      <c r="E39" s="21">
        <v>7620</v>
      </c>
      <c r="F39" s="33">
        <v>557</v>
      </c>
      <c r="G39" s="21">
        <v>8177</v>
      </c>
      <c r="H39" s="146"/>
    </row>
    <row r="40" spans="2:20" ht="15" customHeight="1" x14ac:dyDescent="0.2">
      <c r="B40" s="498" t="s">
        <v>48</v>
      </c>
      <c r="C40" s="497" t="s">
        <v>336</v>
      </c>
      <c r="D40" s="396" t="s">
        <v>57</v>
      </c>
      <c r="E40" s="22">
        <f>E28+E34</f>
        <v>49210</v>
      </c>
      <c r="F40" s="23">
        <f>F28+F34</f>
        <v>8629</v>
      </c>
      <c r="G40" s="72">
        <f>E40+F40</f>
        <v>57839</v>
      </c>
      <c r="H40" s="146"/>
    </row>
    <row r="41" spans="2:20" ht="15" customHeight="1" x14ac:dyDescent="0.2">
      <c r="B41" s="498"/>
      <c r="C41" s="497"/>
      <c r="D41" s="397" t="s">
        <v>58</v>
      </c>
      <c r="E41" s="19">
        <f t="shared" ref="E41:F45" si="0">E29+E35</f>
        <v>11099</v>
      </c>
      <c r="F41" s="18">
        <f t="shared" si="0"/>
        <v>1960</v>
      </c>
      <c r="G41" s="339">
        <f t="shared" ref="G41:G44" si="1">E41+F41</f>
        <v>13059</v>
      </c>
      <c r="H41" s="146"/>
    </row>
    <row r="42" spans="2:20" ht="15" customHeight="1" x14ac:dyDescent="0.2">
      <c r="B42" s="498"/>
      <c r="C42" s="497"/>
      <c r="D42" s="15" t="s">
        <v>48</v>
      </c>
      <c r="E42" s="24">
        <f t="shared" si="0"/>
        <v>60309</v>
      </c>
      <c r="F42" s="28">
        <f t="shared" si="0"/>
        <v>10589</v>
      </c>
      <c r="G42" s="72">
        <f t="shared" si="1"/>
        <v>70898</v>
      </c>
      <c r="H42" s="146"/>
    </row>
    <row r="43" spans="2:20" ht="15" customHeight="1" x14ac:dyDescent="0.2">
      <c r="B43" s="498"/>
      <c r="C43" s="497" t="s">
        <v>337</v>
      </c>
      <c r="D43" s="396" t="s">
        <v>57</v>
      </c>
      <c r="E43" s="22">
        <f t="shared" si="0"/>
        <v>45984</v>
      </c>
      <c r="F43" s="23">
        <f t="shared" si="0"/>
        <v>7822</v>
      </c>
      <c r="G43" s="72">
        <f t="shared" si="1"/>
        <v>53806</v>
      </c>
      <c r="H43" s="146"/>
    </row>
    <row r="44" spans="2:20" ht="15" customHeight="1" x14ac:dyDescent="0.2">
      <c r="B44" s="498"/>
      <c r="C44" s="497"/>
      <c r="D44" s="397" t="s">
        <v>58</v>
      </c>
      <c r="E44" s="19">
        <f t="shared" si="0"/>
        <v>10040</v>
      </c>
      <c r="F44" s="18">
        <f t="shared" si="0"/>
        <v>1781</v>
      </c>
      <c r="G44" s="339">
        <f t="shared" si="1"/>
        <v>11821</v>
      </c>
      <c r="H44" s="146"/>
    </row>
    <row r="45" spans="2:20" ht="15" customHeight="1" x14ac:dyDescent="0.2">
      <c r="B45" s="498"/>
      <c r="C45" s="497"/>
      <c r="D45" s="15" t="s">
        <v>48</v>
      </c>
      <c r="E45" s="21">
        <f t="shared" si="0"/>
        <v>56024</v>
      </c>
      <c r="F45" s="33">
        <f>F33+F39</f>
        <v>9603</v>
      </c>
      <c r="G45" s="72">
        <f>E45+F45</f>
        <v>65627</v>
      </c>
      <c r="H45" s="410"/>
      <c r="T45" s="226"/>
    </row>
    <row r="46" spans="2:20" ht="12" customHeight="1" x14ac:dyDescent="0.2">
      <c r="B46" s="100"/>
      <c r="C46" s="100"/>
      <c r="D46" s="101"/>
      <c r="E46" s="36"/>
      <c r="F46" s="36"/>
      <c r="G46" s="28"/>
      <c r="H46" s="146"/>
    </row>
    <row r="47" spans="2:20" ht="12" customHeight="1" x14ac:dyDescent="0.2">
      <c r="B47" s="11"/>
      <c r="C47" s="11"/>
      <c r="D47" s="11"/>
      <c r="E47" s="13"/>
      <c r="F47" s="13"/>
      <c r="G47" s="13"/>
      <c r="H47" s="12"/>
    </row>
    <row r="48" spans="2:20" x14ac:dyDescent="0.2">
      <c r="B48" s="490" t="s">
        <v>237</v>
      </c>
      <c r="C48" s="490"/>
      <c r="D48" s="490"/>
      <c r="E48" s="490"/>
      <c r="F48" s="490"/>
      <c r="G48" s="490"/>
      <c r="H48" s="16"/>
    </row>
    <row r="49" spans="2:20" ht="8.25" customHeight="1" x14ac:dyDescent="0.2">
      <c r="B49" s="7"/>
      <c r="C49" s="12"/>
      <c r="D49" s="12"/>
      <c r="E49" s="12"/>
      <c r="F49" s="12"/>
      <c r="G49" s="12"/>
      <c r="H49" s="12"/>
    </row>
    <row r="50" spans="2:20" ht="26.25" customHeight="1" x14ac:dyDescent="0.2">
      <c r="B50" s="8"/>
      <c r="C50" s="8"/>
      <c r="D50" s="8"/>
      <c r="E50" s="143" t="s">
        <v>51</v>
      </c>
      <c r="F50" s="144" t="s">
        <v>52</v>
      </c>
      <c r="G50" s="143" t="s">
        <v>48</v>
      </c>
      <c r="H50" s="235"/>
      <c r="I50" s="235"/>
      <c r="J50" s="413"/>
      <c r="S50" s="226"/>
      <c r="T50" s="226"/>
    </row>
    <row r="51" spans="2:20" ht="15" customHeight="1" x14ac:dyDescent="0.2">
      <c r="B51" s="491" t="s">
        <v>321</v>
      </c>
      <c r="C51" s="492"/>
      <c r="D51" s="493"/>
      <c r="E51" s="227">
        <v>169725</v>
      </c>
      <c r="F51" s="229">
        <v>27466</v>
      </c>
      <c r="G51" s="230">
        <v>197191</v>
      </c>
      <c r="H51" s="235"/>
      <c r="I51" s="235"/>
      <c r="N51" s="226"/>
      <c r="O51" s="226"/>
      <c r="P51" s="226"/>
      <c r="Q51" s="226"/>
      <c r="R51" s="226"/>
      <c r="S51" s="226"/>
      <c r="T51" s="226"/>
    </row>
    <row r="52" spans="2:20" ht="15" customHeight="1" x14ac:dyDescent="0.2">
      <c r="B52" s="494" t="s">
        <v>54</v>
      </c>
      <c r="C52" s="495"/>
      <c r="D52" s="496"/>
      <c r="E52" s="228">
        <v>91104</v>
      </c>
      <c r="F52" s="231">
        <v>12016</v>
      </c>
      <c r="G52" s="234">
        <v>103120</v>
      </c>
      <c r="H52" s="226"/>
      <c r="J52" s="226"/>
      <c r="K52" s="226"/>
      <c r="N52" s="226"/>
      <c r="O52" s="226"/>
      <c r="P52" s="226"/>
      <c r="Q52" s="226"/>
      <c r="R52" s="226"/>
      <c r="S52" s="226"/>
      <c r="T52" s="226"/>
    </row>
    <row r="53" spans="2:20" ht="15" customHeight="1" x14ac:dyDescent="0.2">
      <c r="B53" s="489" t="s">
        <v>343</v>
      </c>
      <c r="C53" s="489"/>
      <c r="D53" s="489"/>
      <c r="E53" s="489"/>
      <c r="F53" s="489"/>
      <c r="G53" s="381">
        <v>1274</v>
      </c>
      <c r="H53" s="41"/>
      <c r="I53" s="41"/>
      <c r="J53" s="226"/>
      <c r="K53" s="226"/>
      <c r="L53" s="226"/>
      <c r="M53" s="226"/>
      <c r="P53" s="226"/>
      <c r="Q53" s="226"/>
      <c r="R53" s="226"/>
      <c r="S53" s="226"/>
      <c r="T53" s="226"/>
    </row>
    <row r="54" spans="2:20" ht="12" customHeight="1" x14ac:dyDescent="0.2">
      <c r="B54" s="145"/>
      <c r="C54" s="11"/>
      <c r="D54" s="11"/>
      <c r="E54" s="11"/>
      <c r="F54" s="11"/>
      <c r="G54" s="12"/>
      <c r="H54" s="71"/>
      <c r="K54" s="89"/>
      <c r="P54" s="226"/>
      <c r="Q54" s="226"/>
      <c r="R54" s="226"/>
      <c r="S54" s="226"/>
      <c r="T54" s="226"/>
    </row>
    <row r="55" spans="2:20" ht="12" customHeight="1" x14ac:dyDescent="0.2">
      <c r="B55" s="11"/>
      <c r="C55" s="11"/>
      <c r="D55" s="11"/>
      <c r="E55" s="11"/>
      <c r="F55" s="11"/>
      <c r="G55" s="12"/>
      <c r="H55" s="71"/>
      <c r="K55" s="89"/>
      <c r="P55" s="226"/>
      <c r="Q55" s="226"/>
      <c r="R55" s="226"/>
      <c r="S55" s="226"/>
      <c r="T55" s="226"/>
    </row>
    <row r="56" spans="2:20" x14ac:dyDescent="0.2">
      <c r="B56" s="490" t="s">
        <v>63</v>
      </c>
      <c r="C56" s="490"/>
      <c r="D56" s="490"/>
      <c r="E56" s="490"/>
      <c r="F56" s="490"/>
      <c r="G56" s="490"/>
      <c r="H56" s="71"/>
      <c r="K56" s="89"/>
      <c r="P56" s="226"/>
      <c r="Q56" s="226"/>
      <c r="R56" s="226"/>
      <c r="S56" s="226"/>
      <c r="T56" s="226"/>
    </row>
    <row r="57" spans="2:20" ht="8.25" customHeight="1" x14ac:dyDescent="0.2">
      <c r="B57" s="14"/>
      <c r="C57" s="6"/>
      <c r="D57" s="6"/>
      <c r="E57" s="4"/>
      <c r="G57" s="12"/>
      <c r="H57" s="71"/>
      <c r="K57" s="89"/>
      <c r="P57" s="226"/>
      <c r="Q57" s="226"/>
      <c r="R57" s="226"/>
      <c r="S57" s="226"/>
      <c r="T57" s="226"/>
    </row>
    <row r="58" spans="2:20" ht="17.100000000000001" customHeight="1" x14ac:dyDescent="0.2">
      <c r="B58" s="336" t="s">
        <v>55</v>
      </c>
      <c r="C58" s="333" t="s">
        <v>56</v>
      </c>
      <c r="D58" s="515" t="s">
        <v>75</v>
      </c>
      <c r="E58" s="515"/>
      <c r="F58" s="515" t="s">
        <v>48</v>
      </c>
      <c r="G58" s="515"/>
      <c r="H58" s="71"/>
      <c r="K58" s="89"/>
      <c r="P58" s="226"/>
      <c r="Q58" s="226"/>
      <c r="R58" s="226"/>
      <c r="S58" s="226"/>
      <c r="T58" s="226"/>
    </row>
    <row r="59" spans="2:20" ht="15" customHeight="1" x14ac:dyDescent="0.2">
      <c r="B59" s="350">
        <v>977</v>
      </c>
      <c r="C59" s="358">
        <v>321</v>
      </c>
      <c r="D59" s="520">
        <v>20</v>
      </c>
      <c r="E59" s="520"/>
      <c r="F59" s="521">
        <v>1318</v>
      </c>
      <c r="G59" s="522"/>
      <c r="H59" s="154"/>
      <c r="K59" s="89"/>
      <c r="P59" s="226"/>
      <c r="Q59" s="226"/>
      <c r="R59" s="226"/>
      <c r="S59" s="226"/>
      <c r="T59" s="226"/>
    </row>
    <row r="60" spans="2:20" x14ac:dyDescent="0.2">
      <c r="B60" s="357"/>
      <c r="C60" s="357"/>
      <c r="D60" s="357"/>
      <c r="E60" s="357"/>
    </row>
    <row r="62" spans="2:20" x14ac:dyDescent="0.2">
      <c r="B62" s="490" t="s">
        <v>201</v>
      </c>
      <c r="C62" s="490"/>
      <c r="D62" s="490"/>
      <c r="E62" s="490"/>
      <c r="F62" s="490"/>
      <c r="G62" s="490"/>
      <c r="H62" s="490"/>
      <c r="I62" s="490"/>
    </row>
    <row r="63" spans="2:20" x14ac:dyDescent="0.2">
      <c r="B63" s="7"/>
      <c r="C63" s="12"/>
      <c r="D63" s="12"/>
      <c r="E63" s="6"/>
      <c r="F63" s="4"/>
      <c r="G63" s="4"/>
      <c r="S63" s="226"/>
      <c r="T63" s="226"/>
    </row>
    <row r="64" spans="2:20" ht="17.100000000000001" customHeight="1" x14ac:dyDescent="0.2">
      <c r="D64" s="197"/>
      <c r="E64" s="515" t="s">
        <v>202</v>
      </c>
      <c r="F64" s="515"/>
      <c r="G64" s="515"/>
      <c r="H64" s="515"/>
      <c r="I64" s="515"/>
      <c r="J64" s="226"/>
      <c r="K64" s="226"/>
      <c r="L64" s="226"/>
      <c r="M64" s="226"/>
      <c r="N64" s="226"/>
      <c r="O64" s="226"/>
      <c r="P64" s="226"/>
      <c r="Q64" s="226"/>
      <c r="R64" s="226"/>
      <c r="S64" s="226"/>
      <c r="T64" s="226"/>
    </row>
    <row r="65" spans="1:21" ht="17.100000000000001" customHeight="1" x14ac:dyDescent="0.2">
      <c r="C65" s="11"/>
      <c r="D65" s="119"/>
      <c r="E65" s="351" t="s">
        <v>314</v>
      </c>
      <c r="F65" s="351" t="s">
        <v>315</v>
      </c>
      <c r="G65" s="351" t="s">
        <v>316</v>
      </c>
      <c r="H65" s="351" t="s">
        <v>317</v>
      </c>
      <c r="I65" s="333" t="s">
        <v>48</v>
      </c>
      <c r="J65" s="226"/>
      <c r="K65" s="226"/>
      <c r="L65" s="226"/>
      <c r="M65" s="226"/>
      <c r="N65" s="226"/>
      <c r="O65" s="226"/>
      <c r="P65" s="226"/>
      <c r="Q65" s="226"/>
      <c r="R65" s="226"/>
      <c r="S65" s="226"/>
      <c r="T65" s="226"/>
    </row>
    <row r="66" spans="1:21" ht="15" customHeight="1" x14ac:dyDescent="0.2">
      <c r="B66" s="516" t="s">
        <v>221</v>
      </c>
      <c r="C66" s="517" t="s">
        <v>194</v>
      </c>
      <c r="D66" s="517"/>
      <c r="E66" s="302">
        <v>56158</v>
      </c>
      <c r="F66" s="302">
        <v>25587</v>
      </c>
      <c r="G66" s="302">
        <v>26610</v>
      </c>
      <c r="H66" s="302">
        <v>1852</v>
      </c>
      <c r="I66" s="224">
        <v>110207</v>
      </c>
      <c r="J66" s="226"/>
      <c r="K66" s="226"/>
      <c r="L66" s="226"/>
      <c r="M66" s="226"/>
      <c r="N66" s="226"/>
      <c r="O66" s="226"/>
      <c r="P66" s="226"/>
      <c r="Q66" s="226"/>
      <c r="R66" s="226"/>
      <c r="S66" s="226"/>
      <c r="T66" s="226"/>
    </row>
    <row r="67" spans="1:21" ht="15" customHeight="1" x14ac:dyDescent="0.2">
      <c r="B67" s="516"/>
      <c r="C67" s="517" t="s">
        <v>195</v>
      </c>
      <c r="D67" s="517"/>
      <c r="E67" s="302">
        <v>159</v>
      </c>
      <c r="F67" s="302">
        <v>98</v>
      </c>
      <c r="G67" s="302">
        <v>88</v>
      </c>
      <c r="H67" s="302">
        <v>0</v>
      </c>
      <c r="I67" s="224">
        <v>345</v>
      </c>
      <c r="S67" s="226"/>
      <c r="T67" s="226"/>
    </row>
    <row r="68" spans="1:21" ht="15" customHeight="1" x14ac:dyDescent="0.2">
      <c r="B68" s="516"/>
      <c r="C68" s="517" t="s">
        <v>196</v>
      </c>
      <c r="D68" s="517"/>
      <c r="E68" s="302">
        <v>3849</v>
      </c>
      <c r="F68" s="302">
        <v>174</v>
      </c>
      <c r="G68" s="302">
        <v>192</v>
      </c>
      <c r="H68" s="302">
        <v>17</v>
      </c>
      <c r="I68" s="224">
        <v>4232</v>
      </c>
      <c r="S68" s="226"/>
      <c r="T68" s="226"/>
    </row>
    <row r="69" spans="1:21" ht="15" customHeight="1" x14ac:dyDescent="0.2">
      <c r="B69" s="516"/>
      <c r="C69" s="517" t="s">
        <v>197</v>
      </c>
      <c r="D69" s="517"/>
      <c r="E69" s="302">
        <v>4580</v>
      </c>
      <c r="F69" s="302">
        <v>1807</v>
      </c>
      <c r="G69" s="302">
        <v>2075</v>
      </c>
      <c r="H69" s="302">
        <v>48</v>
      </c>
      <c r="I69" s="224">
        <v>8510</v>
      </c>
      <c r="S69" s="226"/>
      <c r="T69" s="226"/>
    </row>
    <row r="70" spans="1:21" ht="15" customHeight="1" x14ac:dyDescent="0.2">
      <c r="B70" s="516"/>
      <c r="C70" s="517" t="s">
        <v>198</v>
      </c>
      <c r="D70" s="517"/>
      <c r="E70" s="302">
        <v>11835</v>
      </c>
      <c r="F70" s="302">
        <v>3137</v>
      </c>
      <c r="G70" s="302">
        <v>2134</v>
      </c>
      <c r="H70" s="302">
        <v>88</v>
      </c>
      <c r="I70" s="224">
        <v>17194</v>
      </c>
      <c r="S70" s="226"/>
      <c r="T70" s="226"/>
    </row>
    <row r="71" spans="1:21" ht="15" customHeight="1" x14ac:dyDescent="0.2">
      <c r="B71" s="516"/>
      <c r="C71" s="517" t="s">
        <v>199</v>
      </c>
      <c r="D71" s="517"/>
      <c r="E71" s="302">
        <v>3790</v>
      </c>
      <c r="F71" s="302">
        <v>438</v>
      </c>
      <c r="G71" s="302">
        <v>608</v>
      </c>
      <c r="H71" s="302">
        <v>191</v>
      </c>
      <c r="I71" s="224">
        <v>5027</v>
      </c>
      <c r="S71" s="226"/>
      <c r="T71" s="226"/>
    </row>
    <row r="72" spans="1:21" ht="15" customHeight="1" x14ac:dyDescent="0.2">
      <c r="B72" s="516"/>
      <c r="C72" s="519" t="s">
        <v>329</v>
      </c>
      <c r="D72" s="519"/>
      <c r="E72" s="224">
        <v>80371</v>
      </c>
      <c r="F72" s="224">
        <v>31241</v>
      </c>
      <c r="G72" s="224">
        <v>31707</v>
      </c>
      <c r="H72" s="224">
        <v>2196</v>
      </c>
      <c r="I72" s="224">
        <v>145515</v>
      </c>
      <c r="S72" s="226"/>
      <c r="T72" s="226"/>
    </row>
    <row r="73" spans="1:21" ht="15" customHeight="1" x14ac:dyDescent="0.2">
      <c r="B73" s="516"/>
      <c r="C73" s="519" t="s">
        <v>312</v>
      </c>
      <c r="D73" s="519"/>
      <c r="E73" s="224">
        <v>79953</v>
      </c>
      <c r="F73" s="224">
        <v>31066</v>
      </c>
      <c r="G73" s="224">
        <v>31503</v>
      </c>
      <c r="H73" s="224">
        <v>2164</v>
      </c>
      <c r="I73" s="224">
        <v>144686</v>
      </c>
      <c r="J73" s="257"/>
      <c r="S73" s="226"/>
      <c r="T73" s="226"/>
    </row>
    <row r="74" spans="1:21" ht="15" customHeight="1" x14ac:dyDescent="0.2">
      <c r="B74" s="516"/>
      <c r="C74" s="518" t="s">
        <v>200</v>
      </c>
      <c r="D74" s="518"/>
      <c r="E74" s="224">
        <v>9878</v>
      </c>
      <c r="F74" s="224">
        <v>6359</v>
      </c>
      <c r="G74" s="224">
        <v>6630</v>
      </c>
      <c r="H74" s="224">
        <v>1980</v>
      </c>
      <c r="I74" s="224">
        <v>24847</v>
      </c>
      <c r="J74" s="342"/>
      <c r="U74" s="235"/>
    </row>
    <row r="75" spans="1:21" x14ac:dyDescent="0.2">
      <c r="B75" s="222"/>
      <c r="C75" s="359"/>
      <c r="D75" s="359"/>
      <c r="E75" s="223"/>
      <c r="F75" s="223"/>
      <c r="G75" s="223"/>
      <c r="H75" s="223"/>
      <c r="J75" s="226"/>
      <c r="U75" s="235"/>
    </row>
    <row r="76" spans="1:21" ht="36.75" customHeight="1" x14ac:dyDescent="0.2">
      <c r="A76" s="232"/>
      <c r="B76" s="523" t="s">
        <v>311</v>
      </c>
      <c r="C76" s="524"/>
      <c r="D76" s="524"/>
      <c r="E76" s="524"/>
      <c r="F76" s="524"/>
      <c r="G76" s="524"/>
      <c r="H76" s="524"/>
      <c r="I76" s="524"/>
    </row>
    <row r="77" spans="1:21" ht="30" customHeight="1" x14ac:dyDescent="0.2">
      <c r="B77" s="525" t="s">
        <v>330</v>
      </c>
      <c r="C77" s="525"/>
      <c r="D77" s="525"/>
      <c r="E77" s="525"/>
      <c r="F77" s="525"/>
      <c r="G77" s="525"/>
      <c r="H77" s="525"/>
      <c r="I77" s="525"/>
    </row>
    <row r="79" spans="1:21" x14ac:dyDescent="0.2">
      <c r="E79" s="357"/>
      <c r="F79" s="357"/>
      <c r="G79" s="357"/>
      <c r="H79" s="357"/>
      <c r="I79" s="357"/>
    </row>
    <row r="80" spans="1:21" x14ac:dyDescent="0.2">
      <c r="E80" s="357"/>
      <c r="F80" s="357"/>
      <c r="G80" s="357"/>
      <c r="H80" s="357"/>
      <c r="I80" s="357"/>
    </row>
    <row r="81" spans="5:9" x14ac:dyDescent="0.2">
      <c r="E81" s="357"/>
      <c r="F81" s="357"/>
      <c r="G81" s="357"/>
      <c r="H81" s="357"/>
      <c r="I81" s="357"/>
    </row>
    <row r="82" spans="5:9" x14ac:dyDescent="0.2">
      <c r="E82" s="357"/>
      <c r="F82" s="357"/>
      <c r="G82" s="357"/>
      <c r="H82" s="357"/>
      <c r="I82" s="357"/>
    </row>
    <row r="83" spans="5:9" x14ac:dyDescent="0.2">
      <c r="E83" s="357"/>
      <c r="F83" s="357"/>
      <c r="G83" s="357"/>
      <c r="H83" s="357"/>
      <c r="I83" s="357"/>
    </row>
    <row r="84" spans="5:9" x14ac:dyDescent="0.2">
      <c r="E84" s="357"/>
      <c r="F84" s="357"/>
      <c r="G84" s="357"/>
      <c r="H84" s="357"/>
      <c r="I84" s="357"/>
    </row>
    <row r="85" spans="5:9" x14ac:dyDescent="0.2">
      <c r="E85" s="357"/>
      <c r="F85" s="357"/>
      <c r="G85" s="357"/>
      <c r="H85" s="357"/>
      <c r="I85" s="357"/>
    </row>
    <row r="86" spans="5:9" x14ac:dyDescent="0.2">
      <c r="E86" s="357"/>
      <c r="F86" s="357"/>
      <c r="G86" s="357"/>
      <c r="H86" s="357"/>
      <c r="I86" s="357"/>
    </row>
    <row r="87" spans="5:9" x14ac:dyDescent="0.2">
      <c r="E87" s="357"/>
      <c r="F87" s="357"/>
      <c r="G87" s="357"/>
      <c r="H87" s="357"/>
      <c r="I87" s="357"/>
    </row>
    <row r="88" spans="5:9" x14ac:dyDescent="0.2">
      <c r="E88" s="357"/>
      <c r="F88" s="357"/>
      <c r="G88" s="357"/>
      <c r="H88" s="357"/>
      <c r="I88" s="357"/>
    </row>
    <row r="89" spans="5:9" x14ac:dyDescent="0.2">
      <c r="E89" s="357"/>
      <c r="F89" s="357"/>
      <c r="G89" s="357"/>
      <c r="H89" s="357"/>
      <c r="I89" s="357"/>
    </row>
  </sheetData>
  <mergeCells count="45">
    <mergeCell ref="B76:I76"/>
    <mergeCell ref="B77:I77"/>
    <mergeCell ref="C72:D72"/>
    <mergeCell ref="C69:D69"/>
    <mergeCell ref="C70:D70"/>
    <mergeCell ref="C71:D71"/>
    <mergeCell ref="B56:G56"/>
    <mergeCell ref="D58:E58"/>
    <mergeCell ref="F58:G58"/>
    <mergeCell ref="E64:I64"/>
    <mergeCell ref="B66:B74"/>
    <mergeCell ref="C66:D66"/>
    <mergeCell ref="C67:D67"/>
    <mergeCell ref="C68:D68"/>
    <mergeCell ref="C74:D74"/>
    <mergeCell ref="C73:D73"/>
    <mergeCell ref="D59:E59"/>
    <mergeCell ref="F59:G59"/>
    <mergeCell ref="B62:I62"/>
    <mergeCell ref="A1:I1"/>
    <mergeCell ref="B22:B23"/>
    <mergeCell ref="C13:C15"/>
    <mergeCell ref="C16:C18"/>
    <mergeCell ref="C19:D19"/>
    <mergeCell ref="D5:D6"/>
    <mergeCell ref="E5:H5"/>
    <mergeCell ref="C7:C9"/>
    <mergeCell ref="C10:C12"/>
    <mergeCell ref="B3:G3"/>
    <mergeCell ref="B5:B19"/>
    <mergeCell ref="C5:C6"/>
    <mergeCell ref="B53:F53"/>
    <mergeCell ref="B25:G25"/>
    <mergeCell ref="B48:G48"/>
    <mergeCell ref="B51:D51"/>
    <mergeCell ref="B52:D52"/>
    <mergeCell ref="C43:C45"/>
    <mergeCell ref="B28:B33"/>
    <mergeCell ref="B34:B39"/>
    <mergeCell ref="B40:B45"/>
    <mergeCell ref="C28:C30"/>
    <mergeCell ref="C31:C33"/>
    <mergeCell ref="C34:C36"/>
    <mergeCell ref="C37:C39"/>
    <mergeCell ref="C40:C42"/>
  </mergeCells>
  <pageMargins left="0.19685039370078741" right="0.15748031496062992" top="0.19685039370078741" bottom="0.19685039370078741"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C000"/>
  </sheetPr>
  <dimension ref="A1:R21"/>
  <sheetViews>
    <sheetView showGridLines="0" workbookViewId="0">
      <selection activeCell="A2" sqref="A2:R2"/>
    </sheetView>
  </sheetViews>
  <sheetFormatPr baseColWidth="10" defaultRowHeight="12.75" x14ac:dyDescent="0.2"/>
  <cols>
    <col min="1" max="1" width="28.7109375" customWidth="1"/>
    <col min="2" max="18" width="9.28515625" customWidth="1"/>
  </cols>
  <sheetData>
    <row r="1" spans="1:18" x14ac:dyDescent="0.2">
      <c r="A1" s="132"/>
      <c r="B1" s="155"/>
      <c r="C1" s="155"/>
      <c r="D1" s="155"/>
      <c r="E1" s="155"/>
      <c r="F1" s="155"/>
      <c r="G1" s="155"/>
      <c r="H1" s="155"/>
      <c r="I1" s="155"/>
      <c r="J1" s="155"/>
      <c r="K1" s="155"/>
      <c r="L1" s="155"/>
      <c r="M1" s="155"/>
      <c r="N1" s="155"/>
      <c r="O1" s="155"/>
      <c r="P1" s="155"/>
      <c r="Q1" s="155"/>
      <c r="R1" s="155"/>
    </row>
    <row r="2" spans="1:18" x14ac:dyDescent="0.2">
      <c r="A2" s="594" t="s">
        <v>299</v>
      </c>
      <c r="B2" s="594"/>
      <c r="C2" s="594"/>
      <c r="D2" s="594"/>
      <c r="E2" s="594"/>
      <c r="F2" s="594"/>
      <c r="G2" s="594"/>
      <c r="H2" s="594"/>
      <c r="I2" s="594"/>
      <c r="J2" s="594"/>
      <c r="K2" s="594"/>
      <c r="L2" s="594"/>
      <c r="M2" s="594"/>
      <c r="N2" s="594"/>
      <c r="O2" s="594"/>
      <c r="P2" s="594"/>
      <c r="Q2" s="594"/>
      <c r="R2" s="594"/>
    </row>
    <row r="3" spans="1:18" x14ac:dyDescent="0.2">
      <c r="A3" s="225"/>
      <c r="B3" s="225"/>
      <c r="C3" s="225"/>
      <c r="D3" s="225"/>
      <c r="E3" s="225"/>
      <c r="F3" s="225"/>
      <c r="G3" s="225"/>
      <c r="H3" s="225"/>
      <c r="I3" s="225"/>
      <c r="J3" s="225"/>
      <c r="K3" s="225"/>
      <c r="L3" s="225"/>
      <c r="M3" s="225"/>
      <c r="N3" s="225"/>
      <c r="O3" s="225"/>
      <c r="P3" s="225"/>
      <c r="Q3" s="225"/>
      <c r="R3" s="225"/>
    </row>
    <row r="4" spans="1:18" ht="37.5" customHeight="1" x14ac:dyDescent="0.2">
      <c r="A4" s="132"/>
      <c r="B4" s="201" t="s">
        <v>27</v>
      </c>
      <c r="C4" s="202" t="s">
        <v>28</v>
      </c>
      <c r="D4" s="202" t="s">
        <v>29</v>
      </c>
      <c r="E4" s="202" t="s">
        <v>30</v>
      </c>
      <c r="F4" s="202" t="s">
        <v>26</v>
      </c>
      <c r="G4" s="202" t="s">
        <v>31</v>
      </c>
      <c r="H4" s="202" t="s">
        <v>32</v>
      </c>
      <c r="I4" s="202" t="s">
        <v>33</v>
      </c>
      <c r="J4" s="202" t="s">
        <v>34</v>
      </c>
      <c r="K4" s="202" t="s">
        <v>35</v>
      </c>
      <c r="L4" s="202" t="s">
        <v>36</v>
      </c>
      <c r="M4" s="202" t="s">
        <v>37</v>
      </c>
      <c r="N4" s="202" t="s">
        <v>38</v>
      </c>
      <c r="O4" s="202" t="s">
        <v>39</v>
      </c>
      <c r="P4" s="202" t="s">
        <v>40</v>
      </c>
      <c r="Q4" s="202" t="s">
        <v>224</v>
      </c>
      <c r="R4" s="202" t="s">
        <v>48</v>
      </c>
    </row>
    <row r="5" spans="1:18" x14ac:dyDescent="0.2">
      <c r="A5" s="139" t="s">
        <v>72</v>
      </c>
      <c r="B5" s="315">
        <v>3808</v>
      </c>
      <c r="C5" s="315">
        <v>483</v>
      </c>
      <c r="D5" s="315">
        <v>854</v>
      </c>
      <c r="E5" s="315">
        <v>186</v>
      </c>
      <c r="F5" s="315">
        <v>183</v>
      </c>
      <c r="G5" s="315">
        <v>149</v>
      </c>
      <c r="H5" s="315">
        <v>211</v>
      </c>
      <c r="I5" s="315">
        <v>142</v>
      </c>
      <c r="J5" s="315">
        <v>11610</v>
      </c>
      <c r="K5" s="315">
        <v>343</v>
      </c>
      <c r="L5" s="315">
        <v>1324</v>
      </c>
      <c r="M5" s="315">
        <v>60</v>
      </c>
      <c r="N5" s="315">
        <v>415</v>
      </c>
      <c r="O5" s="315">
        <v>115</v>
      </c>
      <c r="P5" s="315">
        <v>536</v>
      </c>
      <c r="Q5" s="315">
        <v>167</v>
      </c>
      <c r="R5" s="316">
        <v>20586</v>
      </c>
    </row>
    <row r="6" spans="1:18" x14ac:dyDescent="0.2">
      <c r="A6" s="133" t="s">
        <v>73</v>
      </c>
      <c r="B6" s="315">
        <v>1458</v>
      </c>
      <c r="C6" s="315">
        <v>157</v>
      </c>
      <c r="D6" s="315">
        <v>171</v>
      </c>
      <c r="E6" s="315">
        <v>55</v>
      </c>
      <c r="F6" s="315">
        <v>114</v>
      </c>
      <c r="G6" s="315">
        <v>76</v>
      </c>
      <c r="H6" s="315">
        <v>22</v>
      </c>
      <c r="I6" s="315">
        <v>42</v>
      </c>
      <c r="J6" s="315">
        <v>4263</v>
      </c>
      <c r="K6" s="315">
        <v>72</v>
      </c>
      <c r="L6" s="315">
        <v>686</v>
      </c>
      <c r="M6" s="315">
        <v>0</v>
      </c>
      <c r="N6" s="315">
        <v>0</v>
      </c>
      <c r="O6" s="315">
        <v>0</v>
      </c>
      <c r="P6" s="315">
        <v>226</v>
      </c>
      <c r="Q6" s="315">
        <v>0</v>
      </c>
      <c r="R6" s="316">
        <v>7342</v>
      </c>
    </row>
    <row r="7" spans="1:18" x14ac:dyDescent="0.2">
      <c r="A7" s="133" t="s">
        <v>41</v>
      </c>
      <c r="B7" s="315">
        <v>1872</v>
      </c>
      <c r="C7" s="315">
        <v>365</v>
      </c>
      <c r="D7" s="315">
        <v>172</v>
      </c>
      <c r="E7" s="315">
        <v>56</v>
      </c>
      <c r="F7" s="315">
        <v>228</v>
      </c>
      <c r="G7" s="315">
        <v>85</v>
      </c>
      <c r="H7" s="315">
        <v>112</v>
      </c>
      <c r="I7" s="315">
        <v>30</v>
      </c>
      <c r="J7" s="315">
        <v>3752</v>
      </c>
      <c r="K7" s="315">
        <v>97</v>
      </c>
      <c r="L7" s="315">
        <v>496</v>
      </c>
      <c r="M7" s="315">
        <v>0</v>
      </c>
      <c r="N7" s="315">
        <v>30</v>
      </c>
      <c r="O7" s="315">
        <v>131</v>
      </c>
      <c r="P7" s="315">
        <v>211</v>
      </c>
      <c r="Q7" s="315">
        <v>0</v>
      </c>
      <c r="R7" s="316">
        <v>7637</v>
      </c>
    </row>
    <row r="8" spans="1:18" x14ac:dyDescent="0.2">
      <c r="A8" s="133" t="s">
        <v>70</v>
      </c>
      <c r="B8" s="315">
        <v>1215</v>
      </c>
      <c r="C8" s="315">
        <v>158</v>
      </c>
      <c r="D8" s="315">
        <v>84</v>
      </c>
      <c r="E8" s="315">
        <v>42</v>
      </c>
      <c r="F8" s="315">
        <v>100</v>
      </c>
      <c r="G8" s="315">
        <v>57</v>
      </c>
      <c r="H8" s="315">
        <v>46</v>
      </c>
      <c r="I8" s="315">
        <v>46</v>
      </c>
      <c r="J8" s="315">
        <v>3618</v>
      </c>
      <c r="K8" s="315">
        <v>106</v>
      </c>
      <c r="L8" s="315">
        <v>371</v>
      </c>
      <c r="M8" s="315">
        <v>74</v>
      </c>
      <c r="N8" s="315">
        <v>76</v>
      </c>
      <c r="O8" s="315">
        <v>0</v>
      </c>
      <c r="P8" s="315">
        <v>124</v>
      </c>
      <c r="Q8" s="315">
        <v>86</v>
      </c>
      <c r="R8" s="316">
        <v>6203</v>
      </c>
    </row>
    <row r="9" spans="1:18" x14ac:dyDescent="0.2">
      <c r="A9" s="133" t="s">
        <v>42</v>
      </c>
      <c r="B9" s="315">
        <v>118</v>
      </c>
      <c r="C9" s="315">
        <v>43</v>
      </c>
      <c r="D9" s="315">
        <v>30</v>
      </c>
      <c r="E9" s="315">
        <v>0</v>
      </c>
      <c r="F9" s="315">
        <v>0</v>
      </c>
      <c r="G9" s="315">
        <v>0</v>
      </c>
      <c r="H9" s="315">
        <v>0</v>
      </c>
      <c r="I9" s="315">
        <v>0</v>
      </c>
      <c r="J9" s="315">
        <v>394</v>
      </c>
      <c r="K9" s="315">
        <v>0</v>
      </c>
      <c r="L9" s="315">
        <v>0</v>
      </c>
      <c r="M9" s="315">
        <v>0</v>
      </c>
      <c r="N9" s="315">
        <v>0</v>
      </c>
      <c r="O9" s="315">
        <v>0</v>
      </c>
      <c r="P9" s="315">
        <v>0</v>
      </c>
      <c r="Q9" s="315">
        <v>0</v>
      </c>
      <c r="R9" s="316">
        <v>585</v>
      </c>
    </row>
    <row r="10" spans="1:18" x14ac:dyDescent="0.2">
      <c r="A10" s="133" t="s">
        <v>65</v>
      </c>
      <c r="B10" s="315">
        <v>3030</v>
      </c>
      <c r="C10" s="315">
        <v>445</v>
      </c>
      <c r="D10" s="315">
        <v>487</v>
      </c>
      <c r="E10" s="315">
        <v>124</v>
      </c>
      <c r="F10" s="315">
        <v>216</v>
      </c>
      <c r="G10" s="315">
        <v>146</v>
      </c>
      <c r="H10" s="315">
        <v>153</v>
      </c>
      <c r="I10" s="315">
        <v>118</v>
      </c>
      <c r="J10" s="315">
        <v>8638</v>
      </c>
      <c r="K10" s="315">
        <v>215</v>
      </c>
      <c r="L10" s="315">
        <v>891</v>
      </c>
      <c r="M10" s="315">
        <v>60</v>
      </c>
      <c r="N10" s="315">
        <v>74</v>
      </c>
      <c r="O10" s="315">
        <v>30</v>
      </c>
      <c r="P10" s="315">
        <v>483</v>
      </c>
      <c r="Q10" s="315">
        <v>0</v>
      </c>
      <c r="R10" s="316">
        <v>15110</v>
      </c>
    </row>
    <row r="11" spans="1:18" x14ac:dyDescent="0.2">
      <c r="A11" s="133" t="s">
        <v>66</v>
      </c>
      <c r="B11" s="315">
        <v>2365</v>
      </c>
      <c r="C11" s="315">
        <v>348</v>
      </c>
      <c r="D11" s="315">
        <v>233</v>
      </c>
      <c r="E11" s="315">
        <v>173</v>
      </c>
      <c r="F11" s="315">
        <v>366</v>
      </c>
      <c r="G11" s="315">
        <v>111</v>
      </c>
      <c r="H11" s="315">
        <v>145</v>
      </c>
      <c r="I11" s="315">
        <v>140</v>
      </c>
      <c r="J11" s="315">
        <v>10921</v>
      </c>
      <c r="K11" s="315">
        <v>90</v>
      </c>
      <c r="L11" s="315">
        <v>1238</v>
      </c>
      <c r="M11" s="315">
        <v>52</v>
      </c>
      <c r="N11" s="315">
        <v>253</v>
      </c>
      <c r="O11" s="315">
        <v>170</v>
      </c>
      <c r="P11" s="315">
        <v>442</v>
      </c>
      <c r="Q11" s="315">
        <v>63</v>
      </c>
      <c r="R11" s="316">
        <v>17110</v>
      </c>
    </row>
    <row r="12" spans="1:18" x14ac:dyDescent="0.2">
      <c r="A12" s="133" t="s">
        <v>43</v>
      </c>
      <c r="B12" s="315">
        <v>4221</v>
      </c>
      <c r="C12" s="315">
        <v>738</v>
      </c>
      <c r="D12" s="315">
        <v>2699</v>
      </c>
      <c r="E12" s="315">
        <v>313</v>
      </c>
      <c r="F12" s="315">
        <v>533</v>
      </c>
      <c r="G12" s="315">
        <v>299</v>
      </c>
      <c r="H12" s="315">
        <v>166</v>
      </c>
      <c r="I12" s="315">
        <v>288</v>
      </c>
      <c r="J12" s="315">
        <v>18228</v>
      </c>
      <c r="K12" s="315">
        <v>454</v>
      </c>
      <c r="L12" s="315">
        <v>3036</v>
      </c>
      <c r="M12" s="315">
        <v>99</v>
      </c>
      <c r="N12" s="315">
        <v>1266</v>
      </c>
      <c r="O12" s="315">
        <v>693</v>
      </c>
      <c r="P12" s="315">
        <v>593</v>
      </c>
      <c r="Q12" s="315">
        <v>0</v>
      </c>
      <c r="R12" s="316">
        <v>33626</v>
      </c>
    </row>
    <row r="13" spans="1:18" x14ac:dyDescent="0.2">
      <c r="A13" s="133" t="s">
        <v>67</v>
      </c>
      <c r="B13" s="315">
        <v>1893</v>
      </c>
      <c r="C13" s="315">
        <v>245</v>
      </c>
      <c r="D13" s="315">
        <v>146</v>
      </c>
      <c r="E13" s="315">
        <v>72</v>
      </c>
      <c r="F13" s="315">
        <v>297</v>
      </c>
      <c r="G13" s="315">
        <v>66</v>
      </c>
      <c r="H13" s="315">
        <v>79</v>
      </c>
      <c r="I13" s="315">
        <v>48</v>
      </c>
      <c r="J13" s="315">
        <v>4709</v>
      </c>
      <c r="K13" s="315">
        <v>77</v>
      </c>
      <c r="L13" s="315">
        <v>812</v>
      </c>
      <c r="M13" s="315">
        <v>0</v>
      </c>
      <c r="N13" s="315">
        <v>178</v>
      </c>
      <c r="O13" s="315">
        <v>63</v>
      </c>
      <c r="P13" s="315">
        <v>210</v>
      </c>
      <c r="Q13" s="315">
        <v>0</v>
      </c>
      <c r="R13" s="316">
        <v>8895</v>
      </c>
    </row>
    <row r="14" spans="1:18" x14ac:dyDescent="0.2">
      <c r="A14" s="133" t="s">
        <v>69</v>
      </c>
      <c r="B14" s="315">
        <v>3078</v>
      </c>
      <c r="C14" s="315">
        <v>341</v>
      </c>
      <c r="D14" s="315">
        <v>311</v>
      </c>
      <c r="E14" s="315">
        <v>135</v>
      </c>
      <c r="F14" s="315">
        <v>263</v>
      </c>
      <c r="G14" s="315">
        <v>127</v>
      </c>
      <c r="H14" s="315">
        <v>68</v>
      </c>
      <c r="I14" s="315">
        <v>40</v>
      </c>
      <c r="J14" s="315">
        <v>8305</v>
      </c>
      <c r="K14" s="315">
        <v>213</v>
      </c>
      <c r="L14" s="315">
        <v>1099</v>
      </c>
      <c r="M14" s="315">
        <v>44</v>
      </c>
      <c r="N14" s="315">
        <v>143</v>
      </c>
      <c r="O14" s="315">
        <v>89</v>
      </c>
      <c r="P14" s="315">
        <v>303</v>
      </c>
      <c r="Q14" s="315">
        <v>0</v>
      </c>
      <c r="R14" s="316">
        <v>14559</v>
      </c>
    </row>
    <row r="15" spans="1:18" x14ac:dyDescent="0.2">
      <c r="A15" s="133" t="s">
        <v>68</v>
      </c>
      <c r="B15" s="315">
        <v>2494</v>
      </c>
      <c r="C15" s="315">
        <v>469</v>
      </c>
      <c r="D15" s="315">
        <v>318</v>
      </c>
      <c r="E15" s="315">
        <v>159</v>
      </c>
      <c r="F15" s="315">
        <v>583</v>
      </c>
      <c r="G15" s="315">
        <v>123</v>
      </c>
      <c r="H15" s="315">
        <v>157</v>
      </c>
      <c r="I15" s="315">
        <v>166</v>
      </c>
      <c r="J15" s="315">
        <v>6938</v>
      </c>
      <c r="K15" s="315">
        <v>242</v>
      </c>
      <c r="L15" s="315">
        <v>749</v>
      </c>
      <c r="M15" s="315">
        <v>49</v>
      </c>
      <c r="N15" s="315">
        <v>157</v>
      </c>
      <c r="O15" s="315">
        <v>77</v>
      </c>
      <c r="P15" s="315">
        <v>413</v>
      </c>
      <c r="Q15" s="315">
        <v>0</v>
      </c>
      <c r="R15" s="316">
        <v>13094</v>
      </c>
    </row>
    <row r="16" spans="1:18" x14ac:dyDescent="0.2">
      <c r="A16" s="133" t="s">
        <v>3</v>
      </c>
      <c r="B16" s="315">
        <v>1916</v>
      </c>
      <c r="C16" s="315">
        <v>152</v>
      </c>
      <c r="D16" s="315">
        <v>97</v>
      </c>
      <c r="E16" s="315">
        <v>76</v>
      </c>
      <c r="F16" s="315">
        <v>63</v>
      </c>
      <c r="G16" s="315">
        <v>41</v>
      </c>
      <c r="H16" s="315">
        <v>42</v>
      </c>
      <c r="I16" s="315">
        <v>62</v>
      </c>
      <c r="J16" s="315">
        <v>4103</v>
      </c>
      <c r="K16" s="315">
        <v>81</v>
      </c>
      <c r="L16" s="315">
        <v>555</v>
      </c>
      <c r="M16" s="315">
        <v>0</v>
      </c>
      <c r="N16" s="315">
        <v>0</v>
      </c>
      <c r="O16" s="315">
        <v>84</v>
      </c>
      <c r="P16" s="315">
        <v>232</v>
      </c>
      <c r="Q16" s="315">
        <v>0</v>
      </c>
      <c r="R16" s="316">
        <v>7504</v>
      </c>
    </row>
    <row r="17" spans="1:18" ht="13.5" thickBot="1" x14ac:dyDescent="0.25">
      <c r="A17" s="134" t="s">
        <v>71</v>
      </c>
      <c r="B17" s="317">
        <v>2917</v>
      </c>
      <c r="C17" s="317">
        <v>380</v>
      </c>
      <c r="D17" s="317">
        <v>815</v>
      </c>
      <c r="E17" s="317">
        <v>163</v>
      </c>
      <c r="F17" s="317">
        <v>197</v>
      </c>
      <c r="G17" s="317">
        <v>107</v>
      </c>
      <c r="H17" s="317">
        <v>140</v>
      </c>
      <c r="I17" s="317">
        <v>99</v>
      </c>
      <c r="J17" s="317">
        <v>7633</v>
      </c>
      <c r="K17" s="317">
        <v>146</v>
      </c>
      <c r="L17" s="317">
        <v>853</v>
      </c>
      <c r="M17" s="317">
        <v>57</v>
      </c>
      <c r="N17" s="317">
        <v>442</v>
      </c>
      <c r="O17" s="317">
        <v>49</v>
      </c>
      <c r="P17" s="317">
        <v>264</v>
      </c>
      <c r="Q17" s="317">
        <v>0</v>
      </c>
      <c r="R17" s="318">
        <v>14262</v>
      </c>
    </row>
    <row r="18" spans="1:18" x14ac:dyDescent="0.2">
      <c r="A18" s="135" t="s">
        <v>4</v>
      </c>
      <c r="B18" s="316">
        <v>30385</v>
      </c>
      <c r="C18" s="316">
        <v>4324</v>
      </c>
      <c r="D18" s="316">
        <v>6417</v>
      </c>
      <c r="E18" s="316">
        <v>1554</v>
      </c>
      <c r="F18" s="316">
        <v>3143</v>
      </c>
      <c r="G18" s="316">
        <v>1387</v>
      </c>
      <c r="H18" s="316">
        <v>1341</v>
      </c>
      <c r="I18" s="316">
        <v>1221</v>
      </c>
      <c r="J18" s="316">
        <v>93112</v>
      </c>
      <c r="K18" s="316">
        <v>2136</v>
      </c>
      <c r="L18" s="316">
        <v>12110</v>
      </c>
      <c r="M18" s="316">
        <v>495</v>
      </c>
      <c r="N18" s="316">
        <v>3034</v>
      </c>
      <c r="O18" s="316">
        <v>1501</v>
      </c>
      <c r="P18" s="316">
        <v>4037</v>
      </c>
      <c r="Q18" s="316">
        <v>316</v>
      </c>
      <c r="R18" s="316">
        <v>166513</v>
      </c>
    </row>
    <row r="19" spans="1:18" x14ac:dyDescent="0.2">
      <c r="A19" s="133" t="s">
        <v>5</v>
      </c>
      <c r="B19" s="315">
        <v>136</v>
      </c>
      <c r="C19" s="315">
        <v>34</v>
      </c>
      <c r="D19" s="315">
        <v>116</v>
      </c>
      <c r="E19" s="315">
        <v>15</v>
      </c>
      <c r="F19" s="315">
        <v>0</v>
      </c>
      <c r="G19" s="315">
        <v>25</v>
      </c>
      <c r="H19" s="315">
        <v>21</v>
      </c>
      <c r="I19" s="315">
        <v>26</v>
      </c>
      <c r="J19" s="315">
        <v>990</v>
      </c>
      <c r="K19" s="315">
        <v>0</v>
      </c>
      <c r="L19" s="315">
        <v>93</v>
      </c>
      <c r="M19" s="315">
        <v>0</v>
      </c>
      <c r="N19" s="315">
        <v>0</v>
      </c>
      <c r="O19" s="315">
        <v>0</v>
      </c>
      <c r="P19" s="315">
        <v>70</v>
      </c>
      <c r="Q19" s="315">
        <v>0</v>
      </c>
      <c r="R19" s="316">
        <v>1526</v>
      </c>
    </row>
    <row r="20" spans="1:18" ht="13.5" thickBot="1" x14ac:dyDescent="0.25">
      <c r="A20" s="134" t="s">
        <v>1</v>
      </c>
      <c r="B20" s="317">
        <v>152</v>
      </c>
      <c r="C20" s="317">
        <v>62</v>
      </c>
      <c r="D20" s="317">
        <v>101</v>
      </c>
      <c r="E20" s="317">
        <v>0</v>
      </c>
      <c r="F20" s="317">
        <v>62</v>
      </c>
      <c r="G20" s="317">
        <v>15</v>
      </c>
      <c r="H20" s="317">
        <v>29</v>
      </c>
      <c r="I20" s="317">
        <v>20</v>
      </c>
      <c r="J20" s="317">
        <v>793</v>
      </c>
      <c r="K20" s="317">
        <v>0</v>
      </c>
      <c r="L20" s="317">
        <v>94</v>
      </c>
      <c r="M20" s="317">
        <v>0</v>
      </c>
      <c r="N20" s="317">
        <v>72</v>
      </c>
      <c r="O20" s="317">
        <v>0</v>
      </c>
      <c r="P20" s="317">
        <v>94</v>
      </c>
      <c r="Q20" s="317">
        <v>0</v>
      </c>
      <c r="R20" s="318">
        <v>1494</v>
      </c>
    </row>
    <row r="21" spans="1:18" x14ac:dyDescent="0.2">
      <c r="A21" s="136" t="s">
        <v>6</v>
      </c>
      <c r="B21" s="138">
        <v>30673</v>
      </c>
      <c r="C21" s="138">
        <v>4420</v>
      </c>
      <c r="D21" s="138">
        <v>6634</v>
      </c>
      <c r="E21" s="138">
        <v>1569</v>
      </c>
      <c r="F21" s="138">
        <v>3205</v>
      </c>
      <c r="G21" s="138">
        <v>1427</v>
      </c>
      <c r="H21" s="138">
        <v>1391</v>
      </c>
      <c r="I21" s="138">
        <v>1267</v>
      </c>
      <c r="J21" s="138">
        <v>94895</v>
      </c>
      <c r="K21" s="138">
        <v>2136</v>
      </c>
      <c r="L21" s="138">
        <v>12297</v>
      </c>
      <c r="M21" s="138">
        <v>495</v>
      </c>
      <c r="N21" s="138">
        <v>3106</v>
      </c>
      <c r="O21" s="138">
        <v>1501</v>
      </c>
      <c r="P21" s="138">
        <v>4201</v>
      </c>
      <c r="Q21" s="138">
        <v>316</v>
      </c>
      <c r="R21" s="316">
        <v>169533</v>
      </c>
    </row>
  </sheetData>
  <mergeCells count="1">
    <mergeCell ref="A2:R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FFC000"/>
  </sheetPr>
  <dimension ref="A1:R21"/>
  <sheetViews>
    <sheetView showGridLines="0" workbookViewId="0">
      <selection activeCell="A2" sqref="A2:R2"/>
    </sheetView>
  </sheetViews>
  <sheetFormatPr baseColWidth="10" defaultRowHeight="12.75" x14ac:dyDescent="0.2"/>
  <cols>
    <col min="1" max="1" width="28.7109375" customWidth="1"/>
    <col min="2" max="18" width="9.28515625" customWidth="1"/>
  </cols>
  <sheetData>
    <row r="1" spans="1:18" x14ac:dyDescent="0.2">
      <c r="A1" s="132"/>
      <c r="B1" s="155"/>
      <c r="C1" s="155"/>
      <c r="D1" s="155"/>
      <c r="E1" s="155"/>
      <c r="F1" s="155"/>
      <c r="G1" s="155"/>
      <c r="H1" s="155"/>
      <c r="I1" s="155"/>
      <c r="J1" s="155"/>
      <c r="K1" s="155"/>
      <c r="L1" s="155"/>
      <c r="M1" s="155"/>
      <c r="N1" s="155"/>
      <c r="O1" s="155"/>
      <c r="P1" s="155"/>
      <c r="Q1" s="155"/>
      <c r="R1" s="155"/>
    </row>
    <row r="2" spans="1:18" x14ac:dyDescent="0.2">
      <c r="A2" s="594" t="s">
        <v>300</v>
      </c>
      <c r="B2" s="594"/>
      <c r="C2" s="594"/>
      <c r="D2" s="594"/>
      <c r="E2" s="594"/>
      <c r="F2" s="594"/>
      <c r="G2" s="594"/>
      <c r="H2" s="594"/>
      <c r="I2" s="594"/>
      <c r="J2" s="594"/>
      <c r="K2" s="594"/>
      <c r="L2" s="594"/>
      <c r="M2" s="594"/>
      <c r="N2" s="594"/>
      <c r="O2" s="594"/>
      <c r="P2" s="594"/>
      <c r="Q2" s="594"/>
      <c r="R2" s="594"/>
    </row>
    <row r="3" spans="1:18" x14ac:dyDescent="0.2">
      <c r="A3" s="225"/>
      <c r="B3" s="225"/>
      <c r="C3" s="225"/>
      <c r="D3" s="225"/>
      <c r="E3" s="225"/>
      <c r="F3" s="225"/>
      <c r="G3" s="225"/>
      <c r="H3" s="225"/>
      <c r="I3" s="225"/>
      <c r="J3" s="225"/>
      <c r="K3" s="225"/>
      <c r="L3" s="225"/>
      <c r="M3" s="225"/>
      <c r="N3" s="225"/>
      <c r="O3" s="225"/>
      <c r="P3" s="225"/>
      <c r="Q3" s="225"/>
      <c r="R3" s="225"/>
    </row>
    <row r="4" spans="1:18" ht="37.5" customHeight="1" x14ac:dyDescent="0.2">
      <c r="A4" s="132"/>
      <c r="B4" s="201" t="s">
        <v>27</v>
      </c>
      <c r="C4" s="202" t="s">
        <v>28</v>
      </c>
      <c r="D4" s="202" t="s">
        <v>29</v>
      </c>
      <c r="E4" s="202" t="s">
        <v>30</v>
      </c>
      <c r="F4" s="202" t="s">
        <v>26</v>
      </c>
      <c r="G4" s="202" t="s">
        <v>31</v>
      </c>
      <c r="H4" s="202" t="s">
        <v>32</v>
      </c>
      <c r="I4" s="202" t="s">
        <v>33</v>
      </c>
      <c r="J4" s="202" t="s">
        <v>34</v>
      </c>
      <c r="K4" s="202" t="s">
        <v>35</v>
      </c>
      <c r="L4" s="202" t="s">
        <v>36</v>
      </c>
      <c r="M4" s="202" t="s">
        <v>37</v>
      </c>
      <c r="N4" s="202" t="s">
        <v>38</v>
      </c>
      <c r="O4" s="202" t="s">
        <v>39</v>
      </c>
      <c r="P4" s="202" t="s">
        <v>40</v>
      </c>
      <c r="Q4" s="202" t="s">
        <v>224</v>
      </c>
      <c r="R4" s="202" t="s">
        <v>48</v>
      </c>
    </row>
    <row r="5" spans="1:18" x14ac:dyDescent="0.2">
      <c r="A5" s="139" t="s">
        <v>72</v>
      </c>
      <c r="B5" s="315">
        <v>3753</v>
      </c>
      <c r="C5" s="315">
        <v>468</v>
      </c>
      <c r="D5" s="315">
        <v>791</v>
      </c>
      <c r="E5" s="315">
        <v>175</v>
      </c>
      <c r="F5" s="315">
        <v>1</v>
      </c>
      <c r="G5" s="315">
        <v>113</v>
      </c>
      <c r="H5" s="315">
        <v>204</v>
      </c>
      <c r="I5" s="315">
        <v>43</v>
      </c>
      <c r="J5" s="315">
        <v>9329</v>
      </c>
      <c r="K5" s="315">
        <v>251</v>
      </c>
      <c r="L5" s="315">
        <v>437</v>
      </c>
      <c r="M5" s="315">
        <v>57</v>
      </c>
      <c r="N5" s="315">
        <v>117</v>
      </c>
      <c r="O5" s="315">
        <v>3</v>
      </c>
      <c r="P5" s="315">
        <v>284</v>
      </c>
      <c r="Q5" s="315">
        <v>67</v>
      </c>
      <c r="R5" s="316">
        <v>16093</v>
      </c>
    </row>
    <row r="6" spans="1:18" x14ac:dyDescent="0.2">
      <c r="A6" s="133" t="s">
        <v>73</v>
      </c>
      <c r="B6" s="315">
        <v>1409</v>
      </c>
      <c r="C6" s="315">
        <v>152</v>
      </c>
      <c r="D6" s="315">
        <v>161</v>
      </c>
      <c r="E6" s="315">
        <v>54</v>
      </c>
      <c r="F6" s="315">
        <v>2</v>
      </c>
      <c r="G6" s="315">
        <v>61</v>
      </c>
      <c r="H6" s="315">
        <v>22</v>
      </c>
      <c r="I6" s="315">
        <v>15</v>
      </c>
      <c r="J6" s="315">
        <v>4307</v>
      </c>
      <c r="K6" s="315">
        <v>1</v>
      </c>
      <c r="L6" s="315">
        <v>342</v>
      </c>
      <c r="M6" s="315">
        <v>0</v>
      </c>
      <c r="N6" s="315">
        <v>0</v>
      </c>
      <c r="O6" s="315">
        <v>0</v>
      </c>
      <c r="P6" s="315">
        <v>117</v>
      </c>
      <c r="Q6" s="315">
        <v>0</v>
      </c>
      <c r="R6" s="316">
        <v>6643</v>
      </c>
    </row>
    <row r="7" spans="1:18" x14ac:dyDescent="0.2">
      <c r="A7" s="133" t="s">
        <v>41</v>
      </c>
      <c r="B7" s="315">
        <v>1791</v>
      </c>
      <c r="C7" s="315">
        <v>278</v>
      </c>
      <c r="D7" s="315">
        <v>170</v>
      </c>
      <c r="E7" s="315">
        <v>54</v>
      </c>
      <c r="F7" s="315">
        <v>113</v>
      </c>
      <c r="G7" s="315">
        <v>70</v>
      </c>
      <c r="H7" s="315">
        <v>103</v>
      </c>
      <c r="I7" s="315">
        <v>19</v>
      </c>
      <c r="J7" s="315">
        <v>2245</v>
      </c>
      <c r="K7" s="315">
        <v>36</v>
      </c>
      <c r="L7" s="315">
        <v>191</v>
      </c>
      <c r="M7" s="315">
        <v>0</v>
      </c>
      <c r="N7" s="315">
        <v>0</v>
      </c>
      <c r="O7" s="315">
        <v>47</v>
      </c>
      <c r="P7" s="315">
        <v>145</v>
      </c>
      <c r="Q7" s="315">
        <v>0</v>
      </c>
      <c r="R7" s="316">
        <v>5262</v>
      </c>
    </row>
    <row r="8" spans="1:18" x14ac:dyDescent="0.2">
      <c r="A8" s="133" t="s">
        <v>70</v>
      </c>
      <c r="B8" s="315">
        <v>1208</v>
      </c>
      <c r="C8" s="315">
        <v>155</v>
      </c>
      <c r="D8" s="315">
        <v>80</v>
      </c>
      <c r="E8" s="315">
        <v>39</v>
      </c>
      <c r="F8" s="315">
        <v>100</v>
      </c>
      <c r="G8" s="315">
        <v>40</v>
      </c>
      <c r="H8" s="315">
        <v>42</v>
      </c>
      <c r="I8" s="315">
        <v>41</v>
      </c>
      <c r="J8" s="315">
        <v>3595</v>
      </c>
      <c r="K8" s="315">
        <v>106</v>
      </c>
      <c r="L8" s="315">
        <v>371</v>
      </c>
      <c r="M8" s="315">
        <v>72</v>
      </c>
      <c r="N8" s="315">
        <v>75</v>
      </c>
      <c r="O8" s="315">
        <v>0</v>
      </c>
      <c r="P8" s="315">
        <v>40</v>
      </c>
      <c r="Q8" s="315">
        <v>86</v>
      </c>
      <c r="R8" s="316">
        <v>6050</v>
      </c>
    </row>
    <row r="9" spans="1:18" x14ac:dyDescent="0.2">
      <c r="A9" s="133" t="s">
        <v>42</v>
      </c>
      <c r="B9" s="315">
        <v>125</v>
      </c>
      <c r="C9" s="315">
        <v>42</v>
      </c>
      <c r="D9" s="315">
        <v>32</v>
      </c>
      <c r="E9" s="315">
        <v>0</v>
      </c>
      <c r="F9" s="315">
        <v>0</v>
      </c>
      <c r="G9" s="315">
        <v>0</v>
      </c>
      <c r="H9" s="315">
        <v>0</v>
      </c>
      <c r="I9" s="315">
        <v>0</v>
      </c>
      <c r="J9" s="315">
        <v>365</v>
      </c>
      <c r="K9" s="315">
        <v>0</v>
      </c>
      <c r="L9" s="315">
        <v>0</v>
      </c>
      <c r="M9" s="315">
        <v>0</v>
      </c>
      <c r="N9" s="315">
        <v>0</v>
      </c>
      <c r="O9" s="315">
        <v>0</v>
      </c>
      <c r="P9" s="315">
        <v>0</v>
      </c>
      <c r="Q9" s="315">
        <v>0</v>
      </c>
      <c r="R9" s="316">
        <v>564</v>
      </c>
    </row>
    <row r="10" spans="1:18" x14ac:dyDescent="0.2">
      <c r="A10" s="133" t="s">
        <v>65</v>
      </c>
      <c r="B10" s="315">
        <v>2977</v>
      </c>
      <c r="C10" s="315">
        <v>431</v>
      </c>
      <c r="D10" s="315">
        <v>478</v>
      </c>
      <c r="E10" s="315">
        <v>121</v>
      </c>
      <c r="F10" s="315">
        <v>208</v>
      </c>
      <c r="G10" s="315">
        <v>132</v>
      </c>
      <c r="H10" s="315">
        <v>144</v>
      </c>
      <c r="I10" s="315">
        <v>100</v>
      </c>
      <c r="J10" s="315">
        <v>8563</v>
      </c>
      <c r="K10" s="315">
        <v>215</v>
      </c>
      <c r="L10" s="315">
        <v>858</v>
      </c>
      <c r="M10" s="315">
        <v>59</v>
      </c>
      <c r="N10" s="315">
        <v>74</v>
      </c>
      <c r="O10" s="315">
        <v>0</v>
      </c>
      <c r="P10" s="315">
        <v>475</v>
      </c>
      <c r="Q10" s="315">
        <v>0</v>
      </c>
      <c r="R10" s="316">
        <v>14835</v>
      </c>
    </row>
    <row r="11" spans="1:18" x14ac:dyDescent="0.2">
      <c r="A11" s="133" t="s">
        <v>66</v>
      </c>
      <c r="B11" s="315">
        <v>2253</v>
      </c>
      <c r="C11" s="315">
        <v>347</v>
      </c>
      <c r="D11" s="315">
        <v>224</v>
      </c>
      <c r="E11" s="315">
        <v>168</v>
      </c>
      <c r="F11" s="315">
        <v>10</v>
      </c>
      <c r="G11" s="315">
        <v>101</v>
      </c>
      <c r="H11" s="315">
        <v>143</v>
      </c>
      <c r="I11" s="315">
        <v>102</v>
      </c>
      <c r="J11" s="315">
        <v>9236</v>
      </c>
      <c r="K11" s="315">
        <v>90</v>
      </c>
      <c r="L11" s="315">
        <v>241</v>
      </c>
      <c r="M11" s="315">
        <v>52</v>
      </c>
      <c r="N11" s="315">
        <v>6</v>
      </c>
      <c r="O11" s="315">
        <v>1</v>
      </c>
      <c r="P11" s="315">
        <v>439</v>
      </c>
      <c r="Q11" s="315">
        <v>63</v>
      </c>
      <c r="R11" s="316">
        <v>13476</v>
      </c>
    </row>
    <row r="12" spans="1:18" x14ac:dyDescent="0.2">
      <c r="A12" s="133" t="s">
        <v>43</v>
      </c>
      <c r="B12" s="315">
        <v>3841</v>
      </c>
      <c r="C12" s="315">
        <v>645</v>
      </c>
      <c r="D12" s="315">
        <v>2413</v>
      </c>
      <c r="E12" s="315">
        <v>281</v>
      </c>
      <c r="F12" s="315">
        <v>364</v>
      </c>
      <c r="G12" s="315">
        <v>264</v>
      </c>
      <c r="H12" s="315">
        <v>157</v>
      </c>
      <c r="I12" s="315">
        <v>141</v>
      </c>
      <c r="J12" s="315">
        <v>17653</v>
      </c>
      <c r="K12" s="315">
        <v>453</v>
      </c>
      <c r="L12" s="315">
        <v>1348</v>
      </c>
      <c r="M12" s="315">
        <v>100</v>
      </c>
      <c r="N12" s="315">
        <v>455</v>
      </c>
      <c r="O12" s="315">
        <v>13</v>
      </c>
      <c r="P12" s="315">
        <v>468</v>
      </c>
      <c r="Q12" s="315">
        <v>0</v>
      </c>
      <c r="R12" s="316">
        <v>28596</v>
      </c>
    </row>
    <row r="13" spans="1:18" x14ac:dyDescent="0.2">
      <c r="A13" s="133" t="s">
        <v>67</v>
      </c>
      <c r="B13" s="315">
        <v>1856</v>
      </c>
      <c r="C13" s="315">
        <v>243</v>
      </c>
      <c r="D13" s="315">
        <v>129</v>
      </c>
      <c r="E13" s="315">
        <v>71</v>
      </c>
      <c r="F13" s="315">
        <v>161</v>
      </c>
      <c r="G13" s="315">
        <v>47</v>
      </c>
      <c r="H13" s="315">
        <v>84</v>
      </c>
      <c r="I13" s="315">
        <v>33</v>
      </c>
      <c r="J13" s="315">
        <v>4689</v>
      </c>
      <c r="K13" s="315">
        <v>77</v>
      </c>
      <c r="L13" s="315">
        <v>585</v>
      </c>
      <c r="M13" s="315">
        <v>0</v>
      </c>
      <c r="N13" s="315">
        <v>0</v>
      </c>
      <c r="O13" s="315">
        <v>0</v>
      </c>
      <c r="P13" s="315">
        <v>232</v>
      </c>
      <c r="Q13" s="315">
        <v>0</v>
      </c>
      <c r="R13" s="316">
        <v>8207</v>
      </c>
    </row>
    <row r="14" spans="1:18" x14ac:dyDescent="0.2">
      <c r="A14" s="133" t="s">
        <v>69</v>
      </c>
      <c r="B14" s="315">
        <v>3028</v>
      </c>
      <c r="C14" s="315">
        <v>332</v>
      </c>
      <c r="D14" s="315">
        <v>296</v>
      </c>
      <c r="E14" s="315">
        <v>124</v>
      </c>
      <c r="F14" s="315">
        <v>247</v>
      </c>
      <c r="G14" s="315">
        <v>112</v>
      </c>
      <c r="H14" s="315">
        <v>68</v>
      </c>
      <c r="I14" s="315">
        <v>4</v>
      </c>
      <c r="J14" s="315">
        <v>7339</v>
      </c>
      <c r="K14" s="315">
        <v>130</v>
      </c>
      <c r="L14" s="315">
        <v>394</v>
      </c>
      <c r="M14" s="315">
        <v>44</v>
      </c>
      <c r="N14" s="315">
        <v>55</v>
      </c>
      <c r="O14" s="315">
        <v>4</v>
      </c>
      <c r="P14" s="315">
        <v>302</v>
      </c>
      <c r="Q14" s="315">
        <v>0</v>
      </c>
      <c r="R14" s="316">
        <v>12479</v>
      </c>
    </row>
    <row r="15" spans="1:18" x14ac:dyDescent="0.2">
      <c r="A15" s="133" t="s">
        <v>68</v>
      </c>
      <c r="B15" s="315">
        <v>2458</v>
      </c>
      <c r="C15" s="315">
        <v>457</v>
      </c>
      <c r="D15" s="315">
        <v>315</v>
      </c>
      <c r="E15" s="315">
        <v>154</v>
      </c>
      <c r="F15" s="315">
        <v>319</v>
      </c>
      <c r="G15" s="315">
        <v>119</v>
      </c>
      <c r="H15" s="315">
        <v>163</v>
      </c>
      <c r="I15" s="315">
        <v>75</v>
      </c>
      <c r="J15" s="315">
        <v>5751</v>
      </c>
      <c r="K15" s="315">
        <v>242</v>
      </c>
      <c r="L15" s="315">
        <v>162</v>
      </c>
      <c r="M15" s="315">
        <v>49</v>
      </c>
      <c r="N15" s="315">
        <v>157</v>
      </c>
      <c r="O15" s="315">
        <v>77</v>
      </c>
      <c r="P15" s="315">
        <v>64</v>
      </c>
      <c r="Q15" s="315">
        <v>0</v>
      </c>
      <c r="R15" s="316">
        <v>10562</v>
      </c>
    </row>
    <row r="16" spans="1:18" x14ac:dyDescent="0.2">
      <c r="A16" s="133" t="s">
        <v>3</v>
      </c>
      <c r="B16" s="315">
        <v>1909</v>
      </c>
      <c r="C16" s="315">
        <v>148</v>
      </c>
      <c r="D16" s="315">
        <v>94</v>
      </c>
      <c r="E16" s="315">
        <v>69</v>
      </c>
      <c r="F16" s="315">
        <v>63</v>
      </c>
      <c r="G16" s="315">
        <v>23</v>
      </c>
      <c r="H16" s="315">
        <v>41</v>
      </c>
      <c r="I16" s="315">
        <v>11</v>
      </c>
      <c r="J16" s="315">
        <v>4099</v>
      </c>
      <c r="K16" s="315">
        <v>81</v>
      </c>
      <c r="L16" s="315">
        <v>162</v>
      </c>
      <c r="M16" s="315">
        <v>0</v>
      </c>
      <c r="N16" s="315">
        <v>0</v>
      </c>
      <c r="O16" s="315">
        <v>0</v>
      </c>
      <c r="P16" s="315">
        <v>229</v>
      </c>
      <c r="Q16" s="315">
        <v>0</v>
      </c>
      <c r="R16" s="316">
        <v>6929</v>
      </c>
    </row>
    <row r="17" spans="1:18" ht="13.5" thickBot="1" x14ac:dyDescent="0.25">
      <c r="A17" s="134" t="s">
        <v>71</v>
      </c>
      <c r="B17" s="317">
        <v>2903</v>
      </c>
      <c r="C17" s="317">
        <v>374</v>
      </c>
      <c r="D17" s="317">
        <v>810</v>
      </c>
      <c r="E17" s="317">
        <v>145</v>
      </c>
      <c r="F17" s="317">
        <v>195</v>
      </c>
      <c r="G17" s="317">
        <v>105</v>
      </c>
      <c r="H17" s="317">
        <v>138</v>
      </c>
      <c r="I17" s="317">
        <v>99</v>
      </c>
      <c r="J17" s="317">
        <v>7642</v>
      </c>
      <c r="K17" s="317">
        <v>146</v>
      </c>
      <c r="L17" s="317">
        <v>4</v>
      </c>
      <c r="M17" s="317">
        <v>57</v>
      </c>
      <c r="N17" s="317">
        <v>291</v>
      </c>
      <c r="O17" s="317">
        <v>49</v>
      </c>
      <c r="P17" s="317">
        <v>264</v>
      </c>
      <c r="Q17" s="317">
        <v>0</v>
      </c>
      <c r="R17" s="318">
        <v>13222</v>
      </c>
    </row>
    <row r="18" spans="1:18" x14ac:dyDescent="0.2">
      <c r="A18" s="135" t="s">
        <v>4</v>
      </c>
      <c r="B18" s="316">
        <v>29511</v>
      </c>
      <c r="C18" s="316">
        <v>4072</v>
      </c>
      <c r="D18" s="316">
        <v>5993</v>
      </c>
      <c r="E18" s="316">
        <v>1455</v>
      </c>
      <c r="F18" s="316">
        <v>1783</v>
      </c>
      <c r="G18" s="316">
        <v>1187</v>
      </c>
      <c r="H18" s="316">
        <v>1309</v>
      </c>
      <c r="I18" s="316">
        <v>683</v>
      </c>
      <c r="J18" s="316">
        <v>84813</v>
      </c>
      <c r="K18" s="316">
        <v>1828</v>
      </c>
      <c r="L18" s="316">
        <v>5095</v>
      </c>
      <c r="M18" s="316">
        <v>490</v>
      </c>
      <c r="N18" s="316">
        <v>1230</v>
      </c>
      <c r="O18" s="316">
        <v>194</v>
      </c>
      <c r="P18" s="316">
        <v>3059</v>
      </c>
      <c r="Q18" s="316">
        <v>216</v>
      </c>
      <c r="R18" s="316">
        <v>142918</v>
      </c>
    </row>
    <row r="19" spans="1:18" x14ac:dyDescent="0.2">
      <c r="A19" s="133" t="s">
        <v>5</v>
      </c>
      <c r="B19" s="315">
        <v>100</v>
      </c>
      <c r="C19" s="315">
        <v>33</v>
      </c>
      <c r="D19" s="315">
        <v>99</v>
      </c>
      <c r="E19" s="315">
        <v>11</v>
      </c>
      <c r="F19" s="315">
        <v>0</v>
      </c>
      <c r="G19" s="315">
        <v>24</v>
      </c>
      <c r="H19" s="315">
        <v>16</v>
      </c>
      <c r="I19" s="315">
        <v>23</v>
      </c>
      <c r="J19" s="315">
        <v>811</v>
      </c>
      <c r="K19" s="315">
        <v>0</v>
      </c>
      <c r="L19" s="315">
        <v>93</v>
      </c>
      <c r="M19" s="315">
        <v>0</v>
      </c>
      <c r="N19" s="315">
        <v>0</v>
      </c>
      <c r="O19" s="315">
        <v>0</v>
      </c>
      <c r="P19" s="315">
        <v>70</v>
      </c>
      <c r="Q19" s="315">
        <v>0</v>
      </c>
      <c r="R19" s="316">
        <v>1280</v>
      </c>
    </row>
    <row r="20" spans="1:18" ht="13.5" thickBot="1" x14ac:dyDescent="0.25">
      <c r="A20" s="134" t="s">
        <v>1</v>
      </c>
      <c r="B20" s="317">
        <v>150</v>
      </c>
      <c r="C20" s="317">
        <v>55</v>
      </c>
      <c r="D20" s="317">
        <v>97</v>
      </c>
      <c r="E20" s="317">
        <v>0</v>
      </c>
      <c r="F20" s="317">
        <v>58</v>
      </c>
      <c r="G20" s="317">
        <v>13</v>
      </c>
      <c r="H20" s="317">
        <v>28</v>
      </c>
      <c r="I20" s="317">
        <v>14</v>
      </c>
      <c r="J20" s="317">
        <v>642</v>
      </c>
      <c r="K20" s="317">
        <v>0</v>
      </c>
      <c r="L20" s="317">
        <v>94</v>
      </c>
      <c r="M20" s="317">
        <v>0</v>
      </c>
      <c r="N20" s="317">
        <v>72</v>
      </c>
      <c r="O20" s="317">
        <v>0</v>
      </c>
      <c r="P20" s="317">
        <v>94</v>
      </c>
      <c r="Q20" s="317">
        <v>0</v>
      </c>
      <c r="R20" s="318">
        <v>1317</v>
      </c>
    </row>
    <row r="21" spans="1:18" x14ac:dyDescent="0.2">
      <c r="A21" s="136" t="s">
        <v>6</v>
      </c>
      <c r="B21" s="138">
        <v>29761</v>
      </c>
      <c r="C21" s="138">
        <v>4160</v>
      </c>
      <c r="D21" s="138">
        <v>6189</v>
      </c>
      <c r="E21" s="138">
        <v>1466</v>
      </c>
      <c r="F21" s="138">
        <v>1841</v>
      </c>
      <c r="G21" s="138">
        <v>1224</v>
      </c>
      <c r="H21" s="138">
        <v>1353</v>
      </c>
      <c r="I21" s="138">
        <v>720</v>
      </c>
      <c r="J21" s="138">
        <v>86266</v>
      </c>
      <c r="K21" s="138">
        <v>1828</v>
      </c>
      <c r="L21" s="138">
        <v>5282</v>
      </c>
      <c r="M21" s="138">
        <v>490</v>
      </c>
      <c r="N21" s="138">
        <v>1302</v>
      </c>
      <c r="O21" s="138">
        <v>194</v>
      </c>
      <c r="P21" s="138">
        <v>3223</v>
      </c>
      <c r="Q21" s="138">
        <v>216</v>
      </c>
      <c r="R21" s="316">
        <v>145515</v>
      </c>
    </row>
  </sheetData>
  <mergeCells count="1">
    <mergeCell ref="A2:R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FFC000"/>
  </sheetPr>
  <dimension ref="A2:R22"/>
  <sheetViews>
    <sheetView showGridLines="0" workbookViewId="0">
      <selection activeCell="A2" sqref="A2:R2"/>
    </sheetView>
  </sheetViews>
  <sheetFormatPr baseColWidth="10" defaultRowHeight="12.75" x14ac:dyDescent="0.2"/>
  <cols>
    <col min="1" max="1" width="28.7109375" customWidth="1"/>
    <col min="2" max="18" width="9.28515625" customWidth="1"/>
  </cols>
  <sheetData>
    <row r="2" spans="1:18" x14ac:dyDescent="0.2">
      <c r="A2" s="594" t="s">
        <v>301</v>
      </c>
      <c r="B2" s="594"/>
      <c r="C2" s="594"/>
      <c r="D2" s="594"/>
      <c r="E2" s="594"/>
      <c r="F2" s="594"/>
      <c r="G2" s="594"/>
      <c r="H2" s="594"/>
      <c r="I2" s="594"/>
      <c r="J2" s="594"/>
      <c r="K2" s="594"/>
      <c r="L2" s="594"/>
      <c r="M2" s="594"/>
      <c r="N2" s="594"/>
      <c r="O2" s="594"/>
      <c r="P2" s="594"/>
      <c r="Q2" s="594"/>
      <c r="R2" s="594"/>
    </row>
    <row r="3" spans="1:18" x14ac:dyDescent="0.2">
      <c r="A3" s="225"/>
      <c r="B3" s="225"/>
      <c r="C3" s="225"/>
      <c r="D3" s="225"/>
      <c r="E3" s="225"/>
      <c r="F3" s="225"/>
      <c r="G3" s="225"/>
      <c r="H3" s="225"/>
      <c r="I3" s="225"/>
      <c r="J3" s="225"/>
      <c r="K3" s="225"/>
      <c r="L3" s="225"/>
      <c r="M3" s="225"/>
      <c r="N3" s="225"/>
      <c r="O3" s="225"/>
      <c r="P3" s="225"/>
      <c r="Q3" s="225"/>
      <c r="R3" s="225"/>
    </row>
    <row r="4" spans="1:18" ht="37.5" customHeight="1" x14ac:dyDescent="0.2">
      <c r="A4" s="132"/>
      <c r="B4" s="201" t="s">
        <v>27</v>
      </c>
      <c r="C4" s="202" t="s">
        <v>28</v>
      </c>
      <c r="D4" s="202" t="s">
        <v>29</v>
      </c>
      <c r="E4" s="202" t="s">
        <v>30</v>
      </c>
      <c r="F4" s="202" t="s">
        <v>26</v>
      </c>
      <c r="G4" s="202" t="s">
        <v>31</v>
      </c>
      <c r="H4" s="202" t="s">
        <v>32</v>
      </c>
      <c r="I4" s="202" t="s">
        <v>33</v>
      </c>
      <c r="J4" s="202" t="s">
        <v>34</v>
      </c>
      <c r="K4" s="202" t="s">
        <v>35</v>
      </c>
      <c r="L4" s="202" t="s">
        <v>36</v>
      </c>
      <c r="M4" s="202" t="s">
        <v>37</v>
      </c>
      <c r="N4" s="202" t="s">
        <v>38</v>
      </c>
      <c r="O4" s="202" t="s">
        <v>39</v>
      </c>
      <c r="P4" s="202" t="s">
        <v>40</v>
      </c>
      <c r="Q4" s="202" t="s">
        <v>224</v>
      </c>
      <c r="R4" s="202" t="s">
        <v>48</v>
      </c>
    </row>
    <row r="5" spans="1:18" x14ac:dyDescent="0.2">
      <c r="A5" s="139" t="s">
        <v>72</v>
      </c>
      <c r="B5" s="315">
        <v>2842</v>
      </c>
      <c r="C5" s="315">
        <v>407</v>
      </c>
      <c r="D5" s="315">
        <v>704</v>
      </c>
      <c r="E5" s="315">
        <v>179</v>
      </c>
      <c r="F5" s="315">
        <v>66</v>
      </c>
      <c r="G5" s="315">
        <v>73</v>
      </c>
      <c r="H5" s="315">
        <v>101</v>
      </c>
      <c r="I5" s="315">
        <v>131</v>
      </c>
      <c r="J5" s="315">
        <v>3275</v>
      </c>
      <c r="K5" s="315">
        <v>85</v>
      </c>
      <c r="L5" s="315">
        <v>296</v>
      </c>
      <c r="M5" s="315">
        <v>56</v>
      </c>
      <c r="N5" s="315">
        <v>130</v>
      </c>
      <c r="O5" s="315">
        <v>0</v>
      </c>
      <c r="P5" s="315">
        <v>132</v>
      </c>
      <c r="Q5" s="315">
        <v>46</v>
      </c>
      <c r="R5" s="316">
        <v>8523</v>
      </c>
    </row>
    <row r="6" spans="1:18" x14ac:dyDescent="0.2">
      <c r="A6" s="133" t="s">
        <v>73</v>
      </c>
      <c r="B6" s="315">
        <v>1079</v>
      </c>
      <c r="C6" s="315">
        <v>123</v>
      </c>
      <c r="D6" s="315">
        <v>130</v>
      </c>
      <c r="E6" s="315">
        <v>53</v>
      </c>
      <c r="F6" s="315">
        <v>31</v>
      </c>
      <c r="G6" s="315">
        <v>28</v>
      </c>
      <c r="H6" s="315">
        <v>19</v>
      </c>
      <c r="I6" s="315">
        <v>40</v>
      </c>
      <c r="J6" s="315">
        <v>1084</v>
      </c>
      <c r="K6" s="315">
        <v>24</v>
      </c>
      <c r="L6" s="315">
        <v>159</v>
      </c>
      <c r="M6" s="315">
        <v>0</v>
      </c>
      <c r="N6" s="315">
        <v>0</v>
      </c>
      <c r="O6" s="315">
        <v>0</v>
      </c>
      <c r="P6" s="315">
        <v>46</v>
      </c>
      <c r="Q6" s="315">
        <v>0</v>
      </c>
      <c r="R6" s="316">
        <v>2816</v>
      </c>
    </row>
    <row r="7" spans="1:18" x14ac:dyDescent="0.2">
      <c r="A7" s="133" t="s">
        <v>41</v>
      </c>
      <c r="B7" s="315">
        <v>1301</v>
      </c>
      <c r="C7" s="315">
        <v>287</v>
      </c>
      <c r="D7" s="315">
        <v>165</v>
      </c>
      <c r="E7" s="315">
        <v>55</v>
      </c>
      <c r="F7" s="315">
        <v>65</v>
      </c>
      <c r="G7" s="315">
        <v>32</v>
      </c>
      <c r="H7" s="315">
        <v>40</v>
      </c>
      <c r="I7" s="315">
        <v>29</v>
      </c>
      <c r="J7" s="315">
        <v>1072</v>
      </c>
      <c r="K7" s="315">
        <v>20</v>
      </c>
      <c r="L7" s="315">
        <v>121</v>
      </c>
      <c r="M7" s="315">
        <v>0</v>
      </c>
      <c r="N7" s="315">
        <v>0</v>
      </c>
      <c r="O7" s="315">
        <v>41</v>
      </c>
      <c r="P7" s="315">
        <v>51</v>
      </c>
      <c r="Q7" s="315">
        <v>0</v>
      </c>
      <c r="R7" s="316">
        <v>3279</v>
      </c>
    </row>
    <row r="8" spans="1:18" x14ac:dyDescent="0.2">
      <c r="A8" s="133" t="s">
        <v>70</v>
      </c>
      <c r="B8" s="315">
        <v>941</v>
      </c>
      <c r="C8" s="315">
        <v>84</v>
      </c>
      <c r="D8" s="315">
        <v>64</v>
      </c>
      <c r="E8" s="315">
        <v>46</v>
      </c>
      <c r="F8" s="315">
        <v>31</v>
      </c>
      <c r="G8" s="315">
        <v>0</v>
      </c>
      <c r="H8" s="315">
        <v>0</v>
      </c>
      <c r="I8" s="315">
        <v>38</v>
      </c>
      <c r="J8" s="315">
        <v>898</v>
      </c>
      <c r="K8" s="315">
        <v>34</v>
      </c>
      <c r="L8" s="315">
        <v>91</v>
      </c>
      <c r="M8" s="315">
        <v>45</v>
      </c>
      <c r="N8" s="315">
        <v>24</v>
      </c>
      <c r="O8" s="315">
        <v>0</v>
      </c>
      <c r="P8" s="315">
        <v>29</v>
      </c>
      <c r="Q8" s="315">
        <v>22</v>
      </c>
      <c r="R8" s="316">
        <v>2347</v>
      </c>
    </row>
    <row r="9" spans="1:18" x14ac:dyDescent="0.2">
      <c r="A9" s="133" t="s">
        <v>42</v>
      </c>
      <c r="B9" s="315">
        <v>87</v>
      </c>
      <c r="C9" s="315">
        <v>51</v>
      </c>
      <c r="D9" s="315">
        <v>29</v>
      </c>
      <c r="E9" s="315">
        <v>0</v>
      </c>
      <c r="F9" s="315">
        <v>0</v>
      </c>
      <c r="G9" s="315">
        <v>0</v>
      </c>
      <c r="H9" s="315">
        <v>0</v>
      </c>
      <c r="I9" s="315">
        <v>0</v>
      </c>
      <c r="J9" s="315">
        <v>113</v>
      </c>
      <c r="K9" s="315">
        <v>0</v>
      </c>
      <c r="L9" s="315">
        <v>0</v>
      </c>
      <c r="M9" s="315">
        <v>0</v>
      </c>
      <c r="N9" s="315">
        <v>0</v>
      </c>
      <c r="O9" s="315">
        <v>0</v>
      </c>
      <c r="P9" s="315">
        <v>0</v>
      </c>
      <c r="Q9" s="315">
        <v>0</v>
      </c>
      <c r="R9" s="316">
        <v>280</v>
      </c>
    </row>
    <row r="10" spans="1:18" x14ac:dyDescent="0.2">
      <c r="A10" s="133" t="s">
        <v>65</v>
      </c>
      <c r="B10" s="315">
        <v>2147</v>
      </c>
      <c r="C10" s="315">
        <v>363</v>
      </c>
      <c r="D10" s="315">
        <v>373</v>
      </c>
      <c r="E10" s="315">
        <v>110</v>
      </c>
      <c r="F10" s="315">
        <v>63</v>
      </c>
      <c r="G10" s="315">
        <v>62</v>
      </c>
      <c r="H10" s="315">
        <v>59</v>
      </c>
      <c r="I10" s="315">
        <v>91</v>
      </c>
      <c r="J10" s="315">
        <v>2174</v>
      </c>
      <c r="K10" s="315">
        <v>54</v>
      </c>
      <c r="L10" s="315">
        <v>205</v>
      </c>
      <c r="M10" s="315">
        <v>62</v>
      </c>
      <c r="N10" s="315">
        <v>25</v>
      </c>
      <c r="O10" s="315">
        <v>0</v>
      </c>
      <c r="P10" s="315">
        <v>104</v>
      </c>
      <c r="Q10" s="315">
        <v>0</v>
      </c>
      <c r="R10" s="316">
        <v>5892</v>
      </c>
    </row>
    <row r="11" spans="1:18" x14ac:dyDescent="0.2">
      <c r="A11" s="133" t="s">
        <v>66</v>
      </c>
      <c r="B11" s="315">
        <v>1630</v>
      </c>
      <c r="C11" s="315">
        <v>254</v>
      </c>
      <c r="D11" s="315">
        <v>204</v>
      </c>
      <c r="E11" s="315">
        <v>181</v>
      </c>
      <c r="F11" s="315">
        <v>99</v>
      </c>
      <c r="G11" s="315">
        <v>49</v>
      </c>
      <c r="H11" s="315">
        <v>53</v>
      </c>
      <c r="I11" s="315">
        <v>109</v>
      </c>
      <c r="J11" s="315">
        <v>2531</v>
      </c>
      <c r="K11" s="315">
        <v>28</v>
      </c>
      <c r="L11" s="315">
        <v>303</v>
      </c>
      <c r="M11" s="315">
        <v>45</v>
      </c>
      <c r="N11" s="315">
        <v>71</v>
      </c>
      <c r="O11" s="315">
        <v>53</v>
      </c>
      <c r="P11" s="315">
        <v>99</v>
      </c>
      <c r="Q11" s="315">
        <v>15</v>
      </c>
      <c r="R11" s="316">
        <v>5724</v>
      </c>
    </row>
    <row r="12" spans="1:18" x14ac:dyDescent="0.2">
      <c r="A12" s="133" t="s">
        <v>43</v>
      </c>
      <c r="B12" s="315">
        <v>3121</v>
      </c>
      <c r="C12" s="315">
        <v>609</v>
      </c>
      <c r="D12" s="315">
        <v>1928</v>
      </c>
      <c r="E12" s="315">
        <v>244</v>
      </c>
      <c r="F12" s="315">
        <v>159</v>
      </c>
      <c r="G12" s="315">
        <v>140</v>
      </c>
      <c r="H12" s="315">
        <v>77</v>
      </c>
      <c r="I12" s="315">
        <v>231</v>
      </c>
      <c r="J12" s="315">
        <v>4371</v>
      </c>
      <c r="K12" s="315">
        <v>123</v>
      </c>
      <c r="L12" s="315">
        <v>673</v>
      </c>
      <c r="M12" s="315">
        <v>72</v>
      </c>
      <c r="N12" s="315">
        <v>435</v>
      </c>
      <c r="O12" s="315">
        <v>201</v>
      </c>
      <c r="P12" s="315">
        <v>136</v>
      </c>
      <c r="Q12" s="315">
        <v>0</v>
      </c>
      <c r="R12" s="316">
        <v>12520</v>
      </c>
    </row>
    <row r="13" spans="1:18" x14ac:dyDescent="0.2">
      <c r="A13" s="133" t="s">
        <v>67</v>
      </c>
      <c r="B13" s="315">
        <v>1297</v>
      </c>
      <c r="C13" s="315">
        <v>131</v>
      </c>
      <c r="D13" s="315">
        <v>122</v>
      </c>
      <c r="E13" s="315">
        <v>66</v>
      </c>
      <c r="F13" s="315">
        <v>94</v>
      </c>
      <c r="G13" s="315">
        <v>20</v>
      </c>
      <c r="H13" s="315">
        <v>29</v>
      </c>
      <c r="I13" s="315">
        <v>46</v>
      </c>
      <c r="J13" s="315">
        <v>1087</v>
      </c>
      <c r="K13" s="315">
        <v>20</v>
      </c>
      <c r="L13" s="315">
        <v>197</v>
      </c>
      <c r="M13" s="315">
        <v>0</v>
      </c>
      <c r="N13" s="315">
        <v>59</v>
      </c>
      <c r="O13" s="315">
        <v>20</v>
      </c>
      <c r="P13" s="315">
        <v>48</v>
      </c>
      <c r="Q13" s="315">
        <v>0</v>
      </c>
      <c r="R13" s="316">
        <v>3236</v>
      </c>
    </row>
    <row r="14" spans="1:18" x14ac:dyDescent="0.2">
      <c r="A14" s="133" t="s">
        <v>69</v>
      </c>
      <c r="B14" s="315">
        <v>2170</v>
      </c>
      <c r="C14" s="315">
        <v>292</v>
      </c>
      <c r="D14" s="315">
        <v>259</v>
      </c>
      <c r="E14" s="315">
        <v>102</v>
      </c>
      <c r="F14" s="315">
        <v>89</v>
      </c>
      <c r="G14" s="315">
        <v>62</v>
      </c>
      <c r="H14" s="315">
        <v>40</v>
      </c>
      <c r="I14" s="315">
        <v>32</v>
      </c>
      <c r="J14" s="315">
        <v>2258</v>
      </c>
      <c r="K14" s="315">
        <v>62</v>
      </c>
      <c r="L14" s="315">
        <v>265</v>
      </c>
      <c r="M14" s="315">
        <v>29</v>
      </c>
      <c r="N14" s="315">
        <v>61</v>
      </c>
      <c r="O14" s="315">
        <v>29</v>
      </c>
      <c r="P14" s="315">
        <v>72</v>
      </c>
      <c r="Q14" s="315">
        <v>0</v>
      </c>
      <c r="R14" s="316">
        <v>5822</v>
      </c>
    </row>
    <row r="15" spans="1:18" x14ac:dyDescent="0.2">
      <c r="A15" s="133" t="s">
        <v>68</v>
      </c>
      <c r="B15" s="315">
        <v>1668</v>
      </c>
      <c r="C15" s="315">
        <v>359</v>
      </c>
      <c r="D15" s="315">
        <v>250</v>
      </c>
      <c r="E15" s="315">
        <v>77</v>
      </c>
      <c r="F15" s="315">
        <v>106</v>
      </c>
      <c r="G15" s="315">
        <v>45</v>
      </c>
      <c r="H15" s="315">
        <v>54</v>
      </c>
      <c r="I15" s="315">
        <v>118</v>
      </c>
      <c r="J15" s="315">
        <v>1979</v>
      </c>
      <c r="K15" s="315">
        <v>58</v>
      </c>
      <c r="L15" s="315">
        <v>176</v>
      </c>
      <c r="M15" s="315">
        <v>41</v>
      </c>
      <c r="N15" s="315">
        <v>52</v>
      </c>
      <c r="O15" s="315">
        <v>28</v>
      </c>
      <c r="P15" s="315">
        <v>85</v>
      </c>
      <c r="Q15" s="315">
        <v>0</v>
      </c>
      <c r="R15" s="316">
        <v>5096</v>
      </c>
    </row>
    <row r="16" spans="1:18" x14ac:dyDescent="0.2">
      <c r="A16" s="133" t="s">
        <v>3</v>
      </c>
      <c r="B16" s="315">
        <v>1413</v>
      </c>
      <c r="C16" s="315">
        <v>125</v>
      </c>
      <c r="D16" s="315">
        <v>80</v>
      </c>
      <c r="E16" s="315">
        <v>67</v>
      </c>
      <c r="F16" s="315">
        <v>21</v>
      </c>
      <c r="G16" s="315">
        <v>20</v>
      </c>
      <c r="H16" s="315">
        <v>24</v>
      </c>
      <c r="I16" s="315">
        <v>57</v>
      </c>
      <c r="J16" s="315">
        <v>1077</v>
      </c>
      <c r="K16" s="315">
        <v>26</v>
      </c>
      <c r="L16" s="315">
        <v>130</v>
      </c>
      <c r="M16" s="315">
        <v>0</v>
      </c>
      <c r="N16" s="315">
        <v>0</v>
      </c>
      <c r="O16" s="315">
        <v>24</v>
      </c>
      <c r="P16" s="315">
        <v>50</v>
      </c>
      <c r="Q16" s="315">
        <v>0</v>
      </c>
      <c r="R16" s="316">
        <v>3114</v>
      </c>
    </row>
    <row r="17" spans="1:18" ht="13.5" thickBot="1" x14ac:dyDescent="0.25">
      <c r="A17" s="134" t="s">
        <v>71</v>
      </c>
      <c r="B17" s="317">
        <v>1889</v>
      </c>
      <c r="C17" s="317">
        <v>284</v>
      </c>
      <c r="D17" s="317">
        <v>630</v>
      </c>
      <c r="E17" s="317">
        <v>169</v>
      </c>
      <c r="F17" s="317">
        <v>46</v>
      </c>
      <c r="G17" s="317">
        <v>47</v>
      </c>
      <c r="H17" s="317">
        <v>36</v>
      </c>
      <c r="I17" s="317">
        <v>78</v>
      </c>
      <c r="J17" s="317">
        <v>2199</v>
      </c>
      <c r="K17" s="317">
        <v>39</v>
      </c>
      <c r="L17" s="317">
        <v>203</v>
      </c>
      <c r="M17" s="317">
        <v>56</v>
      </c>
      <c r="N17" s="317">
        <v>157</v>
      </c>
      <c r="O17" s="317">
        <v>0</v>
      </c>
      <c r="P17" s="317">
        <v>50</v>
      </c>
      <c r="Q17" s="317">
        <v>0</v>
      </c>
      <c r="R17" s="318">
        <v>5883</v>
      </c>
    </row>
    <row r="18" spans="1:18" x14ac:dyDescent="0.2">
      <c r="A18" s="135" t="s">
        <v>4</v>
      </c>
      <c r="B18" s="316">
        <v>21585</v>
      </c>
      <c r="C18" s="316">
        <v>3369</v>
      </c>
      <c r="D18" s="316">
        <v>4938</v>
      </c>
      <c r="E18" s="316">
        <v>1349</v>
      </c>
      <c r="F18" s="316">
        <v>870</v>
      </c>
      <c r="G18" s="316">
        <v>578</v>
      </c>
      <c r="H18" s="316">
        <v>532</v>
      </c>
      <c r="I18" s="316">
        <v>1000</v>
      </c>
      <c r="J18" s="316">
        <v>24118</v>
      </c>
      <c r="K18" s="316">
        <v>573</v>
      </c>
      <c r="L18" s="316">
        <v>2819</v>
      </c>
      <c r="M18" s="316">
        <v>406</v>
      </c>
      <c r="N18" s="316">
        <v>1014</v>
      </c>
      <c r="O18" s="316">
        <v>396</v>
      </c>
      <c r="P18" s="316">
        <v>902</v>
      </c>
      <c r="Q18" s="316">
        <v>83</v>
      </c>
      <c r="R18" s="316">
        <v>64532</v>
      </c>
    </row>
    <row r="19" spans="1:18" x14ac:dyDescent="0.2">
      <c r="A19" s="133" t="s">
        <v>5</v>
      </c>
      <c r="B19" s="315">
        <v>120</v>
      </c>
      <c r="C19" s="315">
        <v>30</v>
      </c>
      <c r="D19" s="315">
        <v>93</v>
      </c>
      <c r="E19" s="315">
        <v>15</v>
      </c>
      <c r="F19" s="315">
        <v>0</v>
      </c>
      <c r="G19" s="315">
        <v>15</v>
      </c>
      <c r="H19" s="315">
        <v>0</v>
      </c>
      <c r="I19" s="315">
        <v>27</v>
      </c>
      <c r="J19" s="315">
        <v>230</v>
      </c>
      <c r="K19" s="315">
        <v>0</v>
      </c>
      <c r="L19" s="315">
        <v>23</v>
      </c>
      <c r="M19" s="315">
        <v>0</v>
      </c>
      <c r="N19" s="315">
        <v>0</v>
      </c>
      <c r="O19" s="315">
        <v>0</v>
      </c>
      <c r="P19" s="315">
        <v>14</v>
      </c>
      <c r="Q19" s="315">
        <v>0</v>
      </c>
      <c r="R19" s="316">
        <v>567</v>
      </c>
    </row>
    <row r="20" spans="1:18" ht="13.5" thickBot="1" x14ac:dyDescent="0.25">
      <c r="A20" s="134" t="s">
        <v>1</v>
      </c>
      <c r="B20" s="317">
        <v>66</v>
      </c>
      <c r="C20" s="317">
        <v>77</v>
      </c>
      <c r="D20" s="317">
        <v>48</v>
      </c>
      <c r="E20" s="317">
        <v>0</v>
      </c>
      <c r="F20" s="317">
        <v>9</v>
      </c>
      <c r="G20" s="317">
        <v>14</v>
      </c>
      <c r="H20" s="317">
        <v>9</v>
      </c>
      <c r="I20" s="317">
        <v>30</v>
      </c>
      <c r="J20" s="317">
        <v>209</v>
      </c>
      <c r="K20" s="317">
        <v>0</v>
      </c>
      <c r="L20" s="317">
        <v>22</v>
      </c>
      <c r="M20" s="317">
        <v>0</v>
      </c>
      <c r="N20" s="317">
        <v>26</v>
      </c>
      <c r="O20" s="317">
        <v>0</v>
      </c>
      <c r="P20" s="317">
        <v>18</v>
      </c>
      <c r="Q20" s="317">
        <v>0</v>
      </c>
      <c r="R20" s="318">
        <v>528</v>
      </c>
    </row>
    <row r="21" spans="1:18" x14ac:dyDescent="0.2">
      <c r="A21" s="136" t="s">
        <v>6</v>
      </c>
      <c r="B21" s="138">
        <v>21771</v>
      </c>
      <c r="C21" s="138">
        <v>3476</v>
      </c>
      <c r="D21" s="138">
        <v>5079</v>
      </c>
      <c r="E21" s="138">
        <v>1364</v>
      </c>
      <c r="F21" s="138">
        <v>879</v>
      </c>
      <c r="G21" s="138">
        <v>607</v>
      </c>
      <c r="H21" s="138">
        <v>541</v>
      </c>
      <c r="I21" s="138">
        <v>1057</v>
      </c>
      <c r="J21" s="138">
        <v>24557</v>
      </c>
      <c r="K21" s="138">
        <v>573</v>
      </c>
      <c r="L21" s="138">
        <v>2864</v>
      </c>
      <c r="M21" s="138">
        <v>406</v>
      </c>
      <c r="N21" s="138">
        <v>1040</v>
      </c>
      <c r="O21" s="138">
        <v>396</v>
      </c>
      <c r="P21" s="138">
        <v>934</v>
      </c>
      <c r="Q21" s="138">
        <v>83</v>
      </c>
      <c r="R21" s="316">
        <v>65627</v>
      </c>
    </row>
    <row r="22" spans="1:18" x14ac:dyDescent="0.2">
      <c r="A22" s="137" t="s">
        <v>74</v>
      </c>
      <c r="B22" s="155"/>
      <c r="C22" s="155"/>
      <c r="D22" s="155"/>
      <c r="E22" s="155"/>
      <c r="F22" s="155"/>
      <c r="G22" s="155"/>
      <c r="H22" s="155"/>
      <c r="I22" s="155"/>
      <c r="J22" s="155"/>
      <c r="K22" s="155"/>
      <c r="L22" s="155"/>
      <c r="M22" s="155"/>
      <c r="N22" s="155"/>
      <c r="O22" s="155"/>
      <c r="P22" s="155"/>
      <c r="Q22" s="155"/>
      <c r="R22" s="155"/>
    </row>
  </sheetData>
  <mergeCells count="1">
    <mergeCell ref="A2:R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FFC000"/>
  </sheetPr>
  <dimension ref="A2:R22"/>
  <sheetViews>
    <sheetView showGridLines="0" workbookViewId="0">
      <selection activeCell="A2" sqref="A2:R2"/>
    </sheetView>
  </sheetViews>
  <sheetFormatPr baseColWidth="10" defaultRowHeight="12.75" x14ac:dyDescent="0.2"/>
  <cols>
    <col min="1" max="1" width="28.7109375" customWidth="1"/>
    <col min="2" max="18" width="9.28515625" customWidth="1"/>
  </cols>
  <sheetData>
    <row r="2" spans="1:18" x14ac:dyDescent="0.2">
      <c r="A2" s="594" t="s">
        <v>302</v>
      </c>
      <c r="B2" s="594"/>
      <c r="C2" s="594"/>
      <c r="D2" s="594"/>
      <c r="E2" s="594"/>
      <c r="F2" s="594"/>
      <c r="G2" s="594"/>
      <c r="H2" s="594"/>
      <c r="I2" s="594"/>
      <c r="J2" s="594"/>
      <c r="K2" s="594"/>
      <c r="L2" s="594"/>
      <c r="M2" s="594"/>
      <c r="N2" s="594"/>
      <c r="O2" s="594"/>
      <c r="P2" s="594"/>
      <c r="Q2" s="594"/>
      <c r="R2" s="594"/>
    </row>
    <row r="3" spans="1:18" x14ac:dyDescent="0.2">
      <c r="A3" s="225"/>
      <c r="B3" s="225"/>
      <c r="C3" s="225"/>
      <c r="D3" s="225"/>
      <c r="E3" s="225"/>
      <c r="F3" s="225"/>
      <c r="G3" s="225"/>
      <c r="H3" s="225"/>
      <c r="I3" s="225"/>
      <c r="J3" s="225"/>
      <c r="K3" s="225"/>
      <c r="L3" s="225"/>
      <c r="M3" s="225"/>
      <c r="N3" s="225"/>
      <c r="O3" s="225"/>
      <c r="P3" s="225"/>
      <c r="Q3" s="225"/>
      <c r="R3" s="225"/>
    </row>
    <row r="4" spans="1:18" ht="37.5" customHeight="1" x14ac:dyDescent="0.2">
      <c r="A4" s="412"/>
      <c r="B4" s="201" t="s">
        <v>27</v>
      </c>
      <c r="C4" s="202" t="s">
        <v>28</v>
      </c>
      <c r="D4" s="202" t="s">
        <v>29</v>
      </c>
      <c r="E4" s="202" t="s">
        <v>30</v>
      </c>
      <c r="F4" s="202" t="s">
        <v>26</v>
      </c>
      <c r="G4" s="202" t="s">
        <v>31</v>
      </c>
      <c r="H4" s="202" t="s">
        <v>32</v>
      </c>
      <c r="I4" s="202" t="s">
        <v>33</v>
      </c>
      <c r="J4" s="202" t="s">
        <v>34</v>
      </c>
      <c r="K4" s="202" t="s">
        <v>35</v>
      </c>
      <c r="L4" s="202" t="s">
        <v>36</v>
      </c>
      <c r="M4" s="202" t="s">
        <v>37</v>
      </c>
      <c r="N4" s="202" t="s">
        <v>38</v>
      </c>
      <c r="O4" s="202" t="s">
        <v>39</v>
      </c>
      <c r="P4" s="202" t="s">
        <v>40</v>
      </c>
      <c r="Q4" s="202" t="s">
        <v>224</v>
      </c>
      <c r="R4" s="202" t="s">
        <v>48</v>
      </c>
    </row>
    <row r="5" spans="1:18" x14ac:dyDescent="0.2">
      <c r="A5" s="139" t="s">
        <v>72</v>
      </c>
      <c r="B5" s="315">
        <v>91.84</v>
      </c>
      <c r="C5" s="315">
        <v>45.45</v>
      </c>
      <c r="D5" s="315">
        <v>98.3</v>
      </c>
      <c r="E5" s="315">
        <v>82.12</v>
      </c>
      <c r="F5" s="459"/>
      <c r="G5" s="315">
        <v>60.27</v>
      </c>
      <c r="H5" s="459"/>
      <c r="I5" s="459"/>
      <c r="J5" s="315">
        <v>86.47</v>
      </c>
      <c r="K5" s="315">
        <v>76.47</v>
      </c>
      <c r="L5" s="315">
        <v>62.84</v>
      </c>
      <c r="M5" s="459"/>
      <c r="N5" s="459"/>
      <c r="O5" s="459"/>
      <c r="P5" s="459"/>
      <c r="Q5" s="459"/>
      <c r="R5" s="316">
        <v>86.64</v>
      </c>
    </row>
    <row r="6" spans="1:18" x14ac:dyDescent="0.2">
      <c r="A6" s="133" t="s">
        <v>73</v>
      </c>
      <c r="B6" s="315">
        <v>92.86</v>
      </c>
      <c r="C6" s="315">
        <v>41.46</v>
      </c>
      <c r="D6" s="459"/>
      <c r="E6" s="459"/>
      <c r="F6" s="459"/>
      <c r="G6" s="459"/>
      <c r="H6" s="459"/>
      <c r="I6" s="459"/>
      <c r="J6" s="315">
        <v>87.82</v>
      </c>
      <c r="K6" s="459"/>
      <c r="L6" s="315">
        <v>71.7</v>
      </c>
      <c r="M6" s="315" t="s">
        <v>9</v>
      </c>
      <c r="N6" s="315" t="s">
        <v>9</v>
      </c>
      <c r="O6" s="315" t="s">
        <v>9</v>
      </c>
      <c r="P6" s="459"/>
      <c r="Q6" s="315" t="s">
        <v>9</v>
      </c>
      <c r="R6" s="316">
        <v>87.11</v>
      </c>
    </row>
    <row r="7" spans="1:18" x14ac:dyDescent="0.2">
      <c r="A7" s="133" t="s">
        <v>41</v>
      </c>
      <c r="B7" s="315">
        <v>93.47</v>
      </c>
      <c r="C7" s="315">
        <v>44.6</v>
      </c>
      <c r="D7" s="459"/>
      <c r="E7" s="459"/>
      <c r="F7" s="459"/>
      <c r="G7" s="459"/>
      <c r="H7" s="459"/>
      <c r="I7" s="459"/>
      <c r="J7" s="315">
        <v>88.53</v>
      </c>
      <c r="K7" s="459"/>
      <c r="L7" s="459"/>
      <c r="M7" s="315" t="s">
        <v>9</v>
      </c>
      <c r="N7" s="459"/>
      <c r="O7" s="459"/>
      <c r="P7" s="459"/>
      <c r="Q7" s="315" t="s">
        <v>9</v>
      </c>
      <c r="R7" s="316">
        <v>85.27</v>
      </c>
    </row>
    <row r="8" spans="1:18" x14ac:dyDescent="0.2">
      <c r="A8" s="133" t="s">
        <v>70</v>
      </c>
      <c r="B8" s="315">
        <v>93.41</v>
      </c>
      <c r="C8" s="315">
        <v>38.1</v>
      </c>
      <c r="D8" s="459"/>
      <c r="E8" s="459"/>
      <c r="F8" s="459"/>
      <c r="G8" s="459"/>
      <c r="H8" s="459"/>
      <c r="I8" s="459"/>
      <c r="J8" s="315">
        <v>88.31</v>
      </c>
      <c r="K8" s="459"/>
      <c r="L8" s="459"/>
      <c r="M8" s="459"/>
      <c r="N8" s="459"/>
      <c r="O8" s="315" t="s">
        <v>9</v>
      </c>
      <c r="P8" s="459"/>
      <c r="Q8" s="459"/>
      <c r="R8" s="316">
        <v>87.6</v>
      </c>
    </row>
    <row r="9" spans="1:18" x14ac:dyDescent="0.2">
      <c r="A9" s="133" t="s">
        <v>42</v>
      </c>
      <c r="B9" s="459"/>
      <c r="C9" s="459"/>
      <c r="D9" s="459"/>
      <c r="E9" s="315" t="s">
        <v>9</v>
      </c>
      <c r="F9" s="315" t="s">
        <v>9</v>
      </c>
      <c r="G9" s="315" t="s">
        <v>9</v>
      </c>
      <c r="H9" s="315" t="s">
        <v>9</v>
      </c>
      <c r="I9" s="315" t="s">
        <v>9</v>
      </c>
      <c r="J9" s="459"/>
      <c r="K9" s="315" t="s">
        <v>9</v>
      </c>
      <c r="L9" s="315" t="s">
        <v>9</v>
      </c>
      <c r="M9" s="315" t="s">
        <v>9</v>
      </c>
      <c r="N9" s="315" t="s">
        <v>9</v>
      </c>
      <c r="O9" s="315" t="s">
        <v>9</v>
      </c>
      <c r="P9" s="315" t="s">
        <v>9</v>
      </c>
      <c r="Q9" s="315" t="s">
        <v>9</v>
      </c>
      <c r="R9" s="316">
        <v>78.569999999999993</v>
      </c>
    </row>
    <row r="10" spans="1:18" x14ac:dyDescent="0.2">
      <c r="A10" s="133" t="s">
        <v>65</v>
      </c>
      <c r="B10" s="315">
        <v>91.2</v>
      </c>
      <c r="C10" s="315">
        <v>38.840000000000003</v>
      </c>
      <c r="D10" s="459"/>
      <c r="E10" s="315">
        <v>79.09</v>
      </c>
      <c r="F10" s="459"/>
      <c r="G10" s="315">
        <v>64.52</v>
      </c>
      <c r="H10" s="315">
        <v>88.14</v>
      </c>
      <c r="I10" s="459"/>
      <c r="J10" s="315">
        <v>86.11</v>
      </c>
      <c r="K10" s="459"/>
      <c r="L10" s="315">
        <v>62.93</v>
      </c>
      <c r="M10" s="459"/>
      <c r="N10" s="459"/>
      <c r="O10" s="459"/>
      <c r="P10" s="459"/>
      <c r="Q10" s="315" t="s">
        <v>9</v>
      </c>
      <c r="R10" s="316">
        <v>84.98</v>
      </c>
    </row>
    <row r="11" spans="1:18" x14ac:dyDescent="0.2">
      <c r="A11" s="133" t="s">
        <v>66</v>
      </c>
      <c r="B11" s="315">
        <v>90.61</v>
      </c>
      <c r="C11" s="315">
        <v>35.43</v>
      </c>
      <c r="D11" s="459"/>
      <c r="E11" s="315">
        <v>80.66</v>
      </c>
      <c r="F11" s="315">
        <v>86.87</v>
      </c>
      <c r="G11" s="459"/>
      <c r="H11" s="459"/>
      <c r="I11" s="459"/>
      <c r="J11" s="315">
        <v>85.66</v>
      </c>
      <c r="K11" s="459"/>
      <c r="L11" s="315">
        <v>52.81</v>
      </c>
      <c r="M11" s="459"/>
      <c r="N11" s="459"/>
      <c r="O11" s="459"/>
      <c r="P11" s="459"/>
      <c r="Q11" s="459"/>
      <c r="R11" s="316">
        <v>83.49</v>
      </c>
    </row>
    <row r="12" spans="1:18" x14ac:dyDescent="0.2">
      <c r="A12" s="133" t="s">
        <v>43</v>
      </c>
      <c r="B12" s="315">
        <v>90.29</v>
      </c>
      <c r="C12" s="315">
        <v>22.82</v>
      </c>
      <c r="D12" s="315">
        <v>98.7</v>
      </c>
      <c r="E12" s="315">
        <v>85.66</v>
      </c>
      <c r="F12" s="315">
        <v>84.28</v>
      </c>
      <c r="G12" s="315">
        <v>60</v>
      </c>
      <c r="H12" s="459"/>
      <c r="I12" s="459"/>
      <c r="J12" s="315">
        <v>88.58</v>
      </c>
      <c r="K12" s="315">
        <v>84.55</v>
      </c>
      <c r="L12" s="315">
        <v>60.33</v>
      </c>
      <c r="M12" s="459"/>
      <c r="N12" s="315">
        <v>94.71</v>
      </c>
      <c r="O12" s="315">
        <v>73.63</v>
      </c>
      <c r="P12" s="459"/>
      <c r="Q12" s="315" t="s">
        <v>9</v>
      </c>
      <c r="R12" s="316">
        <v>85.7</v>
      </c>
    </row>
    <row r="13" spans="1:18" x14ac:dyDescent="0.2">
      <c r="A13" s="133" t="s">
        <v>67</v>
      </c>
      <c r="B13" s="315">
        <v>93.06</v>
      </c>
      <c r="C13" s="315">
        <v>51.15</v>
      </c>
      <c r="D13" s="459"/>
      <c r="E13" s="459"/>
      <c r="F13" s="315">
        <v>86.17</v>
      </c>
      <c r="G13" s="459"/>
      <c r="H13" s="459"/>
      <c r="I13" s="459"/>
      <c r="J13" s="315">
        <v>88.32</v>
      </c>
      <c r="K13" s="459"/>
      <c r="L13" s="315">
        <v>51.78</v>
      </c>
      <c r="M13" s="315" t="s">
        <v>9</v>
      </c>
      <c r="N13" s="459"/>
      <c r="O13" s="459"/>
      <c r="P13" s="459"/>
      <c r="Q13" s="315" t="s">
        <v>9</v>
      </c>
      <c r="R13" s="316">
        <v>86.93</v>
      </c>
    </row>
    <row r="14" spans="1:18" x14ac:dyDescent="0.2">
      <c r="A14" s="133" t="s">
        <v>69</v>
      </c>
      <c r="B14" s="315">
        <v>91.47</v>
      </c>
      <c r="C14" s="315">
        <v>44.18</v>
      </c>
      <c r="D14" s="459"/>
      <c r="E14" s="315">
        <v>81.37</v>
      </c>
      <c r="F14" s="315">
        <v>89.89</v>
      </c>
      <c r="G14" s="315">
        <v>58.06</v>
      </c>
      <c r="H14" s="459"/>
      <c r="I14" s="459"/>
      <c r="J14" s="315">
        <v>85.87</v>
      </c>
      <c r="K14" s="459"/>
      <c r="L14" s="315">
        <v>55.09</v>
      </c>
      <c r="M14" s="459"/>
      <c r="N14" s="459"/>
      <c r="O14" s="459"/>
      <c r="P14" s="459"/>
      <c r="Q14" s="315" t="s">
        <v>9</v>
      </c>
      <c r="R14" s="316">
        <v>84.76</v>
      </c>
    </row>
    <row r="15" spans="1:18" x14ac:dyDescent="0.2">
      <c r="A15" s="133" t="s">
        <v>68</v>
      </c>
      <c r="B15" s="315">
        <v>88.37</v>
      </c>
      <c r="C15" s="315">
        <v>37.049999999999997</v>
      </c>
      <c r="D15" s="459"/>
      <c r="E15" s="459"/>
      <c r="F15" s="459"/>
      <c r="G15" s="459"/>
      <c r="H15" s="459"/>
      <c r="I15" s="459"/>
      <c r="J15" s="315">
        <v>84.39</v>
      </c>
      <c r="K15" s="459"/>
      <c r="L15" s="459"/>
      <c r="M15" s="459"/>
      <c r="N15" s="459"/>
      <c r="O15" s="459"/>
      <c r="P15" s="459"/>
      <c r="Q15" s="315" t="s">
        <v>9</v>
      </c>
      <c r="R15" s="316">
        <v>83.2</v>
      </c>
    </row>
    <row r="16" spans="1:18" x14ac:dyDescent="0.2">
      <c r="A16" s="133" t="s">
        <v>3</v>
      </c>
      <c r="B16" s="315">
        <v>93.77</v>
      </c>
      <c r="C16" s="315">
        <v>53.6</v>
      </c>
      <c r="D16" s="459"/>
      <c r="E16" s="459"/>
      <c r="F16" s="459"/>
      <c r="G16" s="459"/>
      <c r="H16" s="459"/>
      <c r="I16" s="459"/>
      <c r="J16" s="315">
        <v>88.77</v>
      </c>
      <c r="K16" s="459"/>
      <c r="L16" s="459"/>
      <c r="M16" s="315" t="s">
        <v>9</v>
      </c>
      <c r="N16" s="315" t="s">
        <v>9</v>
      </c>
      <c r="O16" s="459"/>
      <c r="P16" s="459"/>
      <c r="Q16" s="315" t="s">
        <v>9</v>
      </c>
      <c r="R16" s="316">
        <v>88.86</v>
      </c>
    </row>
    <row r="17" spans="1:18" ht="13.5" thickBot="1" x14ac:dyDescent="0.25">
      <c r="A17" s="134" t="s">
        <v>71</v>
      </c>
      <c r="B17" s="317">
        <v>90.05</v>
      </c>
      <c r="C17" s="317">
        <v>35.21</v>
      </c>
      <c r="D17" s="460"/>
      <c r="E17" s="317">
        <v>82.25</v>
      </c>
      <c r="F17" s="460"/>
      <c r="G17" s="460"/>
      <c r="H17" s="460"/>
      <c r="I17" s="460"/>
      <c r="J17" s="317">
        <v>83.58</v>
      </c>
      <c r="K17" s="460"/>
      <c r="L17" s="460"/>
      <c r="M17" s="460"/>
      <c r="N17" s="460"/>
      <c r="O17" s="460"/>
      <c r="P17" s="460"/>
      <c r="Q17" s="317" t="s">
        <v>9</v>
      </c>
      <c r="R17" s="318">
        <v>84.58</v>
      </c>
    </row>
    <row r="18" spans="1:18" x14ac:dyDescent="0.2">
      <c r="A18" s="135" t="s">
        <v>4</v>
      </c>
      <c r="B18" s="461"/>
      <c r="C18" s="461"/>
      <c r="D18" s="461"/>
      <c r="E18" s="461"/>
      <c r="F18" s="461"/>
      <c r="G18" s="316">
        <v>59.86</v>
      </c>
      <c r="H18" s="461"/>
      <c r="I18" s="461"/>
      <c r="J18" s="461"/>
      <c r="K18" s="461"/>
      <c r="L18" s="316">
        <v>59.28</v>
      </c>
      <c r="M18" s="461"/>
      <c r="N18" s="461"/>
      <c r="O18" s="461"/>
      <c r="P18" s="461"/>
      <c r="Q18" s="316">
        <v>73.489999999999995</v>
      </c>
      <c r="R18" s="138">
        <v>85.47</v>
      </c>
    </row>
    <row r="19" spans="1:18" x14ac:dyDescent="0.2">
      <c r="A19" s="133" t="s">
        <v>5</v>
      </c>
      <c r="B19" s="459"/>
      <c r="C19" s="459"/>
      <c r="D19" s="459"/>
      <c r="E19" s="459"/>
      <c r="F19" s="315" t="s">
        <v>9</v>
      </c>
      <c r="G19" s="459"/>
      <c r="H19" s="459"/>
      <c r="I19" s="459"/>
      <c r="J19" s="315">
        <v>87.83</v>
      </c>
      <c r="K19" s="315" t="s">
        <v>9</v>
      </c>
      <c r="L19" s="459"/>
      <c r="M19" s="315" t="s">
        <v>9</v>
      </c>
      <c r="N19" s="315" t="s">
        <v>9</v>
      </c>
      <c r="O19" s="315" t="s">
        <v>9</v>
      </c>
      <c r="P19" s="459"/>
      <c r="Q19" s="315" t="s">
        <v>9</v>
      </c>
      <c r="R19" s="316">
        <v>85.19</v>
      </c>
    </row>
    <row r="20" spans="1:18" ht="13.5" thickBot="1" x14ac:dyDescent="0.25">
      <c r="A20" s="134" t="s">
        <v>1</v>
      </c>
      <c r="B20" s="317">
        <v>77.27</v>
      </c>
      <c r="C20" s="460"/>
      <c r="D20" s="460"/>
      <c r="E20" s="317" t="s">
        <v>9</v>
      </c>
      <c r="F20" s="460"/>
      <c r="G20" s="460"/>
      <c r="H20" s="460"/>
      <c r="I20" s="460"/>
      <c r="J20" s="460"/>
      <c r="K20" s="317" t="s">
        <v>9</v>
      </c>
      <c r="L20" s="460"/>
      <c r="M20" s="317" t="s">
        <v>9</v>
      </c>
      <c r="N20" s="460"/>
      <c r="O20" s="317" t="s">
        <v>9</v>
      </c>
      <c r="P20" s="460"/>
      <c r="Q20" s="317" t="s">
        <v>9</v>
      </c>
      <c r="R20" s="318">
        <v>72.92</v>
      </c>
    </row>
    <row r="21" spans="1:18" x14ac:dyDescent="0.2">
      <c r="A21" s="136" t="s">
        <v>6</v>
      </c>
      <c r="B21" s="138">
        <v>91.33</v>
      </c>
      <c r="C21" s="138">
        <v>37.89</v>
      </c>
      <c r="D21" s="138">
        <v>98.94</v>
      </c>
      <c r="E21" s="462"/>
      <c r="F21" s="462"/>
      <c r="G21" s="138">
        <v>59.47</v>
      </c>
      <c r="H21" s="462"/>
      <c r="I21" s="462"/>
      <c r="J21" s="138">
        <v>86.56</v>
      </c>
      <c r="K21" s="138">
        <v>81.849999999999994</v>
      </c>
      <c r="L21" s="138">
        <v>59.22</v>
      </c>
      <c r="M21" s="462"/>
      <c r="N21" s="462"/>
      <c r="O21" s="462"/>
      <c r="P21" s="462"/>
      <c r="Q21" s="138">
        <v>73.489999999999995</v>
      </c>
      <c r="R21" s="138">
        <v>85.37</v>
      </c>
    </row>
    <row r="22" spans="1:18" x14ac:dyDescent="0.2">
      <c r="A22" s="221" t="s">
        <v>303</v>
      </c>
      <c r="B22" s="155"/>
      <c r="C22" s="155"/>
      <c r="D22" s="155"/>
      <c r="E22" s="155"/>
      <c r="F22" s="155"/>
      <c r="G22" s="155"/>
      <c r="H22" s="155"/>
      <c r="I22" s="155"/>
      <c r="J22" s="155"/>
      <c r="K22" s="155"/>
      <c r="L22" s="155"/>
      <c r="M22" s="155"/>
      <c r="N22" s="155"/>
      <c r="O22" s="155"/>
      <c r="P22" s="155"/>
      <c r="Q22" s="155"/>
      <c r="R22" s="155"/>
    </row>
  </sheetData>
  <mergeCells count="1">
    <mergeCell ref="A2:R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7"/>
  </sheetPr>
  <dimension ref="A1:AI38"/>
  <sheetViews>
    <sheetView showGridLines="0" workbookViewId="0">
      <pane xSplit="1" topLeftCell="B1" activePane="topRight" state="frozen"/>
      <selection pane="topRight" activeCell="A2" sqref="A2:AI2"/>
    </sheetView>
  </sheetViews>
  <sheetFormatPr baseColWidth="10" defaultColWidth="10.28515625" defaultRowHeight="12.75" x14ac:dyDescent="0.2"/>
  <cols>
    <col min="1" max="1" width="25.7109375" style="236" customWidth="1"/>
    <col min="2" max="35" width="6.7109375" style="236" customWidth="1"/>
    <col min="36" max="16384" width="10.28515625" style="236"/>
  </cols>
  <sheetData>
    <row r="1" spans="1:35" s="226" customFormat="1" ht="12.75" customHeight="1" x14ac:dyDescent="0.2">
      <c r="A1" s="225"/>
      <c r="B1" s="225"/>
      <c r="C1" s="225"/>
      <c r="D1" s="225"/>
      <c r="E1" s="225"/>
      <c r="F1" s="225"/>
      <c r="G1" s="225"/>
      <c r="H1" s="225"/>
      <c r="I1" s="225"/>
      <c r="J1" s="225"/>
      <c r="K1" s="225"/>
      <c r="L1" s="225"/>
      <c r="M1" s="225"/>
      <c r="N1" s="225"/>
      <c r="O1" s="225"/>
      <c r="P1" s="233"/>
    </row>
    <row r="2" spans="1:35" s="226" customFormat="1" ht="15.75" customHeight="1" x14ac:dyDescent="0.2">
      <c r="A2" s="595" t="s">
        <v>7</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row>
    <row r="3" spans="1:35" s="226" customFormat="1" ht="12.75" customHeight="1" x14ac:dyDescent="0.2">
      <c r="A3" s="225"/>
      <c r="B3" s="225"/>
      <c r="C3" s="225"/>
      <c r="D3" s="225"/>
      <c r="E3" s="225"/>
      <c r="F3" s="225"/>
      <c r="G3" s="225"/>
      <c r="H3" s="225"/>
      <c r="I3" s="225"/>
      <c r="J3" s="225"/>
      <c r="K3" s="225"/>
      <c r="L3" s="225"/>
      <c r="M3" s="225"/>
      <c r="N3" s="225"/>
      <c r="O3" s="225"/>
      <c r="P3" s="233"/>
    </row>
    <row r="4" spans="1:35" s="245" customFormat="1" ht="30" customHeight="1" x14ac:dyDescent="0.2">
      <c r="A4" s="262"/>
      <c r="B4" s="273">
        <v>1988</v>
      </c>
      <c r="C4" s="273">
        <v>1989</v>
      </c>
      <c r="D4" s="273">
        <v>1990</v>
      </c>
      <c r="E4" s="273">
        <v>1991</v>
      </c>
      <c r="F4" s="273">
        <v>1992</v>
      </c>
      <c r="G4" s="273">
        <v>1993</v>
      </c>
      <c r="H4" s="273">
        <v>1994</v>
      </c>
      <c r="I4" s="273">
        <v>1995</v>
      </c>
      <c r="J4" s="273">
        <v>1996</v>
      </c>
      <c r="K4" s="273">
        <v>1997</v>
      </c>
      <c r="L4" s="273">
        <v>1998</v>
      </c>
      <c r="M4" s="273">
        <v>1999</v>
      </c>
      <c r="N4" s="273">
        <v>2000</v>
      </c>
      <c r="O4" s="273" t="s">
        <v>8</v>
      </c>
      <c r="P4" s="273">
        <v>2002</v>
      </c>
      <c r="Q4" s="273">
        <v>2003</v>
      </c>
      <c r="R4" s="273">
        <v>2004</v>
      </c>
      <c r="S4" s="273">
        <v>2005</v>
      </c>
      <c r="T4" s="273">
        <v>2006</v>
      </c>
      <c r="U4" s="273">
        <v>2007</v>
      </c>
      <c r="V4" s="273">
        <v>2008</v>
      </c>
      <c r="W4" s="273">
        <v>2009</v>
      </c>
      <c r="X4" s="273">
        <v>2010</v>
      </c>
      <c r="Y4" s="273">
        <v>2011</v>
      </c>
      <c r="Z4" s="273">
        <v>2012</v>
      </c>
      <c r="AA4" s="273">
        <v>2013</v>
      </c>
      <c r="AB4" s="273">
        <v>2014</v>
      </c>
      <c r="AC4" s="273">
        <v>2015</v>
      </c>
      <c r="AD4" s="273">
        <v>2016</v>
      </c>
      <c r="AE4" s="273">
        <v>2017</v>
      </c>
      <c r="AF4" s="273">
        <v>2018</v>
      </c>
      <c r="AG4" s="273">
        <v>2019</v>
      </c>
      <c r="AH4" s="273">
        <v>2020</v>
      </c>
      <c r="AI4" s="273">
        <v>2021</v>
      </c>
    </row>
    <row r="5" spans="1:35" s="244" customFormat="1" x14ac:dyDescent="0.2">
      <c r="A5" s="239" t="s">
        <v>207</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row>
    <row r="6" spans="1:35" x14ac:dyDescent="0.2">
      <c r="A6" s="240" t="s">
        <v>28</v>
      </c>
      <c r="B6" s="246" t="s">
        <v>9</v>
      </c>
      <c r="C6" s="246" t="s">
        <v>9</v>
      </c>
      <c r="D6" s="246" t="s">
        <v>9</v>
      </c>
      <c r="E6" s="246" t="s">
        <v>9</v>
      </c>
      <c r="F6" s="246" t="s">
        <v>9</v>
      </c>
      <c r="G6" s="246" t="s">
        <v>9</v>
      </c>
      <c r="H6" s="246" t="s">
        <v>9</v>
      </c>
      <c r="I6" s="246" t="s">
        <v>9</v>
      </c>
      <c r="J6" s="246" t="s">
        <v>9</v>
      </c>
      <c r="K6" s="246" t="s">
        <v>9</v>
      </c>
      <c r="L6" s="246" t="s">
        <v>9</v>
      </c>
      <c r="M6" s="246" t="s">
        <v>9</v>
      </c>
      <c r="N6" s="246" t="s">
        <v>9</v>
      </c>
      <c r="O6" s="246" t="s">
        <v>9</v>
      </c>
      <c r="P6" s="246" t="s">
        <v>9</v>
      </c>
      <c r="Q6" s="246" t="s">
        <v>9</v>
      </c>
      <c r="R6" s="246" t="s">
        <v>9</v>
      </c>
      <c r="S6" s="246" t="s">
        <v>9</v>
      </c>
      <c r="T6" s="246" t="s">
        <v>9</v>
      </c>
      <c r="U6" s="246">
        <v>35</v>
      </c>
      <c r="V6" s="246">
        <v>46</v>
      </c>
      <c r="W6" s="246">
        <v>54</v>
      </c>
      <c r="X6" s="249">
        <v>58</v>
      </c>
      <c r="Y6" s="249">
        <v>60</v>
      </c>
      <c r="Z6" s="249">
        <v>64</v>
      </c>
      <c r="AA6" s="246">
        <v>65</v>
      </c>
      <c r="AB6" s="246">
        <v>65</v>
      </c>
      <c r="AC6" s="246">
        <v>65</v>
      </c>
      <c r="AD6" s="246">
        <v>66</v>
      </c>
      <c r="AE6" s="246">
        <v>66</v>
      </c>
      <c r="AF6" s="246">
        <v>68</v>
      </c>
      <c r="AG6" s="246">
        <v>67</v>
      </c>
      <c r="AH6" s="246">
        <v>69</v>
      </c>
      <c r="AI6" s="246">
        <v>75</v>
      </c>
    </row>
    <row r="7" spans="1:35" s="244" customFormat="1" x14ac:dyDescent="0.2">
      <c r="A7" s="239" t="s">
        <v>304</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row>
    <row r="8" spans="1:35" x14ac:dyDescent="0.2">
      <c r="A8" s="240" t="s">
        <v>27</v>
      </c>
      <c r="B8" s="246" t="s">
        <v>9</v>
      </c>
      <c r="C8" s="246" t="s">
        <v>9</v>
      </c>
      <c r="D8" s="246" t="s">
        <v>9</v>
      </c>
      <c r="E8" s="246" t="s">
        <v>9</v>
      </c>
      <c r="F8" s="246">
        <v>530</v>
      </c>
      <c r="G8" s="246">
        <v>524</v>
      </c>
      <c r="H8" s="246">
        <v>505</v>
      </c>
      <c r="I8" s="246">
        <v>484</v>
      </c>
      <c r="J8" s="246">
        <v>473</v>
      </c>
      <c r="K8" s="246">
        <v>455</v>
      </c>
      <c r="L8" s="246">
        <v>445</v>
      </c>
      <c r="M8" s="246">
        <v>425</v>
      </c>
      <c r="N8" s="246">
        <v>407</v>
      </c>
      <c r="O8" s="246">
        <v>426</v>
      </c>
      <c r="P8" s="246">
        <v>426</v>
      </c>
      <c r="Q8" s="246">
        <v>441</v>
      </c>
      <c r="R8" s="246">
        <v>448</v>
      </c>
      <c r="S8" s="246">
        <v>456</v>
      </c>
      <c r="T8" s="249">
        <v>461</v>
      </c>
      <c r="U8" s="249">
        <v>454</v>
      </c>
      <c r="V8" s="249">
        <v>474</v>
      </c>
      <c r="W8" s="246">
        <v>477</v>
      </c>
      <c r="X8" s="246">
        <v>467</v>
      </c>
      <c r="Y8" s="246">
        <v>477</v>
      </c>
      <c r="Z8" s="246">
        <v>482</v>
      </c>
      <c r="AA8" s="246">
        <v>485</v>
      </c>
      <c r="AB8" s="246">
        <v>485</v>
      </c>
      <c r="AC8" s="246">
        <v>486</v>
      </c>
      <c r="AD8" s="246">
        <v>485</v>
      </c>
      <c r="AE8" s="246">
        <v>488</v>
      </c>
      <c r="AF8" s="246">
        <v>484</v>
      </c>
      <c r="AG8" s="246">
        <v>479</v>
      </c>
      <c r="AH8" s="246">
        <v>478</v>
      </c>
      <c r="AI8" s="319">
        <v>488</v>
      </c>
    </row>
    <row r="9" spans="1:35" x14ac:dyDescent="0.2">
      <c r="A9" s="263" t="s">
        <v>10</v>
      </c>
      <c r="B9" s="246">
        <v>72</v>
      </c>
      <c r="C9" s="246">
        <v>71</v>
      </c>
      <c r="D9" s="246">
        <v>71</v>
      </c>
      <c r="E9" s="246">
        <v>70</v>
      </c>
      <c r="F9" s="246">
        <v>78</v>
      </c>
      <c r="G9" s="246">
        <v>83</v>
      </c>
      <c r="H9" s="246">
        <v>84</v>
      </c>
      <c r="I9" s="246">
        <v>84</v>
      </c>
      <c r="J9" s="246">
        <v>82</v>
      </c>
      <c r="K9" s="246">
        <v>79</v>
      </c>
      <c r="L9" s="246">
        <v>78</v>
      </c>
      <c r="M9" s="246">
        <v>79</v>
      </c>
      <c r="N9" s="246">
        <v>76</v>
      </c>
      <c r="O9" s="246">
        <v>82</v>
      </c>
      <c r="P9" s="246">
        <v>85</v>
      </c>
      <c r="Q9" s="246">
        <v>83</v>
      </c>
      <c r="R9" s="246">
        <v>82</v>
      </c>
      <c r="S9" s="246">
        <v>90</v>
      </c>
      <c r="T9" s="249">
        <v>95</v>
      </c>
      <c r="U9" s="249">
        <v>98</v>
      </c>
      <c r="V9" s="249">
        <v>106</v>
      </c>
      <c r="W9" s="246">
        <v>114</v>
      </c>
      <c r="X9" s="246">
        <v>113</v>
      </c>
      <c r="Y9" s="246">
        <v>122</v>
      </c>
      <c r="Z9" s="246">
        <v>128</v>
      </c>
      <c r="AA9" s="246">
        <v>131</v>
      </c>
      <c r="AB9" s="246">
        <v>130</v>
      </c>
      <c r="AC9" s="246">
        <v>129</v>
      </c>
      <c r="AD9" s="246">
        <v>130</v>
      </c>
      <c r="AE9" s="246">
        <v>135</v>
      </c>
      <c r="AF9" s="246">
        <v>138</v>
      </c>
      <c r="AG9" s="246">
        <v>139</v>
      </c>
      <c r="AH9" s="246">
        <v>142</v>
      </c>
      <c r="AI9" s="319">
        <v>141</v>
      </c>
    </row>
    <row r="10" spans="1:35" s="244" customFormat="1" x14ac:dyDescent="0.2">
      <c r="A10" s="241" t="s">
        <v>208</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320"/>
    </row>
    <row r="11" spans="1:35" x14ac:dyDescent="0.2">
      <c r="A11" s="240" t="s">
        <v>13</v>
      </c>
      <c r="B11" s="246">
        <v>14</v>
      </c>
      <c r="C11" s="246">
        <v>13</v>
      </c>
      <c r="D11" s="246">
        <v>13</v>
      </c>
      <c r="E11" s="246">
        <v>12</v>
      </c>
      <c r="F11" s="246">
        <v>11</v>
      </c>
      <c r="G11" s="246">
        <v>11</v>
      </c>
      <c r="H11" s="246">
        <v>11</v>
      </c>
      <c r="I11" s="246">
        <v>10</v>
      </c>
      <c r="J11" s="246">
        <v>9</v>
      </c>
      <c r="K11" s="246">
        <v>5</v>
      </c>
      <c r="L11" s="246">
        <v>5</v>
      </c>
      <c r="M11" s="246">
        <v>5</v>
      </c>
      <c r="N11" s="246">
        <v>6</v>
      </c>
      <c r="O11" s="246">
        <v>6</v>
      </c>
      <c r="P11" s="246">
        <v>6</v>
      </c>
      <c r="Q11" s="246">
        <v>6</v>
      </c>
      <c r="R11" s="246">
        <v>5</v>
      </c>
      <c r="S11" s="246">
        <v>5</v>
      </c>
      <c r="T11" s="249">
        <v>4</v>
      </c>
      <c r="U11" s="249">
        <v>4</v>
      </c>
      <c r="V11" s="249">
        <v>4</v>
      </c>
      <c r="W11" s="246">
        <v>4</v>
      </c>
      <c r="X11" s="246">
        <v>4</v>
      </c>
      <c r="Y11" s="246">
        <v>5</v>
      </c>
      <c r="Z11" s="246">
        <v>4</v>
      </c>
      <c r="AA11" s="246">
        <v>4</v>
      </c>
      <c r="AB11" s="246">
        <v>4</v>
      </c>
      <c r="AC11" s="246">
        <v>4</v>
      </c>
      <c r="AD11" s="246">
        <v>4</v>
      </c>
      <c r="AE11" s="246">
        <v>4</v>
      </c>
      <c r="AF11" s="246">
        <v>4</v>
      </c>
      <c r="AG11" s="319">
        <v>3</v>
      </c>
      <c r="AH11" s="319">
        <v>3</v>
      </c>
      <c r="AI11" s="319">
        <v>3</v>
      </c>
    </row>
    <row r="12" spans="1:35" x14ac:dyDescent="0.2">
      <c r="A12" s="251" t="s">
        <v>11</v>
      </c>
      <c r="B12" s="246" t="s">
        <v>9</v>
      </c>
      <c r="C12" s="246" t="s">
        <v>9</v>
      </c>
      <c r="D12" s="246" t="s">
        <v>9</v>
      </c>
      <c r="E12" s="246" t="s">
        <v>9</v>
      </c>
      <c r="F12" s="246" t="s">
        <v>9</v>
      </c>
      <c r="G12" s="246" t="s">
        <v>9</v>
      </c>
      <c r="H12" s="246" t="s">
        <v>9</v>
      </c>
      <c r="I12" s="246" t="s">
        <v>9</v>
      </c>
      <c r="J12" s="246" t="s">
        <v>9</v>
      </c>
      <c r="K12" s="246" t="s">
        <v>9</v>
      </c>
      <c r="L12" s="246" t="s">
        <v>9</v>
      </c>
      <c r="M12" s="246" t="s">
        <v>9</v>
      </c>
      <c r="N12" s="246" t="s">
        <v>9</v>
      </c>
      <c r="O12" s="246" t="s">
        <v>9</v>
      </c>
      <c r="P12" s="246" t="s">
        <v>9</v>
      </c>
      <c r="Q12" s="246" t="s">
        <v>9</v>
      </c>
      <c r="R12" s="246" t="s">
        <v>9</v>
      </c>
      <c r="S12" s="246" t="s">
        <v>9</v>
      </c>
      <c r="T12" s="249" t="s">
        <v>9</v>
      </c>
      <c r="U12" s="249" t="s">
        <v>9</v>
      </c>
      <c r="V12" s="249" t="s">
        <v>9</v>
      </c>
      <c r="W12" s="246" t="s">
        <v>9</v>
      </c>
      <c r="X12" s="246" t="s">
        <v>12</v>
      </c>
      <c r="Y12" s="246" t="s">
        <v>12</v>
      </c>
      <c r="Z12" s="246">
        <v>8</v>
      </c>
      <c r="AA12" s="246">
        <v>7</v>
      </c>
      <c r="AB12" s="246">
        <v>8</v>
      </c>
      <c r="AC12" s="246">
        <v>8</v>
      </c>
      <c r="AD12" s="246">
        <v>8</v>
      </c>
      <c r="AE12" s="246">
        <v>8</v>
      </c>
      <c r="AF12" s="246">
        <v>8</v>
      </c>
      <c r="AG12" s="246">
        <v>8</v>
      </c>
      <c r="AH12" s="246">
        <v>8</v>
      </c>
      <c r="AI12" s="319">
        <v>8</v>
      </c>
    </row>
    <row r="13" spans="1:35" x14ac:dyDescent="0.2">
      <c r="A13" s="240" t="s">
        <v>38</v>
      </c>
      <c r="B13" s="246">
        <v>7</v>
      </c>
      <c r="C13" s="246">
        <v>6</v>
      </c>
      <c r="D13" s="246">
        <v>6</v>
      </c>
      <c r="E13" s="246">
        <v>6</v>
      </c>
      <c r="F13" s="246">
        <v>6</v>
      </c>
      <c r="G13" s="246">
        <v>6</v>
      </c>
      <c r="H13" s="246">
        <v>6</v>
      </c>
      <c r="I13" s="246">
        <v>6</v>
      </c>
      <c r="J13" s="246">
        <v>6</v>
      </c>
      <c r="K13" s="246">
        <v>6</v>
      </c>
      <c r="L13" s="246">
        <v>6</v>
      </c>
      <c r="M13" s="246">
        <v>6</v>
      </c>
      <c r="N13" s="246">
        <v>6</v>
      </c>
      <c r="O13" s="246">
        <v>6</v>
      </c>
      <c r="P13" s="246">
        <v>6</v>
      </c>
      <c r="Q13" s="246">
        <v>6</v>
      </c>
      <c r="R13" s="246">
        <v>6</v>
      </c>
      <c r="S13" s="246">
        <v>6</v>
      </c>
      <c r="T13" s="249">
        <v>6</v>
      </c>
      <c r="U13" s="249">
        <v>6</v>
      </c>
      <c r="V13" s="249">
        <v>6</v>
      </c>
      <c r="W13" s="246">
        <v>7</v>
      </c>
      <c r="X13" s="246">
        <v>5</v>
      </c>
      <c r="Y13" s="246">
        <v>7</v>
      </c>
      <c r="Z13" s="246">
        <v>9</v>
      </c>
      <c r="AA13" s="246">
        <v>11</v>
      </c>
      <c r="AB13" s="246">
        <v>12</v>
      </c>
      <c r="AC13" s="246">
        <v>13</v>
      </c>
      <c r="AD13" s="246">
        <v>13</v>
      </c>
      <c r="AE13" s="246">
        <v>14</v>
      </c>
      <c r="AF13" s="246">
        <v>14</v>
      </c>
      <c r="AG13" s="246">
        <v>15</v>
      </c>
      <c r="AH13" s="246">
        <v>15</v>
      </c>
      <c r="AI13" s="319">
        <v>16</v>
      </c>
    </row>
    <row r="14" spans="1:35" s="244" customFormat="1" x14ac:dyDescent="0.2">
      <c r="A14" s="239" t="s">
        <v>209</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320"/>
    </row>
    <row r="15" spans="1:35" x14ac:dyDescent="0.2">
      <c r="A15" s="240" t="s">
        <v>14</v>
      </c>
      <c r="B15" s="246">
        <v>18</v>
      </c>
      <c r="C15" s="246">
        <v>18</v>
      </c>
      <c r="D15" s="246">
        <v>18</v>
      </c>
      <c r="E15" s="246">
        <v>18</v>
      </c>
      <c r="F15" s="246">
        <v>18</v>
      </c>
      <c r="G15" s="246">
        <v>18</v>
      </c>
      <c r="H15" s="246">
        <v>18</v>
      </c>
      <c r="I15" s="246">
        <v>18</v>
      </c>
      <c r="J15" s="246">
        <v>18</v>
      </c>
      <c r="K15" s="246">
        <v>18</v>
      </c>
      <c r="L15" s="246">
        <v>18</v>
      </c>
      <c r="M15" s="246">
        <v>18</v>
      </c>
      <c r="N15" s="246">
        <v>19</v>
      </c>
      <c r="O15" s="246">
        <v>20</v>
      </c>
      <c r="P15" s="246">
        <v>20</v>
      </c>
      <c r="Q15" s="246">
        <v>20</v>
      </c>
      <c r="R15" s="246">
        <v>19</v>
      </c>
      <c r="S15" s="246">
        <v>18</v>
      </c>
      <c r="T15" s="249">
        <v>18</v>
      </c>
      <c r="U15" s="249">
        <v>18</v>
      </c>
      <c r="V15" s="249">
        <v>18</v>
      </c>
      <c r="W15" s="246">
        <v>18</v>
      </c>
      <c r="X15" s="246">
        <v>19</v>
      </c>
      <c r="Y15" s="246">
        <v>20</v>
      </c>
      <c r="Z15" s="246">
        <v>18</v>
      </c>
      <c r="AA15" s="246">
        <v>18</v>
      </c>
      <c r="AB15" s="246">
        <v>18</v>
      </c>
      <c r="AC15" s="246">
        <v>18</v>
      </c>
      <c r="AD15" s="246">
        <v>18</v>
      </c>
      <c r="AE15" s="246">
        <v>18</v>
      </c>
      <c r="AF15" s="246">
        <v>18</v>
      </c>
      <c r="AG15" s="246">
        <v>19</v>
      </c>
      <c r="AH15" s="246">
        <v>19</v>
      </c>
      <c r="AI15" s="319">
        <v>19</v>
      </c>
    </row>
    <row r="16" spans="1:35" x14ac:dyDescent="0.2">
      <c r="A16" s="240" t="s">
        <v>15</v>
      </c>
      <c r="B16" s="246">
        <v>10</v>
      </c>
      <c r="C16" s="246">
        <v>10</v>
      </c>
      <c r="D16" s="246">
        <v>10</v>
      </c>
      <c r="E16" s="246">
        <v>10</v>
      </c>
      <c r="F16" s="246">
        <v>10</v>
      </c>
      <c r="G16" s="246">
        <v>10</v>
      </c>
      <c r="H16" s="246">
        <v>10</v>
      </c>
      <c r="I16" s="246">
        <v>10</v>
      </c>
      <c r="J16" s="246">
        <v>10</v>
      </c>
      <c r="K16" s="246">
        <v>10</v>
      </c>
      <c r="L16" s="246">
        <v>10</v>
      </c>
      <c r="M16" s="246">
        <v>10</v>
      </c>
      <c r="N16" s="246">
        <v>10</v>
      </c>
      <c r="O16" s="246">
        <v>9</v>
      </c>
      <c r="P16" s="246">
        <v>10</v>
      </c>
      <c r="Q16" s="246">
        <v>11</v>
      </c>
      <c r="R16" s="246">
        <v>11</v>
      </c>
      <c r="S16" s="246">
        <v>10</v>
      </c>
      <c r="T16" s="249">
        <v>10</v>
      </c>
      <c r="U16" s="249">
        <v>10</v>
      </c>
      <c r="V16" s="249">
        <v>10</v>
      </c>
      <c r="W16" s="246">
        <v>10</v>
      </c>
      <c r="X16" s="246">
        <v>10</v>
      </c>
      <c r="Y16" s="246">
        <v>10</v>
      </c>
      <c r="Z16" s="246">
        <v>10</v>
      </c>
      <c r="AA16" s="246">
        <v>10</v>
      </c>
      <c r="AB16" s="246">
        <v>11</v>
      </c>
      <c r="AC16" s="246">
        <v>11</v>
      </c>
      <c r="AD16" s="246">
        <v>11</v>
      </c>
      <c r="AE16" s="246">
        <v>12</v>
      </c>
      <c r="AF16" s="246">
        <v>12</v>
      </c>
      <c r="AG16" s="246">
        <v>11</v>
      </c>
      <c r="AH16" s="246">
        <v>12</v>
      </c>
      <c r="AI16" s="319">
        <v>14</v>
      </c>
    </row>
    <row r="17" spans="1:35" x14ac:dyDescent="0.2">
      <c r="A17" s="240" t="s">
        <v>26</v>
      </c>
      <c r="B17" s="246">
        <v>8</v>
      </c>
      <c r="C17" s="246">
        <v>8</v>
      </c>
      <c r="D17" s="246">
        <v>8</v>
      </c>
      <c r="E17" s="246">
        <v>8</v>
      </c>
      <c r="F17" s="246">
        <v>8</v>
      </c>
      <c r="G17" s="246">
        <v>8</v>
      </c>
      <c r="H17" s="246">
        <v>8</v>
      </c>
      <c r="I17" s="246">
        <v>8</v>
      </c>
      <c r="J17" s="246">
        <v>8</v>
      </c>
      <c r="K17" s="246">
        <v>8</v>
      </c>
      <c r="L17" s="246">
        <v>8</v>
      </c>
      <c r="M17" s="246">
        <v>8</v>
      </c>
      <c r="N17" s="246">
        <v>8</v>
      </c>
      <c r="O17" s="246">
        <v>8</v>
      </c>
      <c r="P17" s="246">
        <v>8</v>
      </c>
      <c r="Q17" s="246">
        <v>8</v>
      </c>
      <c r="R17" s="246">
        <v>8</v>
      </c>
      <c r="S17" s="246">
        <v>8</v>
      </c>
      <c r="T17" s="249">
        <v>8</v>
      </c>
      <c r="U17" s="249">
        <v>8</v>
      </c>
      <c r="V17" s="249">
        <v>8</v>
      </c>
      <c r="W17" s="246">
        <v>10</v>
      </c>
      <c r="X17" s="246">
        <v>9</v>
      </c>
      <c r="Y17" s="246">
        <v>9</v>
      </c>
      <c r="Z17" s="246">
        <v>14</v>
      </c>
      <c r="AA17" s="246">
        <v>19</v>
      </c>
      <c r="AB17" s="246">
        <v>20</v>
      </c>
      <c r="AC17" s="246">
        <v>22</v>
      </c>
      <c r="AD17" s="246">
        <v>24</v>
      </c>
      <c r="AE17" s="246">
        <v>25</v>
      </c>
      <c r="AF17" s="246">
        <v>25</v>
      </c>
      <c r="AG17" s="246">
        <v>25</v>
      </c>
      <c r="AH17" s="246">
        <v>25</v>
      </c>
      <c r="AI17" s="319">
        <v>25</v>
      </c>
    </row>
    <row r="18" spans="1:35" x14ac:dyDescent="0.2">
      <c r="A18" s="240" t="s">
        <v>16</v>
      </c>
      <c r="B18" s="249">
        <v>326</v>
      </c>
      <c r="C18" s="249">
        <v>319</v>
      </c>
      <c r="D18" s="249">
        <v>318</v>
      </c>
      <c r="E18" s="249">
        <v>316</v>
      </c>
      <c r="F18" s="249">
        <v>354</v>
      </c>
      <c r="G18" s="249">
        <v>353</v>
      </c>
      <c r="H18" s="249">
        <v>351</v>
      </c>
      <c r="I18" s="249">
        <v>348</v>
      </c>
      <c r="J18" s="249">
        <v>346</v>
      </c>
      <c r="K18" s="249">
        <v>343</v>
      </c>
      <c r="L18" s="249">
        <v>338</v>
      </c>
      <c r="M18" s="249">
        <v>333</v>
      </c>
      <c r="N18" s="249">
        <v>328</v>
      </c>
      <c r="O18" s="249">
        <v>321</v>
      </c>
      <c r="P18" s="249">
        <v>325</v>
      </c>
      <c r="Q18" s="249">
        <v>329</v>
      </c>
      <c r="R18" s="249">
        <v>332</v>
      </c>
      <c r="S18" s="249">
        <v>333</v>
      </c>
      <c r="T18" s="249">
        <v>333</v>
      </c>
      <c r="U18" s="249">
        <v>325</v>
      </c>
      <c r="V18" s="249">
        <v>326</v>
      </c>
      <c r="W18" s="249">
        <v>326</v>
      </c>
      <c r="X18" s="249">
        <v>324</v>
      </c>
      <c r="Y18" s="249">
        <v>325</v>
      </c>
      <c r="Z18" s="249">
        <v>325</v>
      </c>
      <c r="AA18" s="249">
        <v>328</v>
      </c>
      <c r="AB18" s="249">
        <v>328</v>
      </c>
      <c r="AC18" s="249">
        <v>327</v>
      </c>
      <c r="AD18" s="249">
        <v>323</v>
      </c>
      <c r="AE18" s="249">
        <v>325</v>
      </c>
      <c r="AF18" s="249">
        <v>324</v>
      </c>
      <c r="AG18" s="249">
        <v>320</v>
      </c>
      <c r="AH18" s="249">
        <v>319</v>
      </c>
      <c r="AI18" s="321">
        <v>321</v>
      </c>
    </row>
    <row r="19" spans="1:35" x14ac:dyDescent="0.2">
      <c r="A19" s="240" t="s">
        <v>17</v>
      </c>
      <c r="B19" s="246">
        <v>79</v>
      </c>
      <c r="C19" s="246">
        <v>75</v>
      </c>
      <c r="D19" s="246">
        <v>73</v>
      </c>
      <c r="E19" s="246">
        <v>78</v>
      </c>
      <c r="F19" s="246">
        <v>73</v>
      </c>
      <c r="G19" s="246">
        <v>66</v>
      </c>
      <c r="H19" s="246">
        <v>0</v>
      </c>
      <c r="I19" s="246">
        <v>0</v>
      </c>
      <c r="J19" s="246">
        <v>0</v>
      </c>
      <c r="K19" s="246">
        <v>0</v>
      </c>
      <c r="L19" s="246">
        <v>0</v>
      </c>
      <c r="M19" s="246">
        <v>0</v>
      </c>
      <c r="N19" s="246">
        <v>0</v>
      </c>
      <c r="O19" s="246">
        <v>0</v>
      </c>
      <c r="P19" s="246">
        <v>0</v>
      </c>
      <c r="Q19" s="246">
        <v>0</v>
      </c>
      <c r="R19" s="246">
        <v>0</v>
      </c>
      <c r="S19" s="246">
        <v>0</v>
      </c>
      <c r="T19" s="246">
        <v>0</v>
      </c>
      <c r="U19" s="246">
        <v>0</v>
      </c>
      <c r="V19" s="246">
        <v>0</v>
      </c>
      <c r="W19" s="246">
        <v>0</v>
      </c>
      <c r="X19" s="246">
        <v>0</v>
      </c>
      <c r="Y19" s="246">
        <v>0</v>
      </c>
      <c r="Z19" s="246">
        <v>0</v>
      </c>
      <c r="AA19" s="246">
        <v>0</v>
      </c>
      <c r="AB19" s="246">
        <v>0</v>
      </c>
      <c r="AC19" s="246">
        <v>0</v>
      </c>
      <c r="AD19" s="246">
        <v>0</v>
      </c>
      <c r="AE19" s="246">
        <v>0</v>
      </c>
      <c r="AF19" s="246">
        <v>0</v>
      </c>
      <c r="AG19" s="246">
        <v>0</v>
      </c>
      <c r="AH19" s="246">
        <v>0</v>
      </c>
      <c r="AI19" s="319">
        <v>0</v>
      </c>
    </row>
    <row r="20" spans="1:35" s="244" customFormat="1" x14ac:dyDescent="0.2">
      <c r="A20" s="241" t="s">
        <v>210</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320"/>
    </row>
    <row r="21" spans="1:35" x14ac:dyDescent="0.2">
      <c r="A21" s="240" t="s">
        <v>18</v>
      </c>
      <c r="B21" s="249">
        <v>35</v>
      </c>
      <c r="C21" s="249">
        <v>35</v>
      </c>
      <c r="D21" s="249">
        <v>35</v>
      </c>
      <c r="E21" s="249">
        <v>35</v>
      </c>
      <c r="F21" s="249">
        <v>36</v>
      </c>
      <c r="G21" s="249">
        <v>35</v>
      </c>
      <c r="H21" s="249">
        <v>35</v>
      </c>
      <c r="I21" s="249">
        <v>35</v>
      </c>
      <c r="J21" s="249">
        <v>35</v>
      </c>
      <c r="K21" s="249">
        <v>35</v>
      </c>
      <c r="L21" s="249">
        <v>35</v>
      </c>
      <c r="M21" s="249">
        <v>35</v>
      </c>
      <c r="N21" s="249">
        <v>35</v>
      </c>
      <c r="O21" s="249">
        <v>35</v>
      </c>
      <c r="P21" s="249">
        <v>35</v>
      </c>
      <c r="Q21" s="249">
        <v>36</v>
      </c>
      <c r="R21" s="249">
        <v>36</v>
      </c>
      <c r="S21" s="249">
        <v>37</v>
      </c>
      <c r="T21" s="249">
        <v>37</v>
      </c>
      <c r="U21" s="249">
        <v>37</v>
      </c>
      <c r="V21" s="249">
        <v>39</v>
      </c>
      <c r="W21" s="249">
        <v>39</v>
      </c>
      <c r="X21" s="249">
        <v>38</v>
      </c>
      <c r="Y21" s="249">
        <v>39</v>
      </c>
      <c r="Z21" s="249">
        <v>41</v>
      </c>
      <c r="AA21" s="249">
        <v>43</v>
      </c>
      <c r="AB21" s="249">
        <v>44</v>
      </c>
      <c r="AC21" s="249">
        <v>45</v>
      </c>
      <c r="AD21" s="249">
        <v>45</v>
      </c>
      <c r="AE21" s="249">
        <v>47</v>
      </c>
      <c r="AF21" s="249">
        <v>47</v>
      </c>
      <c r="AG21" s="249">
        <v>47</v>
      </c>
      <c r="AH21" s="249">
        <v>47</v>
      </c>
      <c r="AI21" s="321">
        <v>49</v>
      </c>
    </row>
    <row r="22" spans="1:35" x14ac:dyDescent="0.2">
      <c r="A22" s="263" t="s">
        <v>40</v>
      </c>
      <c r="B22" s="243">
        <v>33</v>
      </c>
      <c r="C22" s="243">
        <v>33</v>
      </c>
      <c r="D22" s="243">
        <v>33</v>
      </c>
      <c r="E22" s="243">
        <v>33</v>
      </c>
      <c r="F22" s="243">
        <v>32</v>
      </c>
      <c r="G22" s="243">
        <v>32</v>
      </c>
      <c r="H22" s="243">
        <v>32</v>
      </c>
      <c r="I22" s="243">
        <v>32</v>
      </c>
      <c r="J22" s="243">
        <v>32</v>
      </c>
      <c r="K22" s="243">
        <v>32</v>
      </c>
      <c r="L22" s="243">
        <v>32</v>
      </c>
      <c r="M22" s="243">
        <v>32</v>
      </c>
      <c r="N22" s="243">
        <v>32</v>
      </c>
      <c r="O22" s="243">
        <v>32</v>
      </c>
      <c r="P22" s="243">
        <v>33</v>
      </c>
      <c r="Q22" s="243">
        <v>34</v>
      </c>
      <c r="R22" s="243">
        <v>34</v>
      </c>
      <c r="S22" s="243">
        <v>34</v>
      </c>
      <c r="T22" s="252">
        <v>34</v>
      </c>
      <c r="U22" s="252">
        <v>34</v>
      </c>
      <c r="V22" s="252">
        <v>34</v>
      </c>
      <c r="W22" s="243">
        <v>34</v>
      </c>
      <c r="X22" s="243">
        <v>34</v>
      </c>
      <c r="Y22" s="243">
        <v>34</v>
      </c>
      <c r="Z22" s="243">
        <v>34</v>
      </c>
      <c r="AA22" s="243">
        <v>34</v>
      </c>
      <c r="AB22" s="243">
        <v>34</v>
      </c>
      <c r="AC22" s="243">
        <v>34</v>
      </c>
      <c r="AD22" s="243">
        <v>34</v>
      </c>
      <c r="AE22" s="243">
        <v>34</v>
      </c>
      <c r="AF22" s="243">
        <v>34</v>
      </c>
      <c r="AG22" s="243">
        <v>34</v>
      </c>
      <c r="AH22" s="243">
        <v>33</v>
      </c>
      <c r="AI22" s="322">
        <v>34</v>
      </c>
    </row>
    <row r="23" spans="1:35" s="244" customFormat="1" x14ac:dyDescent="0.2">
      <c r="A23" s="250" t="s">
        <v>19</v>
      </c>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323"/>
    </row>
    <row r="24" spans="1:35" x14ac:dyDescent="0.2">
      <c r="A24" s="251" t="s">
        <v>20</v>
      </c>
      <c r="B24" s="246">
        <v>26</v>
      </c>
      <c r="C24" s="246">
        <v>26</v>
      </c>
      <c r="D24" s="246">
        <v>26</v>
      </c>
      <c r="E24" s="246">
        <v>25</v>
      </c>
      <c r="F24" s="246">
        <v>25</v>
      </c>
      <c r="G24" s="246">
        <v>25</v>
      </c>
      <c r="H24" s="246">
        <v>26</v>
      </c>
      <c r="I24" s="246">
        <v>26</v>
      </c>
      <c r="J24" s="246">
        <v>26</v>
      </c>
      <c r="K24" s="246">
        <v>26</v>
      </c>
      <c r="L24" s="246">
        <v>26</v>
      </c>
      <c r="M24" s="246">
        <v>25</v>
      </c>
      <c r="N24" s="246">
        <v>25</v>
      </c>
      <c r="O24" s="246">
        <v>25</v>
      </c>
      <c r="P24" s="246">
        <v>25</v>
      </c>
      <c r="Q24" s="246">
        <v>26</v>
      </c>
      <c r="R24" s="246">
        <v>26</v>
      </c>
      <c r="S24" s="246">
        <v>28</v>
      </c>
      <c r="T24" s="249">
        <v>29</v>
      </c>
      <c r="U24" s="249">
        <v>29</v>
      </c>
      <c r="V24" s="249">
        <v>29</v>
      </c>
      <c r="W24" s="246">
        <v>29</v>
      </c>
      <c r="X24" s="246">
        <v>29</v>
      </c>
      <c r="Y24" s="246">
        <v>29</v>
      </c>
      <c r="Z24" s="246">
        <v>29</v>
      </c>
      <c r="AA24" s="246">
        <v>29</v>
      </c>
      <c r="AB24" s="246">
        <v>28</v>
      </c>
      <c r="AC24" s="246">
        <v>28</v>
      </c>
      <c r="AD24" s="246">
        <v>28</v>
      </c>
      <c r="AE24" s="246">
        <v>28</v>
      </c>
      <c r="AF24" s="246">
        <v>28</v>
      </c>
      <c r="AG24" s="246">
        <v>28</v>
      </c>
      <c r="AH24" s="246">
        <v>28</v>
      </c>
      <c r="AI24" s="319">
        <v>28</v>
      </c>
    </row>
    <row r="25" spans="1:35" x14ac:dyDescent="0.2">
      <c r="A25" s="251" t="s">
        <v>21</v>
      </c>
      <c r="B25" s="246">
        <v>17</v>
      </c>
      <c r="C25" s="246">
        <v>16</v>
      </c>
      <c r="D25" s="246">
        <v>19</v>
      </c>
      <c r="E25" s="246">
        <v>20</v>
      </c>
      <c r="F25" s="246">
        <v>21</v>
      </c>
      <c r="G25" s="246">
        <v>21</v>
      </c>
      <c r="H25" s="246">
        <v>22</v>
      </c>
      <c r="I25" s="246">
        <v>22</v>
      </c>
      <c r="J25" s="246">
        <v>22</v>
      </c>
      <c r="K25" s="246">
        <v>21</v>
      </c>
      <c r="L25" s="246">
        <v>24</v>
      </c>
      <c r="M25" s="246">
        <v>25</v>
      </c>
      <c r="N25" s="246">
        <v>26</v>
      </c>
      <c r="O25" s="246">
        <v>27</v>
      </c>
      <c r="P25" s="246">
        <v>27</v>
      </c>
      <c r="Q25" s="246">
        <v>27</v>
      </c>
      <c r="R25" s="246">
        <v>29</v>
      </c>
      <c r="S25" s="246">
        <v>30</v>
      </c>
      <c r="T25" s="249">
        <v>29</v>
      </c>
      <c r="U25" s="249">
        <v>27</v>
      </c>
      <c r="V25" s="249">
        <v>26</v>
      </c>
      <c r="W25" s="246">
        <v>26</v>
      </c>
      <c r="X25" s="246">
        <v>25</v>
      </c>
      <c r="Y25" s="246">
        <v>24</v>
      </c>
      <c r="Z25" s="246">
        <v>24</v>
      </c>
      <c r="AA25" s="246">
        <v>23</v>
      </c>
      <c r="AB25" s="246">
        <v>23</v>
      </c>
      <c r="AC25" s="246">
        <v>23</v>
      </c>
      <c r="AD25" s="246">
        <v>23</v>
      </c>
      <c r="AE25" s="246">
        <v>23</v>
      </c>
      <c r="AF25" s="246">
        <v>24</v>
      </c>
      <c r="AG25" s="246">
        <v>25</v>
      </c>
      <c r="AH25" s="246">
        <v>25</v>
      </c>
      <c r="AI25" s="319">
        <v>25</v>
      </c>
    </row>
    <row r="26" spans="1:35" x14ac:dyDescent="0.2">
      <c r="A26" s="251" t="s">
        <v>250</v>
      </c>
      <c r="B26" s="246">
        <v>34</v>
      </c>
      <c r="C26" s="246">
        <v>34</v>
      </c>
      <c r="D26" s="246">
        <v>34</v>
      </c>
      <c r="E26" s="246">
        <v>32</v>
      </c>
      <c r="F26" s="246">
        <v>34</v>
      </c>
      <c r="G26" s="246">
        <v>34</v>
      </c>
      <c r="H26" s="246">
        <v>34</v>
      </c>
      <c r="I26" s="246">
        <v>29</v>
      </c>
      <c r="J26" s="246">
        <v>32</v>
      </c>
      <c r="K26" s="246">
        <v>32</v>
      </c>
      <c r="L26" s="246">
        <v>30</v>
      </c>
      <c r="M26" s="246">
        <v>30</v>
      </c>
      <c r="N26" s="246">
        <v>32</v>
      </c>
      <c r="O26" s="246">
        <v>32</v>
      </c>
      <c r="P26" s="246">
        <v>32</v>
      </c>
      <c r="Q26" s="246">
        <v>32</v>
      </c>
      <c r="R26" s="246">
        <v>34</v>
      </c>
      <c r="S26" s="246">
        <v>34</v>
      </c>
      <c r="T26" s="249">
        <v>34</v>
      </c>
      <c r="U26" s="249">
        <v>34</v>
      </c>
      <c r="V26" s="249">
        <v>33</v>
      </c>
      <c r="W26" s="246">
        <v>34</v>
      </c>
      <c r="X26" s="246">
        <v>33</v>
      </c>
      <c r="Y26" s="246">
        <v>33</v>
      </c>
      <c r="Z26" s="246">
        <v>34</v>
      </c>
      <c r="AA26" s="246">
        <v>34</v>
      </c>
      <c r="AB26" s="246">
        <v>33</v>
      </c>
      <c r="AC26" s="246">
        <v>34</v>
      </c>
      <c r="AD26" s="246">
        <v>34</v>
      </c>
      <c r="AE26" s="246">
        <v>35</v>
      </c>
      <c r="AF26" s="246">
        <v>34</v>
      </c>
      <c r="AG26" s="246">
        <v>35</v>
      </c>
      <c r="AH26" s="246">
        <v>34</v>
      </c>
      <c r="AI26" s="319">
        <v>35</v>
      </c>
    </row>
    <row r="27" spans="1:35" x14ac:dyDescent="0.2">
      <c r="A27" s="251" t="s">
        <v>22</v>
      </c>
      <c r="B27" s="319">
        <v>1</v>
      </c>
      <c r="C27" s="319">
        <v>1</v>
      </c>
      <c r="D27" s="319">
        <v>1</v>
      </c>
      <c r="E27" s="319">
        <v>1</v>
      </c>
      <c r="F27" s="319">
        <v>1</v>
      </c>
      <c r="G27" s="319">
        <v>1</v>
      </c>
      <c r="H27" s="319">
        <v>1</v>
      </c>
      <c r="I27" s="319">
        <v>1</v>
      </c>
      <c r="J27" s="319">
        <v>1</v>
      </c>
      <c r="K27" s="319">
        <v>1</v>
      </c>
      <c r="L27" s="319">
        <v>1</v>
      </c>
      <c r="M27" s="319">
        <v>1</v>
      </c>
      <c r="N27" s="319">
        <v>1</v>
      </c>
      <c r="O27" s="319">
        <v>1</v>
      </c>
      <c r="P27" s="319">
        <v>1</v>
      </c>
      <c r="Q27" s="319">
        <v>1</v>
      </c>
      <c r="R27" s="319">
        <v>1</v>
      </c>
      <c r="S27" s="319">
        <v>1</v>
      </c>
      <c r="T27" s="321">
        <v>1</v>
      </c>
      <c r="U27" s="321">
        <v>1</v>
      </c>
      <c r="V27" s="321">
        <v>1</v>
      </c>
      <c r="W27" s="319">
        <v>1</v>
      </c>
      <c r="X27" s="319">
        <v>1</v>
      </c>
      <c r="Y27" s="246">
        <v>0</v>
      </c>
      <c r="Z27" s="246">
        <v>0</v>
      </c>
      <c r="AA27" s="246">
        <v>0</v>
      </c>
      <c r="AB27" s="246">
        <v>0</v>
      </c>
      <c r="AC27" s="246">
        <v>0</v>
      </c>
      <c r="AD27" s="246">
        <v>0</v>
      </c>
      <c r="AE27" s="246">
        <v>0</v>
      </c>
      <c r="AF27" s="246">
        <v>0</v>
      </c>
      <c r="AG27" s="246">
        <v>0</v>
      </c>
      <c r="AH27" s="246">
        <v>0</v>
      </c>
      <c r="AI27" s="319">
        <v>0</v>
      </c>
    </row>
    <row r="28" spans="1:35" x14ac:dyDescent="0.2">
      <c r="A28" s="251" t="s">
        <v>23</v>
      </c>
      <c r="B28" s="246">
        <v>0</v>
      </c>
      <c r="C28" s="246">
        <v>0</v>
      </c>
      <c r="D28" s="246">
        <v>0</v>
      </c>
      <c r="E28" s="246">
        <v>0</v>
      </c>
      <c r="F28" s="246">
        <v>0</v>
      </c>
      <c r="G28" s="246">
        <v>0</v>
      </c>
      <c r="H28" s="246">
        <v>0</v>
      </c>
      <c r="I28" s="246">
        <v>22</v>
      </c>
      <c r="J28" s="246">
        <v>37</v>
      </c>
      <c r="K28" s="246">
        <v>37</v>
      </c>
      <c r="L28" s="246">
        <v>36</v>
      </c>
      <c r="M28" s="246">
        <v>36</v>
      </c>
      <c r="N28" s="246">
        <v>36</v>
      </c>
      <c r="O28" s="246">
        <v>35</v>
      </c>
      <c r="P28" s="246">
        <v>37</v>
      </c>
      <c r="Q28" s="246">
        <v>38</v>
      </c>
      <c r="R28" s="246">
        <v>40</v>
      </c>
      <c r="S28" s="246">
        <v>40</v>
      </c>
      <c r="T28" s="249">
        <v>39</v>
      </c>
      <c r="U28" s="249">
        <v>40</v>
      </c>
      <c r="V28" s="249">
        <v>41</v>
      </c>
      <c r="W28" s="246">
        <v>41</v>
      </c>
      <c r="X28" s="246">
        <v>43</v>
      </c>
      <c r="Y28" s="246">
        <v>39</v>
      </c>
      <c r="Z28" s="246">
        <v>39</v>
      </c>
      <c r="AA28" s="246">
        <v>40</v>
      </c>
      <c r="AB28" s="246">
        <v>40</v>
      </c>
      <c r="AC28" s="246">
        <v>41</v>
      </c>
      <c r="AD28" s="246">
        <v>37</v>
      </c>
      <c r="AE28" s="246">
        <v>36</v>
      </c>
      <c r="AF28" s="246">
        <v>37</v>
      </c>
      <c r="AG28" s="246">
        <v>37</v>
      </c>
      <c r="AH28" s="246">
        <v>37</v>
      </c>
      <c r="AI28" s="319">
        <v>37</v>
      </c>
    </row>
    <row r="29" spans="1:35" x14ac:dyDescent="0.2">
      <c r="A29" s="251" t="s">
        <v>24</v>
      </c>
      <c r="B29" s="246">
        <v>30</v>
      </c>
      <c r="C29" s="246">
        <v>29</v>
      </c>
      <c r="D29" s="246">
        <v>30</v>
      </c>
      <c r="E29" s="246">
        <v>29</v>
      </c>
      <c r="F29" s="246">
        <v>28</v>
      </c>
      <c r="G29" s="246">
        <v>29</v>
      </c>
      <c r="H29" s="246">
        <v>29</v>
      </c>
      <c r="I29" s="246">
        <v>18</v>
      </c>
      <c r="J29" s="246">
        <v>0</v>
      </c>
      <c r="K29" s="246">
        <v>0</v>
      </c>
      <c r="L29" s="246">
        <v>0</v>
      </c>
      <c r="M29" s="246">
        <v>0</v>
      </c>
      <c r="N29" s="246">
        <v>0</v>
      </c>
      <c r="O29" s="246">
        <v>0</v>
      </c>
      <c r="P29" s="246">
        <v>0</v>
      </c>
      <c r="Q29" s="246">
        <v>0</v>
      </c>
      <c r="R29" s="246">
        <v>0</v>
      </c>
      <c r="S29" s="246">
        <v>0</v>
      </c>
      <c r="T29" s="246">
        <v>0</v>
      </c>
      <c r="U29" s="246">
        <v>0</v>
      </c>
      <c r="V29" s="246">
        <v>0</v>
      </c>
      <c r="W29" s="246">
        <v>0</v>
      </c>
      <c r="X29" s="246">
        <v>0</v>
      </c>
      <c r="Y29" s="246">
        <v>0</v>
      </c>
      <c r="Z29" s="246">
        <v>0</v>
      </c>
      <c r="AA29" s="246">
        <v>0</v>
      </c>
      <c r="AB29" s="246">
        <v>0</v>
      </c>
      <c r="AC29" s="246">
        <v>0</v>
      </c>
      <c r="AD29" s="246">
        <v>0</v>
      </c>
      <c r="AE29" s="246">
        <v>0</v>
      </c>
      <c r="AF29" s="246">
        <v>0</v>
      </c>
      <c r="AG29" s="246">
        <v>0</v>
      </c>
      <c r="AH29" s="246">
        <v>0</v>
      </c>
      <c r="AI29" s="319">
        <v>0</v>
      </c>
    </row>
    <row r="30" spans="1:35" x14ac:dyDescent="0.2">
      <c r="A30" s="346" t="s">
        <v>25</v>
      </c>
      <c r="B30" s="243">
        <v>20</v>
      </c>
      <c r="C30" s="243">
        <v>27</v>
      </c>
      <c r="D30" s="243">
        <v>31</v>
      </c>
      <c r="E30" s="243">
        <v>31</v>
      </c>
      <c r="F30" s="243">
        <v>29</v>
      </c>
      <c r="G30" s="243">
        <v>34</v>
      </c>
      <c r="H30" s="243">
        <v>34</v>
      </c>
      <c r="I30" s="243">
        <v>19</v>
      </c>
      <c r="J30" s="243">
        <v>0</v>
      </c>
      <c r="K30" s="243">
        <v>0</v>
      </c>
      <c r="L30" s="243">
        <v>0</v>
      </c>
      <c r="M30" s="243">
        <v>0</v>
      </c>
      <c r="N30" s="243">
        <v>0</v>
      </c>
      <c r="O30" s="243">
        <v>0</v>
      </c>
      <c r="P30" s="243">
        <v>0</v>
      </c>
      <c r="Q30" s="243">
        <v>0</v>
      </c>
      <c r="R30" s="243">
        <v>0</v>
      </c>
      <c r="S30" s="243">
        <v>0</v>
      </c>
      <c r="T30" s="243">
        <v>0</v>
      </c>
      <c r="U30" s="243">
        <v>0</v>
      </c>
      <c r="V30" s="243">
        <v>0</v>
      </c>
      <c r="W30" s="243">
        <v>0</v>
      </c>
      <c r="X30" s="243">
        <v>0</v>
      </c>
      <c r="Y30" s="243">
        <v>0</v>
      </c>
      <c r="Z30" s="243">
        <v>0</v>
      </c>
      <c r="AA30" s="243">
        <v>0</v>
      </c>
      <c r="AB30" s="243">
        <v>0</v>
      </c>
      <c r="AC30" s="243">
        <v>0</v>
      </c>
      <c r="AD30" s="243">
        <v>0</v>
      </c>
      <c r="AE30" s="243">
        <v>0</v>
      </c>
      <c r="AF30" s="243">
        <v>0</v>
      </c>
      <c r="AG30" s="243">
        <v>0</v>
      </c>
      <c r="AH30" s="243">
        <v>0</v>
      </c>
      <c r="AI30" s="322">
        <v>0</v>
      </c>
    </row>
    <row r="31" spans="1:35" s="244" customFormat="1" ht="35.1" customHeight="1" x14ac:dyDescent="0.2">
      <c r="A31" s="256" t="s">
        <v>48</v>
      </c>
      <c r="B31" s="264" t="s">
        <v>9</v>
      </c>
      <c r="C31" s="264" t="s">
        <v>9</v>
      </c>
      <c r="D31" s="264" t="s">
        <v>9</v>
      </c>
      <c r="E31" s="264" t="s">
        <v>9</v>
      </c>
      <c r="F31" s="264">
        <v>1294</v>
      </c>
      <c r="G31" s="264">
        <v>1290</v>
      </c>
      <c r="H31" s="264">
        <v>1206</v>
      </c>
      <c r="I31" s="264">
        <v>1172</v>
      </c>
      <c r="J31" s="264">
        <v>1137</v>
      </c>
      <c r="K31" s="264">
        <v>1108</v>
      </c>
      <c r="L31" s="264">
        <v>1092</v>
      </c>
      <c r="M31" s="264">
        <v>1068</v>
      </c>
      <c r="N31" s="264">
        <v>1047</v>
      </c>
      <c r="O31" s="264">
        <v>1065</v>
      </c>
      <c r="P31" s="264">
        <v>1076</v>
      </c>
      <c r="Q31" s="264">
        <v>1098</v>
      </c>
      <c r="R31" s="264">
        <v>1111</v>
      </c>
      <c r="S31" s="264">
        <v>1130</v>
      </c>
      <c r="T31" s="264">
        <v>1138</v>
      </c>
      <c r="U31" s="264">
        <v>1160</v>
      </c>
      <c r="V31" s="264">
        <v>1201</v>
      </c>
      <c r="W31" s="264">
        <v>1224</v>
      </c>
      <c r="X31" s="264">
        <v>1212</v>
      </c>
      <c r="Y31" s="264">
        <v>1233</v>
      </c>
      <c r="Z31" s="264">
        <v>1263</v>
      </c>
      <c r="AA31" s="264">
        <v>1281</v>
      </c>
      <c r="AB31" s="264">
        <v>1283</v>
      </c>
      <c r="AC31" s="264">
        <v>1288</v>
      </c>
      <c r="AD31" s="264">
        <v>1283</v>
      </c>
      <c r="AE31" s="264">
        <v>1298</v>
      </c>
      <c r="AF31" s="264">
        <v>1299</v>
      </c>
      <c r="AG31" s="264">
        <v>1292</v>
      </c>
      <c r="AH31" s="264">
        <v>1294</v>
      </c>
      <c r="AI31" s="324">
        <v>1318</v>
      </c>
    </row>
    <row r="32" spans="1:35" x14ac:dyDescent="0.2">
      <c r="B32" s="597" t="s">
        <v>241</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row>
    <row r="33" spans="1:35" ht="27" customHeight="1" x14ac:dyDescent="0.2">
      <c r="B33" s="596" t="s">
        <v>260</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row>
    <row r="34" spans="1:35" ht="12.75" customHeight="1" x14ac:dyDescent="0.2">
      <c r="B34" s="597" t="s">
        <v>2</v>
      </c>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row>
    <row r="35" spans="1:35" ht="12.75" customHeight="1" x14ac:dyDescent="0.2">
      <c r="B35" s="255"/>
      <c r="C35" s="255"/>
      <c r="D35" s="255"/>
      <c r="E35" s="255"/>
      <c r="F35" s="255"/>
      <c r="G35" s="255"/>
      <c r="H35" s="255"/>
      <c r="I35" s="255"/>
      <c r="J35" s="255"/>
      <c r="K35" s="255"/>
      <c r="L35" s="255"/>
      <c r="M35" s="255"/>
      <c r="N35" s="255"/>
      <c r="O35" s="255"/>
      <c r="P35" s="265"/>
      <c r="Q35" s="265"/>
      <c r="R35" s="265"/>
      <c r="S35" s="265"/>
      <c r="T35" s="265"/>
      <c r="U35" s="265"/>
      <c r="V35" s="265"/>
      <c r="W35" s="265"/>
      <c r="X35" s="265"/>
      <c r="Y35" s="265"/>
      <c r="Z35" s="265"/>
      <c r="AA35" s="265"/>
      <c r="AB35" s="265"/>
      <c r="AC35" s="265"/>
      <c r="AD35" s="265"/>
    </row>
    <row r="36" spans="1:35" x14ac:dyDescent="0.2">
      <c r="A36" s="247"/>
      <c r="B36" s="255"/>
      <c r="C36" s="255"/>
      <c r="D36" s="255"/>
      <c r="E36" s="255"/>
      <c r="F36" s="255"/>
      <c r="G36" s="255"/>
      <c r="H36" s="255"/>
      <c r="I36" s="255"/>
      <c r="J36" s="255"/>
      <c r="K36" s="255"/>
      <c r="L36" s="255"/>
      <c r="M36" s="255"/>
      <c r="N36" s="255"/>
      <c r="O36" s="255"/>
      <c r="P36" s="265"/>
      <c r="Q36" s="265"/>
      <c r="R36" s="265"/>
      <c r="S36" s="265"/>
      <c r="T36" s="265"/>
      <c r="U36" s="265"/>
      <c r="V36" s="265"/>
      <c r="W36" s="265"/>
      <c r="X36" s="265"/>
      <c r="Y36" s="265"/>
      <c r="Z36" s="265"/>
      <c r="AA36" s="265"/>
      <c r="AB36" s="265"/>
      <c r="AC36" s="265"/>
      <c r="AD36" s="265"/>
    </row>
    <row r="37" spans="1:35" x14ac:dyDescent="0.2">
      <c r="A37" s="247"/>
    </row>
    <row r="38" spans="1:35" x14ac:dyDescent="0.2">
      <c r="A38" s="248"/>
    </row>
  </sheetData>
  <mergeCells count="4">
    <mergeCell ref="A2:AI2"/>
    <mergeCell ref="B33:AI33"/>
    <mergeCell ref="B32:AI32"/>
    <mergeCell ref="B34:AI34"/>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7"/>
  </sheetPr>
  <dimension ref="A1:AK38"/>
  <sheetViews>
    <sheetView showGridLines="0" workbookViewId="0">
      <pane xSplit="1" topLeftCell="B1" activePane="topRight" state="frozen"/>
      <selection pane="topRight" activeCell="A2" sqref="A2:AJ2"/>
    </sheetView>
  </sheetViews>
  <sheetFormatPr baseColWidth="10" defaultColWidth="10.28515625" defaultRowHeight="12.75" x14ac:dyDescent="0.2"/>
  <cols>
    <col min="1" max="1" width="25.7109375" style="110" customWidth="1"/>
    <col min="2" max="34" width="6.7109375" style="110" customWidth="1"/>
    <col min="35" max="35" width="6.7109375" style="236" customWidth="1"/>
    <col min="36" max="36" width="6.7109375" style="110" customWidth="1"/>
    <col min="37" max="37" width="12.140625" style="110" bestFit="1" customWidth="1"/>
    <col min="38" max="16384" width="10.28515625" style="110"/>
  </cols>
  <sheetData>
    <row r="1" spans="1:37" s="3" customFormat="1" ht="12.75" customHeight="1" x14ac:dyDescent="0.2">
      <c r="A1" s="1"/>
      <c r="B1" s="1"/>
      <c r="C1" s="1"/>
      <c r="D1" s="1"/>
      <c r="E1" s="1"/>
      <c r="F1" s="1"/>
      <c r="G1" s="1"/>
      <c r="H1" s="1"/>
      <c r="I1" s="1"/>
      <c r="J1" s="1"/>
      <c r="K1" s="1"/>
      <c r="L1" s="1"/>
      <c r="M1" s="1"/>
      <c r="N1" s="1"/>
      <c r="O1" s="1"/>
      <c r="P1" s="1"/>
      <c r="Q1" s="43"/>
      <c r="AI1" s="226"/>
    </row>
    <row r="2" spans="1:37" s="3" customFormat="1" ht="15.75" customHeight="1" x14ac:dyDescent="0.2">
      <c r="A2" s="595" t="s">
        <v>225</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row>
    <row r="3" spans="1:37" s="3" customFormat="1" ht="12.75" customHeight="1" x14ac:dyDescent="0.2">
      <c r="A3" s="1"/>
      <c r="B3" s="1"/>
      <c r="C3" s="1"/>
      <c r="D3" s="1"/>
      <c r="E3" s="1"/>
      <c r="F3" s="1"/>
      <c r="G3" s="1"/>
      <c r="H3" s="1"/>
      <c r="I3" s="1"/>
      <c r="J3" s="1"/>
      <c r="K3" s="1"/>
      <c r="L3" s="1"/>
      <c r="M3" s="1"/>
      <c r="N3" s="1"/>
      <c r="O3" s="1"/>
      <c r="P3" s="1"/>
      <c r="Q3" s="43"/>
      <c r="AI3" s="226"/>
    </row>
    <row r="4" spans="1:37" s="125" customFormat="1" ht="30" customHeight="1" x14ac:dyDescent="0.2">
      <c r="A4" s="194"/>
      <c r="B4" s="203">
        <v>1987</v>
      </c>
      <c r="C4" s="203">
        <v>1988</v>
      </c>
      <c r="D4" s="203">
        <v>1989</v>
      </c>
      <c r="E4" s="203">
        <v>1990</v>
      </c>
      <c r="F4" s="203">
        <v>1991</v>
      </c>
      <c r="G4" s="203">
        <v>1992</v>
      </c>
      <c r="H4" s="203">
        <v>1993</v>
      </c>
      <c r="I4" s="203">
        <v>1994</v>
      </c>
      <c r="J4" s="203">
        <v>1995</v>
      </c>
      <c r="K4" s="203">
        <v>1996</v>
      </c>
      <c r="L4" s="203">
        <v>1997</v>
      </c>
      <c r="M4" s="203">
        <v>1998</v>
      </c>
      <c r="N4" s="203">
        <v>1999</v>
      </c>
      <c r="O4" s="203">
        <v>2000</v>
      </c>
      <c r="P4" s="273" t="s">
        <v>8</v>
      </c>
      <c r="Q4" s="273">
        <v>2002</v>
      </c>
      <c r="R4" s="273">
        <v>2003</v>
      </c>
      <c r="S4" s="273">
        <v>2004</v>
      </c>
      <c r="T4" s="273">
        <v>2005</v>
      </c>
      <c r="U4" s="273">
        <v>2006</v>
      </c>
      <c r="V4" s="273" t="s">
        <v>182</v>
      </c>
      <c r="W4" s="273" t="s">
        <v>183</v>
      </c>
      <c r="X4" s="273" t="s">
        <v>184</v>
      </c>
      <c r="Y4" s="273" t="s">
        <v>185</v>
      </c>
      <c r="Z4" s="273" t="s">
        <v>186</v>
      </c>
      <c r="AA4" s="273">
        <v>2012</v>
      </c>
      <c r="AB4" s="273">
        <v>2013</v>
      </c>
      <c r="AC4" s="273">
        <v>2014</v>
      </c>
      <c r="AD4" s="273">
        <v>2015</v>
      </c>
      <c r="AE4" s="273">
        <v>2016</v>
      </c>
      <c r="AF4" s="273">
        <v>2017</v>
      </c>
      <c r="AG4" s="273">
        <v>2018</v>
      </c>
      <c r="AH4" s="273">
        <v>2019</v>
      </c>
      <c r="AI4" s="273">
        <v>2020</v>
      </c>
      <c r="AJ4" s="273">
        <v>2021</v>
      </c>
    </row>
    <row r="5" spans="1:37" s="124" customFormat="1" x14ac:dyDescent="0.2">
      <c r="A5" s="120" t="s">
        <v>207</v>
      </c>
      <c r="B5" s="131"/>
      <c r="C5" s="131"/>
      <c r="D5" s="131"/>
      <c r="E5" s="131"/>
      <c r="F5" s="131"/>
      <c r="G5" s="131"/>
      <c r="H5" s="131"/>
      <c r="I5" s="131"/>
      <c r="J5" s="131"/>
      <c r="K5" s="131"/>
      <c r="L5" s="131"/>
      <c r="M5" s="131"/>
      <c r="N5" s="123"/>
      <c r="O5" s="131"/>
      <c r="P5" s="253"/>
      <c r="Q5" s="253"/>
      <c r="R5" s="253"/>
      <c r="S5" s="253"/>
      <c r="T5" s="253"/>
      <c r="U5" s="266"/>
      <c r="V5" s="266"/>
      <c r="W5" s="266"/>
      <c r="X5" s="253"/>
      <c r="Y5" s="253"/>
      <c r="Z5" s="253"/>
      <c r="AA5" s="253"/>
      <c r="AB5" s="253"/>
      <c r="AC5" s="253"/>
      <c r="AD5" s="253"/>
      <c r="AE5" s="253"/>
      <c r="AF5" s="253"/>
      <c r="AG5" s="253"/>
      <c r="AH5" s="253"/>
      <c r="AI5" s="253"/>
      <c r="AJ5" s="253"/>
    </row>
    <row r="6" spans="1:37" x14ac:dyDescent="0.2">
      <c r="A6" s="121" t="s">
        <v>28</v>
      </c>
      <c r="B6" s="243" t="s">
        <v>9</v>
      </c>
      <c r="C6" s="243" t="s">
        <v>9</v>
      </c>
      <c r="D6" s="243" t="s">
        <v>9</v>
      </c>
      <c r="E6" s="243" t="s">
        <v>9</v>
      </c>
      <c r="F6" s="243" t="s">
        <v>9</v>
      </c>
      <c r="G6" s="243" t="s">
        <v>9</v>
      </c>
      <c r="H6" s="243" t="s">
        <v>9</v>
      </c>
      <c r="I6" s="243" t="s">
        <v>9</v>
      </c>
      <c r="J6" s="243" t="s">
        <v>9</v>
      </c>
      <c r="K6" s="243" t="s">
        <v>9</v>
      </c>
      <c r="L6" s="243" t="s">
        <v>9</v>
      </c>
      <c r="M6" s="243" t="s">
        <v>9</v>
      </c>
      <c r="N6" s="243" t="s">
        <v>9</v>
      </c>
      <c r="O6" s="243" t="s">
        <v>9</v>
      </c>
      <c r="P6" s="243" t="s">
        <v>9</v>
      </c>
      <c r="Q6" s="243" t="s">
        <v>9</v>
      </c>
      <c r="R6" s="243" t="s">
        <v>9</v>
      </c>
      <c r="S6" s="243" t="s">
        <v>9</v>
      </c>
      <c r="T6" s="252" t="s">
        <v>9</v>
      </c>
      <c r="U6" s="325" t="s">
        <v>9</v>
      </c>
      <c r="V6" s="325">
        <v>1434</v>
      </c>
      <c r="W6" s="252">
        <v>2763</v>
      </c>
      <c r="X6" s="252">
        <v>3004</v>
      </c>
      <c r="Y6" s="252">
        <v>3281</v>
      </c>
      <c r="Z6" s="252">
        <v>3485</v>
      </c>
      <c r="AA6" s="252">
        <v>3416</v>
      </c>
      <c r="AB6" s="252">
        <v>3533</v>
      </c>
      <c r="AC6" s="252">
        <v>3596</v>
      </c>
      <c r="AD6" s="252">
        <v>3623</v>
      </c>
      <c r="AE6" s="252">
        <v>3836</v>
      </c>
      <c r="AF6" s="252">
        <v>3869</v>
      </c>
      <c r="AG6" s="252">
        <v>3741</v>
      </c>
      <c r="AH6" s="272">
        <v>3367</v>
      </c>
      <c r="AI6" s="272">
        <v>3767</v>
      </c>
      <c r="AJ6" s="272">
        <v>4420</v>
      </c>
      <c r="AK6" s="408"/>
    </row>
    <row r="7" spans="1:37" s="244" customFormat="1" x14ac:dyDescent="0.2">
      <c r="A7" s="239" t="s">
        <v>304</v>
      </c>
      <c r="B7" s="253"/>
      <c r="C7" s="253"/>
      <c r="D7" s="253"/>
      <c r="E7" s="253"/>
      <c r="F7" s="253"/>
      <c r="G7" s="253"/>
      <c r="H7" s="253"/>
      <c r="I7" s="253"/>
      <c r="J7" s="253"/>
      <c r="K7" s="253"/>
      <c r="L7" s="253"/>
      <c r="M7" s="253"/>
      <c r="N7" s="253"/>
      <c r="O7" s="253"/>
      <c r="P7" s="253"/>
      <c r="Q7" s="253"/>
      <c r="R7" s="253"/>
      <c r="S7" s="253"/>
      <c r="T7" s="253"/>
      <c r="U7" s="266"/>
      <c r="V7" s="266"/>
      <c r="W7" s="266"/>
      <c r="X7" s="253"/>
      <c r="Y7" s="253"/>
      <c r="Z7" s="253"/>
      <c r="AA7" s="253"/>
      <c r="AB7" s="253"/>
      <c r="AC7" s="253"/>
      <c r="AD7" s="253"/>
      <c r="AE7" s="253"/>
      <c r="AF7" s="253"/>
      <c r="AG7" s="253"/>
      <c r="AH7" s="253"/>
      <c r="AI7" s="253"/>
      <c r="AJ7" s="253"/>
      <c r="AK7" s="408"/>
    </row>
    <row r="8" spans="1:37" s="236" customFormat="1" x14ac:dyDescent="0.2">
      <c r="A8" s="240" t="s">
        <v>27</v>
      </c>
      <c r="B8" s="246" t="s">
        <v>9</v>
      </c>
      <c r="C8" s="246" t="s">
        <v>9</v>
      </c>
      <c r="D8" s="246" t="s">
        <v>9</v>
      </c>
      <c r="E8" s="246" t="s">
        <v>9</v>
      </c>
      <c r="F8" s="246" t="s">
        <v>9</v>
      </c>
      <c r="G8" s="249">
        <v>14853</v>
      </c>
      <c r="H8" s="249">
        <v>15398</v>
      </c>
      <c r="I8" s="249">
        <v>14820</v>
      </c>
      <c r="J8" s="249">
        <v>13805</v>
      </c>
      <c r="K8" s="249">
        <v>13353</v>
      </c>
      <c r="L8" s="249">
        <v>12962</v>
      </c>
      <c r="M8" s="249">
        <v>12662</v>
      </c>
      <c r="N8" s="249">
        <v>12343</v>
      </c>
      <c r="O8" s="249">
        <v>12268</v>
      </c>
      <c r="P8" s="249">
        <v>12976</v>
      </c>
      <c r="Q8" s="249">
        <v>15684</v>
      </c>
      <c r="R8" s="249">
        <v>17276</v>
      </c>
      <c r="S8" s="249">
        <v>18013</v>
      </c>
      <c r="T8" s="249">
        <v>19028</v>
      </c>
      <c r="U8" s="249">
        <v>20321</v>
      </c>
      <c r="V8" s="249">
        <v>21738</v>
      </c>
      <c r="W8" s="249">
        <v>23512</v>
      </c>
      <c r="X8" s="249">
        <v>24511</v>
      </c>
      <c r="Y8" s="249">
        <v>24686</v>
      </c>
      <c r="Z8" s="249">
        <v>25172</v>
      </c>
      <c r="AA8" s="249">
        <v>25359</v>
      </c>
      <c r="AB8" s="249">
        <v>26181</v>
      </c>
      <c r="AC8" s="249">
        <v>26911</v>
      </c>
      <c r="AD8" s="249">
        <v>27297</v>
      </c>
      <c r="AE8" s="249">
        <v>27966</v>
      </c>
      <c r="AF8" s="249">
        <v>27506</v>
      </c>
      <c r="AG8" s="249">
        <v>26237</v>
      </c>
      <c r="AH8" s="271">
        <v>26023</v>
      </c>
      <c r="AI8" s="271">
        <v>27307</v>
      </c>
      <c r="AJ8" s="271">
        <v>30673</v>
      </c>
      <c r="AK8" s="408"/>
    </row>
    <row r="9" spans="1:37" s="236" customFormat="1" x14ac:dyDescent="0.2">
      <c r="A9" s="263" t="s">
        <v>10</v>
      </c>
      <c r="B9" s="249">
        <v>2418</v>
      </c>
      <c r="C9" s="249">
        <v>2282</v>
      </c>
      <c r="D9" s="249">
        <v>2310</v>
      </c>
      <c r="E9" s="249">
        <v>2481</v>
      </c>
      <c r="F9" s="249">
        <v>2538</v>
      </c>
      <c r="G9" s="249">
        <v>2742</v>
      </c>
      <c r="H9" s="249">
        <v>2841</v>
      </c>
      <c r="I9" s="249">
        <v>2776</v>
      </c>
      <c r="J9" s="249">
        <v>2587</v>
      </c>
      <c r="K9" s="249">
        <v>2405</v>
      </c>
      <c r="L9" s="249">
        <v>2350</v>
      </c>
      <c r="M9" s="249">
        <v>2268</v>
      </c>
      <c r="N9" s="249">
        <v>2405</v>
      </c>
      <c r="O9" s="249">
        <v>2377</v>
      </c>
      <c r="P9" s="249">
        <v>2487</v>
      </c>
      <c r="Q9" s="249">
        <v>2588</v>
      </c>
      <c r="R9" s="249">
        <v>2589</v>
      </c>
      <c r="S9" s="249">
        <v>2688</v>
      </c>
      <c r="T9" s="249">
        <v>3003</v>
      </c>
      <c r="U9" s="249">
        <v>3282</v>
      </c>
      <c r="V9" s="249">
        <v>3280</v>
      </c>
      <c r="W9" s="249">
        <v>4162</v>
      </c>
      <c r="X9" s="249">
        <v>4482</v>
      </c>
      <c r="Y9" s="249">
        <v>4599</v>
      </c>
      <c r="Z9" s="249">
        <v>4912</v>
      </c>
      <c r="AA9" s="249">
        <v>5163</v>
      </c>
      <c r="AB9" s="249">
        <v>5419</v>
      </c>
      <c r="AC9" s="249">
        <v>5448</v>
      </c>
      <c r="AD9" s="249">
        <v>5541</v>
      </c>
      <c r="AE9" s="249">
        <v>5828</v>
      </c>
      <c r="AF9" s="249">
        <v>5856</v>
      </c>
      <c r="AG9" s="249">
        <v>6096</v>
      </c>
      <c r="AH9" s="271">
        <v>6324</v>
      </c>
      <c r="AI9" s="271">
        <v>6439</v>
      </c>
      <c r="AJ9" s="271">
        <v>6634</v>
      </c>
      <c r="AK9" s="408"/>
    </row>
    <row r="10" spans="1:37" s="124" customFormat="1" x14ac:dyDescent="0.2">
      <c r="A10" s="122" t="s">
        <v>208</v>
      </c>
      <c r="B10" s="123"/>
      <c r="C10" s="123"/>
      <c r="D10" s="123"/>
      <c r="E10" s="123"/>
      <c r="F10" s="123"/>
      <c r="G10" s="123"/>
      <c r="H10" s="123"/>
      <c r="I10" s="123"/>
      <c r="J10" s="123"/>
      <c r="K10" s="123"/>
      <c r="L10" s="123"/>
      <c r="M10" s="123"/>
      <c r="N10" s="123"/>
      <c r="O10" s="123"/>
      <c r="P10" s="242"/>
      <c r="Q10" s="242"/>
      <c r="R10" s="242"/>
      <c r="S10" s="242"/>
      <c r="T10" s="242"/>
      <c r="U10" s="242"/>
      <c r="V10" s="242"/>
      <c r="W10" s="242"/>
      <c r="X10" s="242"/>
      <c r="Y10" s="242"/>
      <c r="Z10" s="242"/>
      <c r="AA10" s="242"/>
      <c r="AB10" s="242"/>
      <c r="AC10" s="242"/>
      <c r="AD10" s="242"/>
      <c r="AE10" s="242"/>
      <c r="AF10" s="242"/>
      <c r="AG10" s="242"/>
      <c r="AH10" s="242"/>
      <c r="AI10" s="242"/>
      <c r="AJ10" s="242"/>
      <c r="AK10" s="408"/>
    </row>
    <row r="11" spans="1:37" x14ac:dyDescent="0.2">
      <c r="A11" s="121" t="s">
        <v>13</v>
      </c>
      <c r="B11" s="127">
        <v>775</v>
      </c>
      <c r="C11" s="127">
        <v>758</v>
      </c>
      <c r="D11" s="127">
        <v>763</v>
      </c>
      <c r="E11" s="127">
        <v>691</v>
      </c>
      <c r="F11" s="127">
        <v>622</v>
      </c>
      <c r="G11" s="127">
        <v>628</v>
      </c>
      <c r="H11" s="127">
        <v>643</v>
      </c>
      <c r="I11" s="127">
        <v>580</v>
      </c>
      <c r="J11" s="127">
        <v>464</v>
      </c>
      <c r="K11" s="127">
        <v>347</v>
      </c>
      <c r="L11" s="127">
        <v>276</v>
      </c>
      <c r="M11" s="127">
        <v>381</v>
      </c>
      <c r="N11" s="127">
        <v>358</v>
      </c>
      <c r="O11" s="127">
        <v>404</v>
      </c>
      <c r="P11" s="249">
        <v>387</v>
      </c>
      <c r="Q11" s="249">
        <v>381</v>
      </c>
      <c r="R11" s="249">
        <v>395</v>
      </c>
      <c r="S11" s="249">
        <v>398</v>
      </c>
      <c r="T11" s="249">
        <v>420</v>
      </c>
      <c r="U11" s="249">
        <v>392</v>
      </c>
      <c r="V11" s="249">
        <v>242</v>
      </c>
      <c r="W11" s="249">
        <v>365</v>
      </c>
      <c r="X11" s="249">
        <v>357</v>
      </c>
      <c r="Y11" s="249">
        <v>370</v>
      </c>
      <c r="Z11" s="249">
        <v>445</v>
      </c>
      <c r="AA11" s="249">
        <v>354</v>
      </c>
      <c r="AB11" s="249">
        <v>343</v>
      </c>
      <c r="AC11" s="249">
        <v>344</v>
      </c>
      <c r="AD11" s="249">
        <v>349</v>
      </c>
      <c r="AE11" s="249">
        <v>307</v>
      </c>
      <c r="AF11" s="249">
        <v>285</v>
      </c>
      <c r="AG11" s="249">
        <v>265</v>
      </c>
      <c r="AH11" s="271">
        <v>279</v>
      </c>
      <c r="AI11" s="271">
        <v>315</v>
      </c>
      <c r="AJ11" s="271">
        <v>316</v>
      </c>
      <c r="AK11" s="408"/>
    </row>
    <row r="12" spans="1:37" x14ac:dyDescent="0.2">
      <c r="A12" s="130" t="s">
        <v>11</v>
      </c>
      <c r="B12" s="127" t="s">
        <v>9</v>
      </c>
      <c r="C12" s="127" t="s">
        <v>9</v>
      </c>
      <c r="D12" s="127" t="s">
        <v>9</v>
      </c>
      <c r="E12" s="127" t="s">
        <v>9</v>
      </c>
      <c r="F12" s="127" t="s">
        <v>9</v>
      </c>
      <c r="G12" s="127" t="s">
        <v>9</v>
      </c>
      <c r="H12" s="127" t="s">
        <v>9</v>
      </c>
      <c r="I12" s="127" t="s">
        <v>9</v>
      </c>
      <c r="J12" s="127" t="s">
        <v>9</v>
      </c>
      <c r="K12" s="127" t="s">
        <v>9</v>
      </c>
      <c r="L12" s="127" t="s">
        <v>9</v>
      </c>
      <c r="M12" s="127" t="s">
        <v>9</v>
      </c>
      <c r="N12" s="127" t="s">
        <v>9</v>
      </c>
      <c r="O12" s="127" t="s">
        <v>9</v>
      </c>
      <c r="P12" s="246" t="s">
        <v>9</v>
      </c>
      <c r="Q12" s="246" t="s">
        <v>9</v>
      </c>
      <c r="R12" s="246" t="s">
        <v>9</v>
      </c>
      <c r="S12" s="246" t="s">
        <v>9</v>
      </c>
      <c r="T12" s="246" t="s">
        <v>9</v>
      </c>
      <c r="U12" s="246" t="s">
        <v>9</v>
      </c>
      <c r="V12" s="246" t="s">
        <v>9</v>
      </c>
      <c r="W12" s="246" t="s">
        <v>9</v>
      </c>
      <c r="X12" s="246" t="s">
        <v>9</v>
      </c>
      <c r="Y12" s="246" t="s">
        <v>12</v>
      </c>
      <c r="Z12" s="246" t="s">
        <v>12</v>
      </c>
      <c r="AA12" s="246">
        <v>461</v>
      </c>
      <c r="AB12" s="246">
        <v>371</v>
      </c>
      <c r="AC12" s="246">
        <v>430</v>
      </c>
      <c r="AD12" s="246">
        <v>414</v>
      </c>
      <c r="AE12" s="246">
        <v>413</v>
      </c>
      <c r="AF12" s="246">
        <v>431</v>
      </c>
      <c r="AG12" s="246">
        <v>417</v>
      </c>
      <c r="AH12" s="271">
        <v>375</v>
      </c>
      <c r="AI12" s="271">
        <v>472</v>
      </c>
      <c r="AJ12" s="271">
        <v>495</v>
      </c>
      <c r="AK12" s="408"/>
    </row>
    <row r="13" spans="1:37" x14ac:dyDescent="0.2">
      <c r="A13" s="121" t="s">
        <v>38</v>
      </c>
      <c r="B13" s="127">
        <v>922</v>
      </c>
      <c r="C13" s="127">
        <v>845</v>
      </c>
      <c r="D13" s="127">
        <v>842</v>
      </c>
      <c r="E13" s="127">
        <v>828</v>
      </c>
      <c r="F13" s="127">
        <v>852</v>
      </c>
      <c r="G13" s="127">
        <v>861</v>
      </c>
      <c r="H13" s="127">
        <v>862</v>
      </c>
      <c r="I13" s="127">
        <v>902</v>
      </c>
      <c r="J13" s="127">
        <v>951</v>
      </c>
      <c r="K13" s="127">
        <v>933</v>
      </c>
      <c r="L13" s="127">
        <v>929</v>
      </c>
      <c r="M13" s="127">
        <v>932</v>
      </c>
      <c r="N13" s="127">
        <v>937</v>
      </c>
      <c r="O13" s="127">
        <v>946</v>
      </c>
      <c r="P13" s="249">
        <v>968</v>
      </c>
      <c r="Q13" s="249">
        <v>991</v>
      </c>
      <c r="R13" s="249">
        <v>947</v>
      </c>
      <c r="S13" s="249">
        <v>1077</v>
      </c>
      <c r="T13" s="249">
        <v>1207</v>
      </c>
      <c r="U13" s="249">
        <v>1255</v>
      </c>
      <c r="V13" s="249">
        <v>841</v>
      </c>
      <c r="W13" s="249">
        <v>1359</v>
      </c>
      <c r="X13" s="249">
        <v>1620</v>
      </c>
      <c r="Y13" s="249">
        <v>1190</v>
      </c>
      <c r="Z13" s="249">
        <v>1904</v>
      </c>
      <c r="AA13" s="249">
        <v>2323</v>
      </c>
      <c r="AB13" s="249">
        <v>2575</v>
      </c>
      <c r="AC13" s="249">
        <v>2613</v>
      </c>
      <c r="AD13" s="249">
        <v>2709</v>
      </c>
      <c r="AE13" s="249">
        <v>2753</v>
      </c>
      <c r="AF13" s="249">
        <v>2813</v>
      </c>
      <c r="AG13" s="249">
        <v>3064</v>
      </c>
      <c r="AH13" s="271">
        <v>3027</v>
      </c>
      <c r="AI13" s="271">
        <v>3113</v>
      </c>
      <c r="AJ13" s="271">
        <v>3106</v>
      </c>
      <c r="AK13" s="409"/>
    </row>
    <row r="14" spans="1:37" s="124" customFormat="1" x14ac:dyDescent="0.2">
      <c r="A14" s="120" t="s">
        <v>209</v>
      </c>
      <c r="B14" s="123"/>
      <c r="C14" s="123"/>
      <c r="D14" s="123"/>
      <c r="E14" s="123"/>
      <c r="F14" s="123"/>
      <c r="G14" s="123"/>
      <c r="H14" s="123"/>
      <c r="I14" s="123"/>
      <c r="J14" s="123"/>
      <c r="K14" s="123"/>
      <c r="L14" s="123"/>
      <c r="M14" s="123"/>
      <c r="N14" s="123"/>
      <c r="O14" s="123"/>
      <c r="P14" s="242"/>
      <c r="Q14" s="242"/>
      <c r="R14" s="242"/>
      <c r="S14" s="242"/>
      <c r="T14" s="242"/>
      <c r="U14" s="268"/>
      <c r="V14" s="268"/>
      <c r="W14" s="268"/>
      <c r="X14" s="242"/>
      <c r="Y14" s="242"/>
      <c r="Z14" s="242"/>
      <c r="AA14" s="242"/>
      <c r="AB14" s="242"/>
      <c r="AC14" s="242"/>
      <c r="AD14" s="242"/>
      <c r="AE14" s="242"/>
      <c r="AF14" s="242"/>
      <c r="AG14" s="242"/>
      <c r="AH14" s="242"/>
      <c r="AI14" s="242"/>
      <c r="AJ14" s="242"/>
      <c r="AK14" s="408"/>
    </row>
    <row r="15" spans="1:37" x14ac:dyDescent="0.2">
      <c r="A15" s="121" t="s">
        <v>14</v>
      </c>
      <c r="B15" s="249">
        <v>922</v>
      </c>
      <c r="C15" s="249">
        <v>955</v>
      </c>
      <c r="D15" s="249">
        <v>987</v>
      </c>
      <c r="E15" s="249">
        <v>1104</v>
      </c>
      <c r="F15" s="249">
        <v>1071</v>
      </c>
      <c r="G15" s="249">
        <v>1563</v>
      </c>
      <c r="H15" s="249">
        <v>1540</v>
      </c>
      <c r="I15" s="249">
        <v>1515</v>
      </c>
      <c r="J15" s="249">
        <v>1475</v>
      </c>
      <c r="K15" s="249">
        <v>1457</v>
      </c>
      <c r="L15" s="249">
        <v>1424</v>
      </c>
      <c r="M15" s="249">
        <v>1410</v>
      </c>
      <c r="N15" s="249">
        <v>1393</v>
      </c>
      <c r="O15" s="249">
        <v>1513</v>
      </c>
      <c r="P15" s="249">
        <v>1466</v>
      </c>
      <c r="Q15" s="249">
        <v>1705</v>
      </c>
      <c r="R15" s="249">
        <v>1684</v>
      </c>
      <c r="S15" s="249">
        <v>1654</v>
      </c>
      <c r="T15" s="249">
        <v>1796</v>
      </c>
      <c r="U15" s="249">
        <v>1860</v>
      </c>
      <c r="V15" s="249">
        <v>2020</v>
      </c>
      <c r="W15" s="249">
        <v>1977</v>
      </c>
      <c r="X15" s="249">
        <v>2023</v>
      </c>
      <c r="Y15" s="249">
        <v>2128</v>
      </c>
      <c r="Z15" s="249">
        <v>2174</v>
      </c>
      <c r="AA15" s="249">
        <v>2025</v>
      </c>
      <c r="AB15" s="249">
        <v>1981</v>
      </c>
      <c r="AC15" s="249">
        <v>1849</v>
      </c>
      <c r="AD15" s="249">
        <v>1742</v>
      </c>
      <c r="AE15" s="249">
        <v>1668</v>
      </c>
      <c r="AF15" s="249">
        <v>1739</v>
      </c>
      <c r="AG15" s="249">
        <v>1861</v>
      </c>
      <c r="AH15" s="271">
        <v>2020</v>
      </c>
      <c r="AI15" s="271">
        <v>2048</v>
      </c>
      <c r="AJ15" s="271">
        <v>2136</v>
      </c>
      <c r="AK15" s="408"/>
    </row>
    <row r="16" spans="1:37" x14ac:dyDescent="0.2">
      <c r="A16" s="121" t="s">
        <v>15</v>
      </c>
      <c r="B16" s="249">
        <v>843</v>
      </c>
      <c r="C16" s="249">
        <v>922</v>
      </c>
      <c r="D16" s="249">
        <v>964</v>
      </c>
      <c r="E16" s="249">
        <v>960</v>
      </c>
      <c r="F16" s="249">
        <v>922</v>
      </c>
      <c r="G16" s="249">
        <v>751</v>
      </c>
      <c r="H16" s="249">
        <v>1066</v>
      </c>
      <c r="I16" s="249">
        <v>1161</v>
      </c>
      <c r="J16" s="249">
        <v>1256</v>
      </c>
      <c r="K16" s="249">
        <v>1402</v>
      </c>
      <c r="L16" s="249">
        <v>1401</v>
      </c>
      <c r="M16" s="249">
        <v>1476</v>
      </c>
      <c r="N16" s="249">
        <v>1459</v>
      </c>
      <c r="O16" s="249">
        <v>1463</v>
      </c>
      <c r="P16" s="249">
        <v>1374</v>
      </c>
      <c r="Q16" s="249">
        <v>1395</v>
      </c>
      <c r="R16" s="249">
        <v>1410</v>
      </c>
      <c r="S16" s="249">
        <v>1284</v>
      </c>
      <c r="T16" s="249">
        <v>1192</v>
      </c>
      <c r="U16" s="249">
        <v>1323</v>
      </c>
      <c r="V16" s="249">
        <v>1441</v>
      </c>
      <c r="W16" s="249">
        <v>1516</v>
      </c>
      <c r="X16" s="249">
        <v>1512</v>
      </c>
      <c r="Y16" s="249">
        <v>1652</v>
      </c>
      <c r="Z16" s="249">
        <v>1659</v>
      </c>
      <c r="AA16" s="249">
        <v>1691</v>
      </c>
      <c r="AB16" s="249">
        <v>1695</v>
      </c>
      <c r="AC16" s="249">
        <v>1817</v>
      </c>
      <c r="AD16" s="249">
        <v>1828</v>
      </c>
      <c r="AE16" s="249">
        <v>1859</v>
      </c>
      <c r="AF16" s="249">
        <v>1704</v>
      </c>
      <c r="AG16" s="249">
        <v>1540</v>
      </c>
      <c r="AH16" s="271">
        <v>1320</v>
      </c>
      <c r="AI16" s="271">
        <v>1366</v>
      </c>
      <c r="AJ16" s="271">
        <v>1501</v>
      </c>
      <c r="AK16" s="408"/>
    </row>
    <row r="17" spans="1:37" x14ac:dyDescent="0.2">
      <c r="A17" s="121" t="s">
        <v>26</v>
      </c>
      <c r="B17" s="249">
        <v>682</v>
      </c>
      <c r="C17" s="249">
        <v>692</v>
      </c>
      <c r="D17" s="249">
        <v>703</v>
      </c>
      <c r="E17" s="249">
        <v>711</v>
      </c>
      <c r="F17" s="249">
        <v>731</v>
      </c>
      <c r="G17" s="249">
        <v>722</v>
      </c>
      <c r="H17" s="249">
        <v>772</v>
      </c>
      <c r="I17" s="249">
        <v>821</v>
      </c>
      <c r="J17" s="249">
        <v>864</v>
      </c>
      <c r="K17" s="249">
        <v>879</v>
      </c>
      <c r="L17" s="249">
        <v>893</v>
      </c>
      <c r="M17" s="249">
        <v>880</v>
      </c>
      <c r="N17" s="249">
        <v>879</v>
      </c>
      <c r="O17" s="249">
        <v>999</v>
      </c>
      <c r="P17" s="249">
        <v>920</v>
      </c>
      <c r="Q17" s="249">
        <v>947</v>
      </c>
      <c r="R17" s="249">
        <v>1007</v>
      </c>
      <c r="S17" s="249">
        <v>1032</v>
      </c>
      <c r="T17" s="249">
        <v>1087</v>
      </c>
      <c r="U17" s="249">
        <v>1140</v>
      </c>
      <c r="V17" s="249">
        <v>1171</v>
      </c>
      <c r="W17" s="249">
        <v>1248</v>
      </c>
      <c r="X17" s="249">
        <v>1286</v>
      </c>
      <c r="Y17" s="249">
        <v>1437</v>
      </c>
      <c r="Z17" s="249">
        <v>1600</v>
      </c>
      <c r="AA17" s="249">
        <v>1726</v>
      </c>
      <c r="AB17" s="249">
        <v>2112</v>
      </c>
      <c r="AC17" s="249">
        <v>2353</v>
      </c>
      <c r="AD17" s="249">
        <v>2550</v>
      </c>
      <c r="AE17" s="249">
        <v>2659</v>
      </c>
      <c r="AF17" s="249">
        <v>2824</v>
      </c>
      <c r="AG17" s="249">
        <v>3035</v>
      </c>
      <c r="AH17" s="271">
        <v>2993</v>
      </c>
      <c r="AI17" s="271">
        <v>2955</v>
      </c>
      <c r="AJ17" s="271">
        <v>3205</v>
      </c>
      <c r="AK17" s="408"/>
    </row>
    <row r="18" spans="1:37" x14ac:dyDescent="0.2">
      <c r="A18" s="121" t="s">
        <v>16</v>
      </c>
      <c r="B18" s="249">
        <v>38818</v>
      </c>
      <c r="C18" s="249">
        <v>38858</v>
      </c>
      <c r="D18" s="249">
        <v>37550</v>
      </c>
      <c r="E18" s="249">
        <v>37802</v>
      </c>
      <c r="F18" s="249">
        <v>40029</v>
      </c>
      <c r="G18" s="249">
        <v>45411</v>
      </c>
      <c r="H18" s="249">
        <v>49612</v>
      </c>
      <c r="I18" s="249">
        <v>52103</v>
      </c>
      <c r="J18" s="249">
        <v>53362</v>
      </c>
      <c r="K18" s="249">
        <v>52429</v>
      </c>
      <c r="L18" s="249">
        <v>50190</v>
      </c>
      <c r="M18" s="249">
        <v>49179</v>
      </c>
      <c r="N18" s="249">
        <v>50990</v>
      </c>
      <c r="O18" s="249">
        <v>55639</v>
      </c>
      <c r="P18" s="249">
        <v>62216</v>
      </c>
      <c r="Q18" s="249">
        <v>68876</v>
      </c>
      <c r="R18" s="249">
        <v>74461</v>
      </c>
      <c r="S18" s="249">
        <v>77259</v>
      </c>
      <c r="T18" s="249">
        <v>83838</v>
      </c>
      <c r="U18" s="249">
        <v>85326</v>
      </c>
      <c r="V18" s="267">
        <v>80289</v>
      </c>
      <c r="W18" s="267">
        <v>80904</v>
      </c>
      <c r="X18" s="249">
        <v>84575</v>
      </c>
      <c r="Y18" s="249">
        <v>85767</v>
      </c>
      <c r="Z18" s="249">
        <v>87745</v>
      </c>
      <c r="AA18" s="249">
        <v>88115</v>
      </c>
      <c r="AB18" s="249">
        <v>90531</v>
      </c>
      <c r="AC18" s="249">
        <v>90976</v>
      </c>
      <c r="AD18" s="249">
        <v>91377</v>
      </c>
      <c r="AE18" s="249">
        <v>92286</v>
      </c>
      <c r="AF18" s="249">
        <v>91757</v>
      </c>
      <c r="AG18" s="249">
        <v>89573</v>
      </c>
      <c r="AH18" s="271">
        <v>91220</v>
      </c>
      <c r="AI18" s="271">
        <v>91605</v>
      </c>
      <c r="AJ18" s="271">
        <v>94895</v>
      </c>
      <c r="AK18" s="408"/>
    </row>
    <row r="19" spans="1:37" x14ac:dyDescent="0.2">
      <c r="A19" s="240" t="s">
        <v>17</v>
      </c>
      <c r="B19" s="249">
        <v>3519</v>
      </c>
      <c r="C19" s="249">
        <v>2989</v>
      </c>
      <c r="D19" s="249">
        <v>2798</v>
      </c>
      <c r="E19" s="249">
        <v>3197</v>
      </c>
      <c r="F19" s="249">
        <v>3887</v>
      </c>
      <c r="G19" s="249">
        <v>2754</v>
      </c>
      <c r="H19" s="249">
        <v>1435</v>
      </c>
      <c r="I19" s="246">
        <v>0</v>
      </c>
      <c r="J19" s="246">
        <v>0</v>
      </c>
      <c r="K19" s="246">
        <v>0</v>
      </c>
      <c r="L19" s="246">
        <v>0</v>
      </c>
      <c r="M19" s="246">
        <v>0</v>
      </c>
      <c r="N19" s="246">
        <v>0</v>
      </c>
      <c r="O19" s="246" t="s">
        <v>9</v>
      </c>
      <c r="P19" s="246" t="s">
        <v>9</v>
      </c>
      <c r="Q19" s="246" t="s">
        <v>9</v>
      </c>
      <c r="R19" s="246" t="s">
        <v>9</v>
      </c>
      <c r="S19" s="246" t="s">
        <v>9</v>
      </c>
      <c r="T19" s="246" t="s">
        <v>9</v>
      </c>
      <c r="U19" s="347" t="s">
        <v>9</v>
      </c>
      <c r="V19" s="347" t="s">
        <v>9</v>
      </c>
      <c r="W19" s="347" t="s">
        <v>9</v>
      </c>
      <c r="X19" s="246" t="s">
        <v>9</v>
      </c>
      <c r="Y19" s="246" t="s">
        <v>9</v>
      </c>
      <c r="Z19" s="246" t="s">
        <v>9</v>
      </c>
      <c r="AA19" s="246" t="s">
        <v>187</v>
      </c>
      <c r="AB19" s="246" t="s">
        <v>187</v>
      </c>
      <c r="AC19" s="246" t="s">
        <v>187</v>
      </c>
      <c r="AD19" s="246" t="s">
        <v>187</v>
      </c>
      <c r="AE19" s="246" t="s">
        <v>187</v>
      </c>
      <c r="AF19" s="246" t="s">
        <v>187</v>
      </c>
      <c r="AG19" s="246" t="s">
        <v>187</v>
      </c>
      <c r="AH19" s="246" t="s">
        <v>187</v>
      </c>
      <c r="AI19" s="246" t="s">
        <v>187</v>
      </c>
      <c r="AJ19" s="246"/>
      <c r="AK19" s="408"/>
    </row>
    <row r="20" spans="1:37" s="124" customFormat="1" x14ac:dyDescent="0.2">
      <c r="A20" s="241" t="s">
        <v>210</v>
      </c>
      <c r="B20" s="242"/>
      <c r="C20" s="242"/>
      <c r="D20" s="242"/>
      <c r="E20" s="242"/>
      <c r="F20" s="242"/>
      <c r="G20" s="242"/>
      <c r="H20" s="242"/>
      <c r="I20" s="242"/>
      <c r="J20" s="242"/>
      <c r="K20" s="242"/>
      <c r="L20" s="242"/>
      <c r="M20" s="242"/>
      <c r="N20" s="242"/>
      <c r="O20" s="242"/>
      <c r="P20" s="242"/>
      <c r="Q20" s="242"/>
      <c r="R20" s="242"/>
      <c r="S20" s="242"/>
      <c r="T20" s="242"/>
      <c r="U20" s="268"/>
      <c r="V20" s="268"/>
      <c r="W20" s="268"/>
      <c r="X20" s="242"/>
      <c r="Y20" s="242"/>
      <c r="Z20" s="242"/>
      <c r="AA20" s="242"/>
      <c r="AB20" s="242"/>
      <c r="AC20" s="242"/>
      <c r="AD20" s="242"/>
      <c r="AE20" s="242"/>
      <c r="AF20" s="242"/>
      <c r="AG20" s="242"/>
      <c r="AH20" s="242"/>
      <c r="AI20" s="242"/>
      <c r="AJ20" s="242"/>
      <c r="AK20" s="408"/>
    </row>
    <row r="21" spans="1:37" x14ac:dyDescent="0.2">
      <c r="A21" s="240" t="s">
        <v>18</v>
      </c>
      <c r="B21" s="267">
        <v>5397</v>
      </c>
      <c r="C21" s="267">
        <v>5409</v>
      </c>
      <c r="D21" s="267">
        <v>5331</v>
      </c>
      <c r="E21" s="267">
        <v>5265</v>
      </c>
      <c r="F21" s="267">
        <v>5088</v>
      </c>
      <c r="G21" s="267">
        <v>5131</v>
      </c>
      <c r="H21" s="267">
        <v>5112</v>
      </c>
      <c r="I21" s="267">
        <v>5027</v>
      </c>
      <c r="J21" s="267">
        <v>5077</v>
      </c>
      <c r="K21" s="267">
        <v>5089</v>
      </c>
      <c r="L21" s="267">
        <v>5048</v>
      </c>
      <c r="M21" s="267">
        <v>4981</v>
      </c>
      <c r="N21" s="267">
        <v>4925</v>
      </c>
      <c r="O21" s="267">
        <v>4695</v>
      </c>
      <c r="P21" s="267">
        <v>4721</v>
      </c>
      <c r="Q21" s="267">
        <v>4709</v>
      </c>
      <c r="R21" s="267">
        <v>4896</v>
      </c>
      <c r="S21" s="267">
        <v>5196</v>
      </c>
      <c r="T21" s="267">
        <v>5588</v>
      </c>
      <c r="U21" s="267">
        <v>6132</v>
      </c>
      <c r="V21" s="267">
        <v>6152</v>
      </c>
      <c r="W21" s="267">
        <v>6345</v>
      </c>
      <c r="X21" s="249">
        <v>6642</v>
      </c>
      <c r="Y21" s="249">
        <v>6458</v>
      </c>
      <c r="Z21" s="249">
        <v>6754</v>
      </c>
      <c r="AA21" s="249">
        <v>7307</v>
      </c>
      <c r="AB21" s="249">
        <v>7676</v>
      </c>
      <c r="AC21" s="249">
        <v>8017</v>
      </c>
      <c r="AD21" s="249">
        <v>8315</v>
      </c>
      <c r="AE21" s="249">
        <v>8451</v>
      </c>
      <c r="AF21" s="249">
        <v>8911</v>
      </c>
      <c r="AG21" s="249">
        <v>11790</v>
      </c>
      <c r="AH21" s="271">
        <v>12049</v>
      </c>
      <c r="AI21" s="271">
        <v>12147</v>
      </c>
      <c r="AJ21" s="271">
        <v>12297</v>
      </c>
      <c r="AK21" s="408"/>
    </row>
    <row r="22" spans="1:37" x14ac:dyDescent="0.2">
      <c r="A22" s="263" t="s">
        <v>40</v>
      </c>
      <c r="B22" s="252">
        <v>2031</v>
      </c>
      <c r="C22" s="252">
        <v>2629</v>
      </c>
      <c r="D22" s="252">
        <v>2561</v>
      </c>
      <c r="E22" s="252">
        <v>2522</v>
      </c>
      <c r="F22" s="252">
        <v>2515</v>
      </c>
      <c r="G22" s="252">
        <v>2503</v>
      </c>
      <c r="H22" s="252">
        <v>2516</v>
      </c>
      <c r="I22" s="252">
        <v>2555</v>
      </c>
      <c r="J22" s="252">
        <v>2565</v>
      </c>
      <c r="K22" s="252">
        <v>2573</v>
      </c>
      <c r="L22" s="252">
        <v>2629</v>
      </c>
      <c r="M22" s="252">
        <v>2635</v>
      </c>
      <c r="N22" s="252">
        <v>2674</v>
      </c>
      <c r="O22" s="252">
        <v>2768</v>
      </c>
      <c r="P22" s="252">
        <v>2833</v>
      </c>
      <c r="Q22" s="252">
        <v>3026</v>
      </c>
      <c r="R22" s="252">
        <v>3180</v>
      </c>
      <c r="S22" s="252">
        <v>3430</v>
      </c>
      <c r="T22" s="252">
        <v>3709</v>
      </c>
      <c r="U22" s="252">
        <v>3855</v>
      </c>
      <c r="V22" s="252">
        <v>3882</v>
      </c>
      <c r="W22" s="252">
        <v>3816</v>
      </c>
      <c r="X22" s="252">
        <v>3904</v>
      </c>
      <c r="Y22" s="252">
        <v>3945</v>
      </c>
      <c r="Z22" s="252">
        <v>3974</v>
      </c>
      <c r="AA22" s="252">
        <v>3995</v>
      </c>
      <c r="AB22" s="252">
        <v>4009</v>
      </c>
      <c r="AC22" s="252">
        <v>4011</v>
      </c>
      <c r="AD22" s="252">
        <v>4055</v>
      </c>
      <c r="AE22" s="252">
        <v>4048</v>
      </c>
      <c r="AF22" s="252">
        <v>4138</v>
      </c>
      <c r="AG22" s="252">
        <v>4146</v>
      </c>
      <c r="AH22" s="272">
        <v>4213</v>
      </c>
      <c r="AI22" s="272">
        <v>4066</v>
      </c>
      <c r="AJ22" s="272">
        <v>4201</v>
      </c>
      <c r="AK22" s="408"/>
    </row>
    <row r="23" spans="1:37" s="124" customFormat="1" x14ac:dyDescent="0.2">
      <c r="A23" s="250" t="s">
        <v>19</v>
      </c>
      <c r="B23" s="253"/>
      <c r="C23" s="253"/>
      <c r="D23" s="253"/>
      <c r="E23" s="253"/>
      <c r="F23" s="253"/>
      <c r="G23" s="253"/>
      <c r="H23" s="253"/>
      <c r="I23" s="253"/>
      <c r="J23" s="253"/>
      <c r="K23" s="253"/>
      <c r="L23" s="253"/>
      <c r="M23" s="253"/>
      <c r="N23" s="253"/>
      <c r="O23" s="253"/>
      <c r="P23" s="253"/>
      <c r="Q23" s="253"/>
      <c r="R23" s="253"/>
      <c r="S23" s="253"/>
      <c r="T23" s="253"/>
      <c r="U23" s="266"/>
      <c r="V23" s="266"/>
      <c r="W23" s="266"/>
      <c r="X23" s="253"/>
      <c r="Y23" s="253"/>
      <c r="Z23" s="253"/>
      <c r="AA23" s="253"/>
      <c r="AB23" s="253"/>
      <c r="AC23" s="253"/>
      <c r="AD23" s="253"/>
      <c r="AE23" s="253"/>
      <c r="AF23" s="253"/>
      <c r="AG23" s="253"/>
      <c r="AH23" s="253"/>
      <c r="AI23" s="253"/>
      <c r="AJ23" s="253"/>
      <c r="AK23" s="408"/>
    </row>
    <row r="24" spans="1:37" x14ac:dyDescent="0.2">
      <c r="A24" s="251" t="s">
        <v>20</v>
      </c>
      <c r="B24" s="249">
        <v>733</v>
      </c>
      <c r="C24" s="249">
        <v>752</v>
      </c>
      <c r="D24" s="249">
        <v>787</v>
      </c>
      <c r="E24" s="249">
        <v>866</v>
      </c>
      <c r="F24" s="249">
        <v>976</v>
      </c>
      <c r="G24" s="249">
        <v>1089</v>
      </c>
      <c r="H24" s="249">
        <v>1005</v>
      </c>
      <c r="I24" s="249">
        <v>977</v>
      </c>
      <c r="J24" s="249">
        <v>957</v>
      </c>
      <c r="K24" s="249">
        <v>950</v>
      </c>
      <c r="L24" s="249">
        <v>935</v>
      </c>
      <c r="M24" s="249">
        <v>954</v>
      </c>
      <c r="N24" s="249">
        <v>930</v>
      </c>
      <c r="O24" s="249">
        <v>962</v>
      </c>
      <c r="P24" s="249">
        <v>1124</v>
      </c>
      <c r="Q24" s="249">
        <v>1099</v>
      </c>
      <c r="R24" s="249">
        <v>1134</v>
      </c>
      <c r="S24" s="249">
        <v>1091</v>
      </c>
      <c r="T24" s="249">
        <v>1185</v>
      </c>
      <c r="U24" s="249">
        <v>1152</v>
      </c>
      <c r="V24" s="249">
        <v>1113</v>
      </c>
      <c r="W24" s="249">
        <v>1149</v>
      </c>
      <c r="X24" s="249">
        <v>1131</v>
      </c>
      <c r="Y24" s="249">
        <v>1032</v>
      </c>
      <c r="Z24" s="249">
        <v>994</v>
      </c>
      <c r="AA24" s="249">
        <v>1018</v>
      </c>
      <c r="AB24" s="249">
        <v>1088</v>
      </c>
      <c r="AC24" s="249">
        <v>1100</v>
      </c>
      <c r="AD24" s="249">
        <v>1289</v>
      </c>
      <c r="AE24" s="249">
        <v>1305</v>
      </c>
      <c r="AF24" s="249">
        <v>1312</v>
      </c>
      <c r="AG24" s="249">
        <v>1272</v>
      </c>
      <c r="AH24" s="271">
        <v>1295</v>
      </c>
      <c r="AI24" s="271">
        <v>1341</v>
      </c>
      <c r="AJ24" s="271">
        <v>1427</v>
      </c>
      <c r="AK24" s="408"/>
    </row>
    <row r="25" spans="1:37" x14ac:dyDescent="0.2">
      <c r="A25" s="251" t="s">
        <v>21</v>
      </c>
      <c r="B25" s="249">
        <v>248</v>
      </c>
      <c r="C25" s="249">
        <v>254</v>
      </c>
      <c r="D25" s="249">
        <v>274</v>
      </c>
      <c r="E25" s="249">
        <v>348</v>
      </c>
      <c r="F25" s="249">
        <v>344</v>
      </c>
      <c r="G25" s="249">
        <v>417</v>
      </c>
      <c r="H25" s="249">
        <v>416</v>
      </c>
      <c r="I25" s="249">
        <v>428</v>
      </c>
      <c r="J25" s="249">
        <v>498</v>
      </c>
      <c r="K25" s="249">
        <v>468</v>
      </c>
      <c r="L25" s="249">
        <v>474</v>
      </c>
      <c r="M25" s="249">
        <v>522</v>
      </c>
      <c r="N25" s="249">
        <v>660</v>
      </c>
      <c r="O25" s="249">
        <v>732</v>
      </c>
      <c r="P25" s="249">
        <v>829</v>
      </c>
      <c r="Q25" s="249">
        <v>570</v>
      </c>
      <c r="R25" s="249">
        <v>729</v>
      </c>
      <c r="S25" s="249">
        <v>895</v>
      </c>
      <c r="T25" s="249">
        <v>819</v>
      </c>
      <c r="U25" s="249">
        <v>699</v>
      </c>
      <c r="V25" s="249">
        <v>703</v>
      </c>
      <c r="W25" s="249">
        <v>604</v>
      </c>
      <c r="X25" s="249">
        <v>625</v>
      </c>
      <c r="Y25" s="249">
        <v>575</v>
      </c>
      <c r="Z25" s="249">
        <v>493</v>
      </c>
      <c r="AA25" s="249">
        <v>502</v>
      </c>
      <c r="AB25" s="249">
        <v>487</v>
      </c>
      <c r="AC25" s="249">
        <v>468</v>
      </c>
      <c r="AD25" s="249">
        <v>547</v>
      </c>
      <c r="AE25" s="249">
        <v>646</v>
      </c>
      <c r="AF25" s="249">
        <v>785</v>
      </c>
      <c r="AG25" s="249">
        <v>1064</v>
      </c>
      <c r="AH25" s="271">
        <v>1222</v>
      </c>
      <c r="AI25" s="271">
        <v>1269</v>
      </c>
      <c r="AJ25" s="271">
        <v>1391</v>
      </c>
      <c r="AK25" s="408"/>
    </row>
    <row r="26" spans="1:37" x14ac:dyDescent="0.2">
      <c r="A26" s="251" t="s">
        <v>250</v>
      </c>
      <c r="B26" s="249">
        <v>830</v>
      </c>
      <c r="C26" s="249">
        <v>812</v>
      </c>
      <c r="D26" s="249">
        <v>831</v>
      </c>
      <c r="E26" s="249">
        <v>842</v>
      </c>
      <c r="F26" s="249">
        <v>738</v>
      </c>
      <c r="G26" s="249">
        <v>804</v>
      </c>
      <c r="H26" s="249">
        <v>811</v>
      </c>
      <c r="I26" s="249">
        <v>806</v>
      </c>
      <c r="J26" s="249">
        <v>722</v>
      </c>
      <c r="K26" s="249">
        <v>821</v>
      </c>
      <c r="L26" s="249">
        <v>799</v>
      </c>
      <c r="M26" s="249">
        <v>847</v>
      </c>
      <c r="N26" s="249">
        <v>811</v>
      </c>
      <c r="O26" s="249">
        <v>912</v>
      </c>
      <c r="P26" s="249">
        <v>877</v>
      </c>
      <c r="Q26" s="249">
        <v>1003</v>
      </c>
      <c r="R26" s="249">
        <v>971</v>
      </c>
      <c r="S26" s="249">
        <v>1046</v>
      </c>
      <c r="T26" s="249">
        <v>1124</v>
      </c>
      <c r="U26" s="249">
        <v>791</v>
      </c>
      <c r="V26" s="249">
        <v>1058</v>
      </c>
      <c r="W26" s="249">
        <v>1087</v>
      </c>
      <c r="X26" s="249">
        <v>1110</v>
      </c>
      <c r="Y26" s="249">
        <v>1104</v>
      </c>
      <c r="Z26" s="249">
        <v>1087</v>
      </c>
      <c r="AA26" s="249">
        <v>1126</v>
      </c>
      <c r="AB26" s="249">
        <v>1119</v>
      </c>
      <c r="AC26" s="249">
        <v>1421</v>
      </c>
      <c r="AD26" s="249">
        <v>1595</v>
      </c>
      <c r="AE26" s="249">
        <v>1327</v>
      </c>
      <c r="AF26" s="249">
        <v>1231</v>
      </c>
      <c r="AG26" s="249">
        <v>1376</v>
      </c>
      <c r="AH26" s="271">
        <v>1203</v>
      </c>
      <c r="AI26" s="271">
        <v>1200</v>
      </c>
      <c r="AJ26" s="271">
        <v>1267</v>
      </c>
      <c r="AK26" s="408"/>
    </row>
    <row r="27" spans="1:37" x14ac:dyDescent="0.2">
      <c r="A27" s="251" t="s">
        <v>22</v>
      </c>
      <c r="B27" s="249">
        <v>19</v>
      </c>
      <c r="C27" s="249">
        <v>19</v>
      </c>
      <c r="D27" s="249">
        <v>19</v>
      </c>
      <c r="E27" s="249">
        <v>20</v>
      </c>
      <c r="F27" s="249">
        <v>19</v>
      </c>
      <c r="G27" s="249">
        <v>21</v>
      </c>
      <c r="H27" s="249">
        <v>20</v>
      </c>
      <c r="I27" s="249">
        <v>21</v>
      </c>
      <c r="J27" s="249">
        <v>21</v>
      </c>
      <c r="K27" s="249">
        <v>20</v>
      </c>
      <c r="L27" s="249">
        <v>20</v>
      </c>
      <c r="M27" s="249">
        <v>23</v>
      </c>
      <c r="N27" s="249">
        <v>21</v>
      </c>
      <c r="O27" s="249">
        <v>21</v>
      </c>
      <c r="P27" s="249">
        <v>26</v>
      </c>
      <c r="Q27" s="249">
        <v>26</v>
      </c>
      <c r="R27" s="249">
        <v>29</v>
      </c>
      <c r="S27" s="249">
        <v>26</v>
      </c>
      <c r="T27" s="249">
        <v>31</v>
      </c>
      <c r="U27" s="249">
        <v>30</v>
      </c>
      <c r="V27" s="249">
        <v>31</v>
      </c>
      <c r="W27" s="249">
        <v>29</v>
      </c>
      <c r="X27" s="246">
        <v>32</v>
      </c>
      <c r="Y27" s="246">
        <v>28</v>
      </c>
      <c r="Z27" s="246" t="s">
        <v>9</v>
      </c>
      <c r="AA27" s="246" t="s">
        <v>187</v>
      </c>
      <c r="AB27" s="246" t="s">
        <v>187</v>
      </c>
      <c r="AC27" s="246" t="s">
        <v>187</v>
      </c>
      <c r="AD27" s="246" t="s">
        <v>187</v>
      </c>
      <c r="AE27" s="246" t="s">
        <v>187</v>
      </c>
      <c r="AF27" s="246" t="s">
        <v>187</v>
      </c>
      <c r="AG27" s="246" t="s">
        <v>187</v>
      </c>
      <c r="AH27" s="246" t="s">
        <v>187</v>
      </c>
      <c r="AI27" s="246" t="s">
        <v>187</v>
      </c>
      <c r="AJ27" s="246" t="s">
        <v>187</v>
      </c>
      <c r="AK27" s="408"/>
    </row>
    <row r="28" spans="1:37" x14ac:dyDescent="0.2">
      <c r="A28" s="251" t="s">
        <v>305</v>
      </c>
      <c r="B28" s="249">
        <v>0</v>
      </c>
      <c r="C28" s="249">
        <v>0</v>
      </c>
      <c r="D28" s="249">
        <v>0</v>
      </c>
      <c r="E28" s="249">
        <v>0</v>
      </c>
      <c r="F28" s="249">
        <v>0</v>
      </c>
      <c r="G28" s="249">
        <v>0</v>
      </c>
      <c r="H28" s="249">
        <v>0</v>
      </c>
      <c r="I28" s="249">
        <v>0</v>
      </c>
      <c r="J28" s="249">
        <v>716</v>
      </c>
      <c r="K28" s="249">
        <v>1349</v>
      </c>
      <c r="L28" s="249">
        <v>1236</v>
      </c>
      <c r="M28" s="249">
        <v>1261</v>
      </c>
      <c r="N28" s="249">
        <v>1260</v>
      </c>
      <c r="O28" s="249">
        <v>1348</v>
      </c>
      <c r="P28" s="249">
        <v>1428</v>
      </c>
      <c r="Q28" s="249">
        <v>1693</v>
      </c>
      <c r="R28" s="249">
        <v>1780</v>
      </c>
      <c r="S28" s="249">
        <v>1851</v>
      </c>
      <c r="T28" s="249">
        <v>1861</v>
      </c>
      <c r="U28" s="249">
        <v>1666</v>
      </c>
      <c r="V28" s="249">
        <v>1747</v>
      </c>
      <c r="W28" s="249">
        <v>2068</v>
      </c>
      <c r="X28" s="249">
        <v>1939</v>
      </c>
      <c r="Y28" s="249">
        <v>1762</v>
      </c>
      <c r="Z28" s="249">
        <v>1574</v>
      </c>
      <c r="AA28" s="249">
        <v>1613</v>
      </c>
      <c r="AB28" s="249">
        <v>1612</v>
      </c>
      <c r="AC28" s="249">
        <v>1564</v>
      </c>
      <c r="AD28" s="249">
        <v>1489</v>
      </c>
      <c r="AE28" s="249">
        <v>1432</v>
      </c>
      <c r="AF28" s="249">
        <v>1354</v>
      </c>
      <c r="AG28" s="249">
        <v>1373</v>
      </c>
      <c r="AH28" s="271">
        <v>1341</v>
      </c>
      <c r="AI28" s="271">
        <v>1395</v>
      </c>
      <c r="AJ28" s="271">
        <v>1569</v>
      </c>
      <c r="AK28" s="408"/>
    </row>
    <row r="29" spans="1:37" x14ac:dyDescent="0.2">
      <c r="A29" s="251" t="s">
        <v>24</v>
      </c>
      <c r="B29" s="246">
        <v>791</v>
      </c>
      <c r="C29" s="246">
        <v>764</v>
      </c>
      <c r="D29" s="246">
        <v>795</v>
      </c>
      <c r="E29" s="246">
        <v>869</v>
      </c>
      <c r="F29" s="246">
        <v>910</v>
      </c>
      <c r="G29" s="246">
        <v>878</v>
      </c>
      <c r="H29" s="246">
        <v>989</v>
      </c>
      <c r="I29" s="246">
        <v>886</v>
      </c>
      <c r="J29" s="246">
        <v>420</v>
      </c>
      <c r="K29" s="246">
        <v>0</v>
      </c>
      <c r="L29" s="246">
        <v>0</v>
      </c>
      <c r="M29" s="246">
        <v>0</v>
      </c>
      <c r="N29" s="246">
        <v>0</v>
      </c>
      <c r="O29" s="246" t="s">
        <v>9</v>
      </c>
      <c r="P29" s="246" t="s">
        <v>9</v>
      </c>
      <c r="Q29" s="246" t="s">
        <v>9</v>
      </c>
      <c r="R29" s="246" t="s">
        <v>9</v>
      </c>
      <c r="S29" s="246" t="s">
        <v>9</v>
      </c>
      <c r="T29" s="246" t="s">
        <v>9</v>
      </c>
      <c r="U29" s="347" t="s">
        <v>9</v>
      </c>
      <c r="V29" s="347" t="s">
        <v>9</v>
      </c>
      <c r="W29" s="347" t="s">
        <v>9</v>
      </c>
      <c r="X29" s="246" t="s">
        <v>9</v>
      </c>
      <c r="Y29" s="246" t="s">
        <v>9</v>
      </c>
      <c r="Z29" s="246" t="s">
        <v>9</v>
      </c>
      <c r="AA29" s="246" t="s">
        <v>187</v>
      </c>
      <c r="AB29" s="246" t="s">
        <v>187</v>
      </c>
      <c r="AC29" s="246" t="s">
        <v>187</v>
      </c>
      <c r="AD29" s="246" t="s">
        <v>187</v>
      </c>
      <c r="AE29" s="246" t="s">
        <v>187</v>
      </c>
      <c r="AF29" s="246" t="s">
        <v>187</v>
      </c>
      <c r="AG29" s="246" t="s">
        <v>187</v>
      </c>
      <c r="AH29" s="246" t="s">
        <v>187</v>
      </c>
      <c r="AI29" s="246" t="s">
        <v>187</v>
      </c>
      <c r="AJ29" s="246" t="s">
        <v>187</v>
      </c>
      <c r="AK29" s="408"/>
    </row>
    <row r="30" spans="1:37" x14ac:dyDescent="0.2">
      <c r="A30" s="346" t="s">
        <v>25</v>
      </c>
      <c r="B30" s="252">
        <v>225</v>
      </c>
      <c r="C30" s="252">
        <v>229</v>
      </c>
      <c r="D30" s="252">
        <v>264</v>
      </c>
      <c r="E30" s="252">
        <v>303</v>
      </c>
      <c r="F30" s="252">
        <v>400</v>
      </c>
      <c r="G30" s="252">
        <v>387</v>
      </c>
      <c r="H30" s="252">
        <v>402</v>
      </c>
      <c r="I30" s="252">
        <v>353</v>
      </c>
      <c r="J30" s="252">
        <v>170</v>
      </c>
      <c r="K30" s="243">
        <v>0</v>
      </c>
      <c r="L30" s="243">
        <v>0</v>
      </c>
      <c r="M30" s="243">
        <v>0</v>
      </c>
      <c r="N30" s="243">
        <v>0</v>
      </c>
      <c r="O30" s="243" t="s">
        <v>9</v>
      </c>
      <c r="P30" s="243" t="s">
        <v>9</v>
      </c>
      <c r="Q30" s="243" t="s">
        <v>9</v>
      </c>
      <c r="R30" s="243" t="s">
        <v>9</v>
      </c>
      <c r="S30" s="243" t="s">
        <v>9</v>
      </c>
      <c r="T30" s="243" t="s">
        <v>9</v>
      </c>
      <c r="U30" s="348" t="s">
        <v>9</v>
      </c>
      <c r="V30" s="348" t="s">
        <v>9</v>
      </c>
      <c r="W30" s="348" t="s">
        <v>9</v>
      </c>
      <c r="X30" s="243" t="s">
        <v>9</v>
      </c>
      <c r="Y30" s="243" t="s">
        <v>9</v>
      </c>
      <c r="Z30" s="243" t="s">
        <v>9</v>
      </c>
      <c r="AA30" s="243" t="s">
        <v>187</v>
      </c>
      <c r="AB30" s="243" t="s">
        <v>187</v>
      </c>
      <c r="AC30" s="243" t="s">
        <v>187</v>
      </c>
      <c r="AD30" s="243" t="s">
        <v>187</v>
      </c>
      <c r="AE30" s="243" t="s">
        <v>187</v>
      </c>
      <c r="AF30" s="243" t="s">
        <v>187</v>
      </c>
      <c r="AG30" s="243" t="s">
        <v>187</v>
      </c>
      <c r="AH30" s="243" t="s">
        <v>187</v>
      </c>
      <c r="AI30" s="243" t="s">
        <v>187</v>
      </c>
      <c r="AJ30" s="243" t="s">
        <v>187</v>
      </c>
      <c r="AK30" s="408"/>
    </row>
    <row r="31" spans="1:37" s="124" customFormat="1" ht="35.1" customHeight="1" x14ac:dyDescent="0.2">
      <c r="A31" s="256" t="s">
        <v>48</v>
      </c>
      <c r="B31" s="238">
        <v>59173</v>
      </c>
      <c r="C31" s="238">
        <v>59169</v>
      </c>
      <c r="D31" s="238">
        <v>57779</v>
      </c>
      <c r="E31" s="238">
        <v>58809</v>
      </c>
      <c r="F31" s="238">
        <v>61642</v>
      </c>
      <c r="G31" s="238">
        <v>81515</v>
      </c>
      <c r="H31" s="238">
        <v>85440</v>
      </c>
      <c r="I31" s="238">
        <v>85731</v>
      </c>
      <c r="J31" s="238">
        <v>85910</v>
      </c>
      <c r="K31" s="238">
        <v>84475</v>
      </c>
      <c r="L31" s="238">
        <v>81566</v>
      </c>
      <c r="M31" s="238">
        <v>80411</v>
      </c>
      <c r="N31" s="238">
        <v>82045</v>
      </c>
      <c r="O31" s="238">
        <v>87047</v>
      </c>
      <c r="P31" s="238">
        <v>94632</v>
      </c>
      <c r="Q31" s="238">
        <v>104693</v>
      </c>
      <c r="R31" s="238">
        <v>112488</v>
      </c>
      <c r="S31" s="238">
        <v>116940</v>
      </c>
      <c r="T31" s="238">
        <v>125888</v>
      </c>
      <c r="U31" s="238">
        <v>129224</v>
      </c>
      <c r="V31" s="238">
        <v>127142</v>
      </c>
      <c r="W31" s="238">
        <v>132904</v>
      </c>
      <c r="X31" s="238">
        <v>138753</v>
      </c>
      <c r="Y31" s="238">
        <v>140014</v>
      </c>
      <c r="Z31" s="238">
        <v>143972</v>
      </c>
      <c r="AA31" s="238">
        <v>146194</v>
      </c>
      <c r="AB31" s="238">
        <v>150732</v>
      </c>
      <c r="AC31" s="238">
        <v>152918</v>
      </c>
      <c r="AD31" s="238">
        <v>154720</v>
      </c>
      <c r="AE31" s="238">
        <v>156784</v>
      </c>
      <c r="AF31" s="238">
        <v>156515</v>
      </c>
      <c r="AG31" s="238">
        <v>156850</v>
      </c>
      <c r="AH31" s="238">
        <v>158271</v>
      </c>
      <c r="AI31" s="238">
        <v>160805</v>
      </c>
      <c r="AJ31" s="238">
        <v>169533</v>
      </c>
      <c r="AK31" s="408"/>
    </row>
    <row r="32" spans="1:37" x14ac:dyDescent="0.2">
      <c r="B32" s="598" t="s">
        <v>241</v>
      </c>
      <c r="C32" s="598"/>
      <c r="D32" s="598"/>
      <c r="E32" s="598"/>
      <c r="F32" s="598"/>
      <c r="G32" s="598"/>
      <c r="H32" s="598"/>
      <c r="I32" s="598"/>
      <c r="J32" s="598"/>
    </row>
    <row r="33" spans="1:36" ht="27" customHeight="1" x14ac:dyDescent="0.2">
      <c r="B33" s="596" t="s">
        <v>260</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row>
    <row r="34" spans="1:36" ht="12.75" customHeight="1" x14ac:dyDescent="0.2">
      <c r="B34" s="269" t="s">
        <v>226</v>
      </c>
    </row>
    <row r="35" spans="1:36" ht="12.75" customHeight="1" x14ac:dyDescent="0.2">
      <c r="B35" s="269"/>
      <c r="C35" s="148"/>
      <c r="D35" s="148"/>
      <c r="E35" s="148"/>
      <c r="F35" s="148"/>
      <c r="G35" s="148"/>
      <c r="H35" s="148"/>
      <c r="I35" s="148"/>
      <c r="J35" s="148"/>
      <c r="K35" s="148"/>
      <c r="L35" s="148"/>
      <c r="M35" s="148"/>
      <c r="N35" s="148"/>
      <c r="O35" s="148"/>
      <c r="P35" s="148"/>
      <c r="Q35" s="195"/>
      <c r="R35" s="195"/>
      <c r="S35" s="195"/>
      <c r="T35" s="195"/>
      <c r="U35" s="195"/>
      <c r="V35" s="195"/>
      <c r="W35" s="195"/>
      <c r="X35" s="195"/>
      <c r="Y35" s="195"/>
      <c r="Z35" s="195"/>
      <c r="AA35" s="195"/>
      <c r="AB35" s="195"/>
      <c r="AC35" s="195"/>
      <c r="AD35" s="195"/>
      <c r="AE35" s="195"/>
    </row>
    <row r="36" spans="1:36" x14ac:dyDescent="0.2">
      <c r="A36" s="128"/>
      <c r="B36" s="148"/>
      <c r="C36" s="148"/>
      <c r="D36" s="148"/>
      <c r="E36" s="148"/>
      <c r="F36" s="148"/>
      <c r="G36" s="148"/>
      <c r="H36" s="148"/>
      <c r="I36" s="148"/>
      <c r="J36" s="148"/>
      <c r="K36" s="148"/>
      <c r="L36" s="148"/>
      <c r="M36" s="148"/>
      <c r="N36" s="148"/>
      <c r="O36" s="148"/>
      <c r="P36" s="148"/>
      <c r="Q36" s="195"/>
      <c r="R36" s="195"/>
      <c r="S36" s="195"/>
      <c r="T36" s="195"/>
      <c r="U36" s="195"/>
      <c r="V36" s="195"/>
      <c r="W36" s="195"/>
      <c r="X36" s="195"/>
      <c r="Y36" s="195"/>
      <c r="Z36" s="195"/>
      <c r="AA36" s="195"/>
      <c r="AB36" s="195"/>
      <c r="AC36" s="195"/>
      <c r="AD36" s="195"/>
      <c r="AE36" s="195"/>
    </row>
    <row r="37" spans="1:36" x14ac:dyDescent="0.2">
      <c r="A37" s="128"/>
    </row>
    <row r="38" spans="1:36" x14ac:dyDescent="0.2">
      <c r="A38" s="129"/>
    </row>
  </sheetData>
  <mergeCells count="3">
    <mergeCell ref="B33:AJ33"/>
    <mergeCell ref="B32:J32"/>
    <mergeCell ref="A2:AJ2"/>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sheetPr>
  <dimension ref="A1:BF38"/>
  <sheetViews>
    <sheetView showGridLines="0" workbookViewId="0">
      <pane xSplit="1" topLeftCell="B1" activePane="topRight" state="frozen"/>
      <selection pane="topRight" activeCell="A2" sqref="A2:BE2"/>
    </sheetView>
  </sheetViews>
  <sheetFormatPr baseColWidth="10" defaultColWidth="10.28515625" defaultRowHeight="12.75" x14ac:dyDescent="0.2"/>
  <cols>
    <col min="1" max="1" width="25.7109375" style="236" customWidth="1"/>
    <col min="2" max="57" width="6.7109375" style="236" customWidth="1"/>
    <col min="58" max="16384" width="10.28515625" style="236"/>
  </cols>
  <sheetData>
    <row r="1" spans="1:58" s="226" customFormat="1" ht="12.75" customHeight="1" x14ac:dyDescent="0.2">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33"/>
    </row>
    <row r="2" spans="1:58" s="226" customFormat="1" ht="15.75" customHeight="1" x14ac:dyDescent="0.2">
      <c r="A2" s="595" t="s">
        <v>234</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row>
    <row r="3" spans="1:58" s="226" customFormat="1" ht="12.7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33"/>
    </row>
    <row r="4" spans="1:58" s="245" customFormat="1" ht="30" customHeight="1" x14ac:dyDescent="0.2">
      <c r="A4" s="262"/>
      <c r="B4" s="273">
        <v>1966</v>
      </c>
      <c r="C4" s="273">
        <v>1967</v>
      </c>
      <c r="D4" s="273">
        <v>1968</v>
      </c>
      <c r="E4" s="273">
        <v>1969</v>
      </c>
      <c r="F4" s="273">
        <v>1970</v>
      </c>
      <c r="G4" s="273">
        <v>1971</v>
      </c>
      <c r="H4" s="273">
        <v>1972</v>
      </c>
      <c r="I4" s="273">
        <v>1973</v>
      </c>
      <c r="J4" s="273">
        <v>1974</v>
      </c>
      <c r="K4" s="273">
        <v>1975</v>
      </c>
      <c r="L4" s="273">
        <v>1976</v>
      </c>
      <c r="M4" s="273">
        <v>1977</v>
      </c>
      <c r="N4" s="273">
        <v>1978</v>
      </c>
      <c r="O4" s="273">
        <v>1979</v>
      </c>
      <c r="P4" s="273">
        <v>1980</v>
      </c>
      <c r="Q4" s="273">
        <v>1981</v>
      </c>
      <c r="R4" s="273">
        <v>1982</v>
      </c>
      <c r="S4" s="273">
        <v>1983</v>
      </c>
      <c r="T4" s="273">
        <v>1984</v>
      </c>
      <c r="U4" s="273">
        <v>1985</v>
      </c>
      <c r="V4" s="273">
        <v>1986</v>
      </c>
      <c r="W4" s="273">
        <v>1987</v>
      </c>
      <c r="X4" s="273">
        <v>1988</v>
      </c>
      <c r="Y4" s="273">
        <v>1989</v>
      </c>
      <c r="Z4" s="273">
        <v>1990</v>
      </c>
      <c r="AA4" s="273">
        <v>1991</v>
      </c>
      <c r="AB4" s="273">
        <v>1992</v>
      </c>
      <c r="AC4" s="273">
        <v>1993</v>
      </c>
      <c r="AD4" s="273">
        <v>1994</v>
      </c>
      <c r="AE4" s="273">
        <v>1995</v>
      </c>
      <c r="AF4" s="273">
        <v>1996</v>
      </c>
      <c r="AG4" s="273">
        <v>1997</v>
      </c>
      <c r="AH4" s="273">
        <v>1998</v>
      </c>
      <c r="AI4" s="273">
        <v>1999</v>
      </c>
      <c r="AJ4" s="273">
        <v>2000</v>
      </c>
      <c r="AK4" s="273" t="s">
        <v>8</v>
      </c>
      <c r="AL4" s="273">
        <v>2002</v>
      </c>
      <c r="AM4" s="273">
        <v>2003</v>
      </c>
      <c r="AN4" s="273">
        <v>2004</v>
      </c>
      <c r="AO4" s="273">
        <v>2005</v>
      </c>
      <c r="AP4" s="273">
        <v>2006</v>
      </c>
      <c r="AQ4" s="273">
        <v>2007</v>
      </c>
      <c r="AR4" s="273">
        <v>2008</v>
      </c>
      <c r="AS4" s="273">
        <v>2009</v>
      </c>
      <c r="AT4" s="273">
        <v>2010</v>
      </c>
      <c r="AU4" s="273">
        <v>2011</v>
      </c>
      <c r="AV4" s="273">
        <v>2012</v>
      </c>
      <c r="AW4" s="273">
        <v>2013</v>
      </c>
      <c r="AX4" s="273">
        <v>2014</v>
      </c>
      <c r="AY4" s="273">
        <v>2015</v>
      </c>
      <c r="AZ4" s="273">
        <v>2016</v>
      </c>
      <c r="BA4" s="273">
        <v>2017</v>
      </c>
      <c r="BB4" s="273">
        <v>2018</v>
      </c>
      <c r="BC4" s="273">
        <v>2019</v>
      </c>
      <c r="BD4" s="273">
        <v>2020</v>
      </c>
      <c r="BE4" s="273">
        <v>2021</v>
      </c>
    </row>
    <row r="5" spans="1:58" s="244" customFormat="1" x14ac:dyDescent="0.2">
      <c r="A5" s="239" t="s">
        <v>207</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42"/>
      <c r="AJ5" s="253"/>
      <c r="AK5" s="253"/>
      <c r="AL5" s="253"/>
      <c r="AM5" s="253"/>
      <c r="AN5" s="253"/>
      <c r="AO5" s="253"/>
      <c r="AP5" s="266"/>
      <c r="AQ5" s="266"/>
      <c r="AR5" s="266"/>
      <c r="AS5" s="253"/>
      <c r="AT5" s="253"/>
      <c r="AU5" s="253"/>
      <c r="AV5" s="253"/>
      <c r="AW5" s="253"/>
      <c r="AX5" s="253"/>
      <c r="AY5" s="253"/>
      <c r="AZ5" s="253"/>
      <c r="BA5" s="253"/>
      <c r="BB5" s="253"/>
      <c r="BC5" s="253"/>
      <c r="BD5" s="253"/>
      <c r="BE5" s="253"/>
    </row>
    <row r="6" spans="1:58" x14ac:dyDescent="0.2">
      <c r="A6" s="240" t="s">
        <v>28</v>
      </c>
      <c r="B6" s="271" t="s">
        <v>9</v>
      </c>
      <c r="C6" s="271" t="s">
        <v>9</v>
      </c>
      <c r="D6" s="271" t="s">
        <v>9</v>
      </c>
      <c r="E6" s="271" t="s">
        <v>9</v>
      </c>
      <c r="F6" s="271" t="s">
        <v>9</v>
      </c>
      <c r="G6" s="271" t="s">
        <v>9</v>
      </c>
      <c r="H6" s="271" t="s">
        <v>9</v>
      </c>
      <c r="I6" s="271" t="s">
        <v>9</v>
      </c>
      <c r="J6" s="271" t="s">
        <v>9</v>
      </c>
      <c r="K6" s="271" t="s">
        <v>9</v>
      </c>
      <c r="L6" s="271" t="s">
        <v>9</v>
      </c>
      <c r="M6" s="271" t="s">
        <v>9</v>
      </c>
      <c r="N6" s="271" t="s">
        <v>9</v>
      </c>
      <c r="O6" s="271" t="s">
        <v>9</v>
      </c>
      <c r="P6" s="271" t="s">
        <v>9</v>
      </c>
      <c r="Q6" s="271" t="s">
        <v>9</v>
      </c>
      <c r="R6" s="271" t="s">
        <v>9</v>
      </c>
      <c r="S6" s="271" t="s">
        <v>9</v>
      </c>
      <c r="T6" s="271" t="s">
        <v>9</v>
      </c>
      <c r="U6" s="271" t="s">
        <v>9</v>
      </c>
      <c r="V6" s="271" t="s">
        <v>9</v>
      </c>
      <c r="W6" s="272" t="s">
        <v>9</v>
      </c>
      <c r="X6" s="272" t="s">
        <v>9</v>
      </c>
      <c r="Y6" s="272" t="s">
        <v>9</v>
      </c>
      <c r="Z6" s="272" t="s">
        <v>9</v>
      </c>
      <c r="AA6" s="272" t="s">
        <v>9</v>
      </c>
      <c r="AB6" s="272" t="s">
        <v>9</v>
      </c>
      <c r="AC6" s="272" t="s">
        <v>9</v>
      </c>
      <c r="AD6" s="272" t="s">
        <v>9</v>
      </c>
      <c r="AE6" s="272" t="s">
        <v>9</v>
      </c>
      <c r="AF6" s="272" t="s">
        <v>9</v>
      </c>
      <c r="AG6" s="272" t="s">
        <v>9</v>
      </c>
      <c r="AH6" s="272" t="s">
        <v>9</v>
      </c>
      <c r="AI6" s="272" t="s">
        <v>9</v>
      </c>
      <c r="AJ6" s="272" t="s">
        <v>9</v>
      </c>
      <c r="AK6" s="272" t="s">
        <v>9</v>
      </c>
      <c r="AL6" s="272" t="s">
        <v>9</v>
      </c>
      <c r="AM6" s="272" t="s">
        <v>9</v>
      </c>
      <c r="AN6" s="272" t="s">
        <v>9</v>
      </c>
      <c r="AO6" s="272" t="s">
        <v>9</v>
      </c>
      <c r="AP6" s="272" t="s">
        <v>9</v>
      </c>
      <c r="AQ6" s="272">
        <v>747</v>
      </c>
      <c r="AR6" s="272">
        <v>2011</v>
      </c>
      <c r="AS6" s="272">
        <v>2585</v>
      </c>
      <c r="AT6" s="272">
        <v>2686</v>
      </c>
      <c r="AU6" s="272">
        <v>3118</v>
      </c>
      <c r="AV6" s="272">
        <v>2985</v>
      </c>
      <c r="AW6" s="272">
        <v>3125</v>
      </c>
      <c r="AX6" s="272">
        <v>3162</v>
      </c>
      <c r="AY6" s="272">
        <v>3314</v>
      </c>
      <c r="AZ6" s="272">
        <v>3299</v>
      </c>
      <c r="BA6" s="272">
        <v>3330</v>
      </c>
      <c r="BB6" s="272">
        <v>3261</v>
      </c>
      <c r="BC6" s="272">
        <v>3085</v>
      </c>
      <c r="BD6" s="272">
        <v>2895</v>
      </c>
      <c r="BE6" s="272">
        <v>3476</v>
      </c>
      <c r="BF6" s="408"/>
    </row>
    <row r="7" spans="1:58" s="244" customFormat="1" x14ac:dyDescent="0.2">
      <c r="A7" s="239" t="s">
        <v>304</v>
      </c>
      <c r="B7" s="242"/>
      <c r="C7" s="242"/>
      <c r="D7" s="242"/>
      <c r="E7" s="242"/>
      <c r="F7" s="242"/>
      <c r="G7" s="242"/>
      <c r="H7" s="242"/>
      <c r="I7" s="242"/>
      <c r="J7" s="242"/>
      <c r="K7" s="242"/>
      <c r="L7" s="242"/>
      <c r="M7" s="242"/>
      <c r="N7" s="242"/>
      <c r="O7" s="242"/>
      <c r="P7" s="242"/>
      <c r="Q7" s="242"/>
      <c r="R7" s="242"/>
      <c r="S7" s="242"/>
      <c r="T7" s="242"/>
      <c r="U7" s="242"/>
      <c r="V7" s="242"/>
      <c r="W7" s="253"/>
      <c r="X7" s="253"/>
      <c r="Y7" s="253"/>
      <c r="Z7" s="253"/>
      <c r="AA7" s="253"/>
      <c r="AB7" s="253"/>
      <c r="AC7" s="253"/>
      <c r="AD7" s="253"/>
      <c r="AE7" s="253"/>
      <c r="AF7" s="253"/>
      <c r="AG7" s="253"/>
      <c r="AH7" s="253"/>
      <c r="AI7" s="253"/>
      <c r="AJ7" s="253"/>
      <c r="AK7" s="253"/>
      <c r="AL7" s="253"/>
      <c r="AM7" s="253"/>
      <c r="AN7" s="253"/>
      <c r="AO7" s="253"/>
      <c r="AP7" s="266"/>
      <c r="AQ7" s="266"/>
      <c r="AR7" s="266"/>
      <c r="AS7" s="253"/>
      <c r="AT7" s="253"/>
      <c r="AU7" s="253"/>
      <c r="AV7" s="253"/>
      <c r="AW7" s="253"/>
      <c r="AX7" s="253"/>
      <c r="AY7" s="253"/>
      <c r="AZ7" s="253"/>
      <c r="BA7" s="253"/>
      <c r="BB7" s="253"/>
      <c r="BC7" s="253"/>
      <c r="BD7" s="253"/>
      <c r="BE7" s="253"/>
      <c r="BF7" s="408"/>
    </row>
    <row r="8" spans="1:58" x14ac:dyDescent="0.2">
      <c r="A8" s="240" t="s">
        <v>27</v>
      </c>
      <c r="B8" s="271" t="s">
        <v>9</v>
      </c>
      <c r="C8" s="271" t="s">
        <v>9</v>
      </c>
      <c r="D8" s="271" t="s">
        <v>9</v>
      </c>
      <c r="E8" s="271" t="s">
        <v>9</v>
      </c>
      <c r="F8" s="271" t="s">
        <v>9</v>
      </c>
      <c r="G8" s="271" t="s">
        <v>9</v>
      </c>
      <c r="H8" s="271" t="s">
        <v>9</v>
      </c>
      <c r="I8" s="271" t="s">
        <v>9</v>
      </c>
      <c r="J8" s="271" t="s">
        <v>9</v>
      </c>
      <c r="K8" s="271" t="s">
        <v>9</v>
      </c>
      <c r="L8" s="271" t="s">
        <v>9</v>
      </c>
      <c r="M8" s="271" t="s">
        <v>9</v>
      </c>
      <c r="N8" s="271" t="s">
        <v>9</v>
      </c>
      <c r="O8" s="271" t="s">
        <v>9</v>
      </c>
      <c r="P8" s="271" t="s">
        <v>9</v>
      </c>
      <c r="Q8" s="271" t="s">
        <v>9</v>
      </c>
      <c r="R8" s="271" t="s">
        <v>9</v>
      </c>
      <c r="S8" s="271" t="s">
        <v>9</v>
      </c>
      <c r="T8" s="271" t="s">
        <v>9</v>
      </c>
      <c r="U8" s="271" t="s">
        <v>9</v>
      </c>
      <c r="V8" s="271" t="s">
        <v>9</v>
      </c>
      <c r="W8" s="271" t="s">
        <v>9</v>
      </c>
      <c r="X8" s="271" t="s">
        <v>9</v>
      </c>
      <c r="Y8" s="271" t="s">
        <v>9</v>
      </c>
      <c r="Z8" s="271" t="s">
        <v>9</v>
      </c>
      <c r="AA8" s="271" t="s">
        <v>9</v>
      </c>
      <c r="AB8" s="271">
        <v>14200</v>
      </c>
      <c r="AC8" s="271">
        <v>14773</v>
      </c>
      <c r="AD8" s="271">
        <v>15019</v>
      </c>
      <c r="AE8" s="271">
        <v>13705</v>
      </c>
      <c r="AF8" s="271">
        <v>13712</v>
      </c>
      <c r="AG8" s="271">
        <v>13668</v>
      </c>
      <c r="AH8" s="271">
        <v>13541</v>
      </c>
      <c r="AI8" s="271">
        <v>13051</v>
      </c>
      <c r="AJ8" s="271">
        <v>12636</v>
      </c>
      <c r="AK8" s="271" t="s">
        <v>222</v>
      </c>
      <c r="AL8" s="271">
        <v>13321</v>
      </c>
      <c r="AM8" s="271">
        <v>16687</v>
      </c>
      <c r="AN8" s="271">
        <v>18795</v>
      </c>
      <c r="AO8" s="271">
        <v>19995</v>
      </c>
      <c r="AP8" s="271">
        <v>24903</v>
      </c>
      <c r="AQ8" s="271">
        <v>18908</v>
      </c>
      <c r="AR8" s="271">
        <v>19502</v>
      </c>
      <c r="AS8" s="271">
        <v>21392</v>
      </c>
      <c r="AT8" s="271">
        <v>20452</v>
      </c>
      <c r="AU8" s="271">
        <v>21469</v>
      </c>
      <c r="AV8" s="271">
        <v>21953</v>
      </c>
      <c r="AW8" s="271">
        <v>22403</v>
      </c>
      <c r="AX8" s="271">
        <v>22842</v>
      </c>
      <c r="AY8" s="271">
        <v>22939</v>
      </c>
      <c r="AZ8" s="271">
        <v>22755</v>
      </c>
      <c r="BA8" s="271">
        <v>23330</v>
      </c>
      <c r="BB8" s="271">
        <v>21762</v>
      </c>
      <c r="BC8" s="271">
        <v>20324</v>
      </c>
      <c r="BD8" s="271">
        <v>20318</v>
      </c>
      <c r="BE8" s="271">
        <v>21771</v>
      </c>
      <c r="BF8" s="408"/>
    </row>
    <row r="9" spans="1:58" x14ac:dyDescent="0.2">
      <c r="A9" s="263" t="s">
        <v>10</v>
      </c>
      <c r="B9" s="272">
        <v>0</v>
      </c>
      <c r="C9" s="272">
        <v>0</v>
      </c>
      <c r="D9" s="272">
        <v>0</v>
      </c>
      <c r="E9" s="272">
        <v>0</v>
      </c>
      <c r="F9" s="272">
        <v>3219</v>
      </c>
      <c r="G9" s="272">
        <v>2930</v>
      </c>
      <c r="H9" s="272">
        <v>3144</v>
      </c>
      <c r="I9" s="272">
        <v>2979</v>
      </c>
      <c r="J9" s="272">
        <v>3278</v>
      </c>
      <c r="K9" s="272">
        <v>3322</v>
      </c>
      <c r="L9" s="272">
        <v>3398</v>
      </c>
      <c r="M9" s="272">
        <v>3244</v>
      </c>
      <c r="N9" s="272">
        <v>3084</v>
      </c>
      <c r="O9" s="272">
        <v>3114</v>
      </c>
      <c r="P9" s="272">
        <v>3043</v>
      </c>
      <c r="Q9" s="272">
        <v>2461</v>
      </c>
      <c r="R9" s="272">
        <v>2475</v>
      </c>
      <c r="S9" s="272">
        <v>2475</v>
      </c>
      <c r="T9" s="272">
        <v>2367</v>
      </c>
      <c r="U9" s="272">
        <v>2409</v>
      </c>
      <c r="V9" s="272">
        <v>2239</v>
      </c>
      <c r="W9" s="272">
        <v>2181</v>
      </c>
      <c r="X9" s="272">
        <v>2204</v>
      </c>
      <c r="Y9" s="272">
        <v>2096</v>
      </c>
      <c r="Z9" s="272">
        <v>2084</v>
      </c>
      <c r="AA9" s="272">
        <v>2308</v>
      </c>
      <c r="AB9" s="272">
        <v>2339</v>
      </c>
      <c r="AC9" s="272">
        <v>2533</v>
      </c>
      <c r="AD9" s="272">
        <v>2676</v>
      </c>
      <c r="AE9" s="272">
        <v>2417</v>
      </c>
      <c r="AF9" s="272">
        <v>2403</v>
      </c>
      <c r="AG9" s="272">
        <v>2287</v>
      </c>
      <c r="AH9" s="272">
        <v>2305</v>
      </c>
      <c r="AI9" s="272">
        <v>2315</v>
      </c>
      <c r="AJ9" s="272">
        <v>2294</v>
      </c>
      <c r="AK9" s="272">
        <v>2289</v>
      </c>
      <c r="AL9" s="272">
        <v>2246</v>
      </c>
      <c r="AM9" s="272">
        <v>2440</v>
      </c>
      <c r="AN9" s="272">
        <v>2478</v>
      </c>
      <c r="AO9" s="272">
        <v>2697</v>
      </c>
      <c r="AP9" s="272">
        <v>3177</v>
      </c>
      <c r="AQ9" s="272">
        <v>2866</v>
      </c>
      <c r="AR9" s="272">
        <v>3192</v>
      </c>
      <c r="AS9" s="272">
        <v>3661</v>
      </c>
      <c r="AT9" s="272">
        <v>3664</v>
      </c>
      <c r="AU9" s="272">
        <v>4226</v>
      </c>
      <c r="AV9" s="272">
        <v>4521</v>
      </c>
      <c r="AW9" s="272">
        <v>4759</v>
      </c>
      <c r="AX9" s="272">
        <v>4690</v>
      </c>
      <c r="AY9" s="272">
        <v>4897</v>
      </c>
      <c r="AZ9" s="272">
        <v>4783</v>
      </c>
      <c r="BA9" s="272">
        <v>4750</v>
      </c>
      <c r="BB9" s="272">
        <v>5147</v>
      </c>
      <c r="BC9" s="272">
        <v>4883</v>
      </c>
      <c r="BD9" s="272">
        <v>5089</v>
      </c>
      <c r="BE9" s="272">
        <v>5079</v>
      </c>
      <c r="BF9" s="408"/>
    </row>
    <row r="10" spans="1:58" s="244" customFormat="1" x14ac:dyDescent="0.2">
      <c r="A10" s="241" t="s">
        <v>208</v>
      </c>
      <c r="B10" s="268"/>
      <c r="C10" s="268"/>
      <c r="D10" s="268"/>
      <c r="E10" s="268"/>
      <c r="F10" s="268"/>
      <c r="G10" s="268"/>
      <c r="H10" s="268"/>
      <c r="I10" s="268"/>
      <c r="J10" s="268"/>
      <c r="K10" s="268"/>
      <c r="L10" s="268"/>
      <c r="M10" s="268"/>
      <c r="N10" s="268"/>
      <c r="O10" s="268"/>
      <c r="P10" s="268"/>
      <c r="Q10" s="268"/>
      <c r="R10" s="268"/>
      <c r="S10" s="268"/>
      <c r="T10" s="268"/>
      <c r="U10" s="268"/>
      <c r="V10" s="268"/>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408"/>
    </row>
    <row r="11" spans="1:58" x14ac:dyDescent="0.2">
      <c r="A11" s="240" t="s">
        <v>13</v>
      </c>
      <c r="B11" s="271">
        <v>0</v>
      </c>
      <c r="C11" s="271">
        <v>0</v>
      </c>
      <c r="D11" s="271">
        <v>0</v>
      </c>
      <c r="E11" s="271">
        <v>300</v>
      </c>
      <c r="F11" s="271">
        <v>359</v>
      </c>
      <c r="G11" s="271">
        <v>341</v>
      </c>
      <c r="H11" s="271">
        <v>396</v>
      </c>
      <c r="I11" s="271">
        <v>403</v>
      </c>
      <c r="J11" s="271">
        <v>425</v>
      </c>
      <c r="K11" s="271">
        <v>435</v>
      </c>
      <c r="L11" s="271">
        <v>483</v>
      </c>
      <c r="M11" s="271">
        <v>426</v>
      </c>
      <c r="N11" s="271">
        <v>461</v>
      </c>
      <c r="O11" s="271">
        <v>512</v>
      </c>
      <c r="P11" s="271">
        <v>505</v>
      </c>
      <c r="Q11" s="271">
        <v>533</v>
      </c>
      <c r="R11" s="271">
        <v>506</v>
      </c>
      <c r="S11" s="271">
        <v>545</v>
      </c>
      <c r="T11" s="271">
        <v>536</v>
      </c>
      <c r="U11" s="271">
        <v>541</v>
      </c>
      <c r="V11" s="271">
        <v>392</v>
      </c>
      <c r="W11" s="271">
        <v>399</v>
      </c>
      <c r="X11" s="271">
        <v>381</v>
      </c>
      <c r="Y11" s="271">
        <v>360</v>
      </c>
      <c r="Z11" s="271">
        <v>344</v>
      </c>
      <c r="AA11" s="271">
        <v>331</v>
      </c>
      <c r="AB11" s="391">
        <v>288</v>
      </c>
      <c r="AC11" s="391">
        <v>257</v>
      </c>
      <c r="AD11" s="391">
        <v>285</v>
      </c>
      <c r="AE11" s="391">
        <v>235</v>
      </c>
      <c r="AF11" s="391">
        <v>200</v>
      </c>
      <c r="AG11" s="391">
        <v>184</v>
      </c>
      <c r="AH11" s="391">
        <v>3</v>
      </c>
      <c r="AI11" s="271">
        <v>122</v>
      </c>
      <c r="AJ11" s="271">
        <v>143</v>
      </c>
      <c r="AK11" s="271">
        <v>150</v>
      </c>
      <c r="AL11" s="271">
        <v>127</v>
      </c>
      <c r="AM11" s="271">
        <v>114</v>
      </c>
      <c r="AN11" s="271">
        <v>126</v>
      </c>
      <c r="AO11" s="271">
        <v>124</v>
      </c>
      <c r="AP11" s="271">
        <v>97</v>
      </c>
      <c r="AQ11" s="271">
        <v>73</v>
      </c>
      <c r="AR11" s="271">
        <v>90</v>
      </c>
      <c r="AS11" s="271">
        <v>119</v>
      </c>
      <c r="AT11" s="271">
        <v>97</v>
      </c>
      <c r="AU11" s="271">
        <v>118</v>
      </c>
      <c r="AV11" s="271">
        <v>116</v>
      </c>
      <c r="AW11" s="271">
        <v>111</v>
      </c>
      <c r="AX11" s="271">
        <v>99</v>
      </c>
      <c r="AY11" s="271">
        <v>92</v>
      </c>
      <c r="AZ11" s="271">
        <v>107</v>
      </c>
      <c r="BA11" s="271">
        <v>98</v>
      </c>
      <c r="BB11" s="271">
        <v>86</v>
      </c>
      <c r="BC11" s="271">
        <v>79</v>
      </c>
      <c r="BD11" s="271">
        <v>71</v>
      </c>
      <c r="BE11" s="271">
        <v>83</v>
      </c>
      <c r="BF11" s="408"/>
    </row>
    <row r="12" spans="1:58" x14ac:dyDescent="0.2">
      <c r="A12" s="251" t="s">
        <v>11</v>
      </c>
      <c r="B12" s="271" t="s">
        <v>9</v>
      </c>
      <c r="C12" s="271" t="s">
        <v>9</v>
      </c>
      <c r="D12" s="271" t="s">
        <v>9</v>
      </c>
      <c r="E12" s="271" t="s">
        <v>9</v>
      </c>
      <c r="F12" s="271" t="s">
        <v>9</v>
      </c>
      <c r="G12" s="271" t="s">
        <v>9</v>
      </c>
      <c r="H12" s="271" t="s">
        <v>9</v>
      </c>
      <c r="I12" s="271" t="s">
        <v>9</v>
      </c>
      <c r="J12" s="271" t="s">
        <v>9</v>
      </c>
      <c r="K12" s="271" t="s">
        <v>9</v>
      </c>
      <c r="L12" s="271" t="s">
        <v>9</v>
      </c>
      <c r="M12" s="271" t="s">
        <v>9</v>
      </c>
      <c r="N12" s="271" t="s">
        <v>9</v>
      </c>
      <c r="O12" s="271" t="s">
        <v>9</v>
      </c>
      <c r="P12" s="271" t="s">
        <v>9</v>
      </c>
      <c r="Q12" s="271" t="s">
        <v>9</v>
      </c>
      <c r="R12" s="271" t="s">
        <v>9</v>
      </c>
      <c r="S12" s="271" t="s">
        <v>9</v>
      </c>
      <c r="T12" s="271" t="s">
        <v>9</v>
      </c>
      <c r="U12" s="271" t="s">
        <v>9</v>
      </c>
      <c r="V12" s="271" t="s">
        <v>9</v>
      </c>
      <c r="W12" s="271" t="s">
        <v>9</v>
      </c>
      <c r="X12" s="271" t="s">
        <v>9</v>
      </c>
      <c r="Y12" s="271" t="s">
        <v>9</v>
      </c>
      <c r="Z12" s="271" t="s">
        <v>9</v>
      </c>
      <c r="AA12" s="271" t="s">
        <v>9</v>
      </c>
      <c r="AB12" s="391" t="s">
        <v>9</v>
      </c>
      <c r="AC12" s="391" t="s">
        <v>9</v>
      </c>
      <c r="AD12" s="391" t="s">
        <v>9</v>
      </c>
      <c r="AE12" s="391" t="s">
        <v>9</v>
      </c>
      <c r="AF12" s="391" t="s">
        <v>9</v>
      </c>
      <c r="AG12" s="391" t="s">
        <v>9</v>
      </c>
      <c r="AH12" s="391" t="s">
        <v>9</v>
      </c>
      <c r="AI12" s="271" t="s">
        <v>9</v>
      </c>
      <c r="AJ12" s="271" t="s">
        <v>9</v>
      </c>
      <c r="AK12" s="271" t="s">
        <v>9</v>
      </c>
      <c r="AL12" s="271" t="s">
        <v>9</v>
      </c>
      <c r="AM12" s="271" t="s">
        <v>9</v>
      </c>
      <c r="AN12" s="271" t="s">
        <v>9</v>
      </c>
      <c r="AO12" s="271" t="s">
        <v>9</v>
      </c>
      <c r="AP12" s="271" t="s">
        <v>9</v>
      </c>
      <c r="AQ12" s="271" t="s">
        <v>9</v>
      </c>
      <c r="AR12" s="271" t="s">
        <v>9</v>
      </c>
      <c r="AS12" s="271" t="s">
        <v>9</v>
      </c>
      <c r="AT12" s="271" t="s">
        <v>12</v>
      </c>
      <c r="AU12" s="271" t="s">
        <v>12</v>
      </c>
      <c r="AV12" s="271">
        <v>420</v>
      </c>
      <c r="AW12" s="271">
        <v>345</v>
      </c>
      <c r="AX12" s="271">
        <v>402</v>
      </c>
      <c r="AY12" s="271">
        <v>400</v>
      </c>
      <c r="AZ12" s="271">
        <v>402</v>
      </c>
      <c r="BA12" s="271">
        <v>393</v>
      </c>
      <c r="BB12" s="271">
        <v>396</v>
      </c>
      <c r="BC12" s="271">
        <v>396</v>
      </c>
      <c r="BD12" s="271">
        <v>347</v>
      </c>
      <c r="BE12" s="271">
        <v>406</v>
      </c>
      <c r="BF12" s="408"/>
    </row>
    <row r="13" spans="1:58" x14ac:dyDescent="0.2">
      <c r="A13" s="240" t="s">
        <v>38</v>
      </c>
      <c r="B13" s="272">
        <v>0</v>
      </c>
      <c r="C13" s="272">
        <v>0</v>
      </c>
      <c r="D13" s="272">
        <v>0</v>
      </c>
      <c r="E13" s="272">
        <v>0</v>
      </c>
      <c r="F13" s="272">
        <v>0</v>
      </c>
      <c r="G13" s="272">
        <v>0</v>
      </c>
      <c r="H13" s="272">
        <v>0</v>
      </c>
      <c r="I13" s="272">
        <v>0</v>
      </c>
      <c r="J13" s="272">
        <v>0</v>
      </c>
      <c r="K13" s="272">
        <v>0</v>
      </c>
      <c r="L13" s="272">
        <v>0</v>
      </c>
      <c r="M13" s="272">
        <v>347</v>
      </c>
      <c r="N13" s="272">
        <v>407</v>
      </c>
      <c r="O13" s="272">
        <v>425</v>
      </c>
      <c r="P13" s="272">
        <v>389</v>
      </c>
      <c r="Q13" s="272">
        <v>421</v>
      </c>
      <c r="R13" s="272">
        <v>369</v>
      </c>
      <c r="S13" s="272">
        <v>399</v>
      </c>
      <c r="T13" s="272">
        <v>357</v>
      </c>
      <c r="U13" s="272">
        <v>279</v>
      </c>
      <c r="V13" s="272">
        <v>245</v>
      </c>
      <c r="W13" s="272">
        <v>308</v>
      </c>
      <c r="X13" s="272">
        <v>286</v>
      </c>
      <c r="Y13" s="272">
        <v>275</v>
      </c>
      <c r="Z13" s="272">
        <v>259</v>
      </c>
      <c r="AA13" s="272">
        <v>222</v>
      </c>
      <c r="AB13" s="392">
        <v>244</v>
      </c>
      <c r="AC13" s="392">
        <v>299</v>
      </c>
      <c r="AD13" s="392">
        <v>249</v>
      </c>
      <c r="AE13" s="392">
        <v>272</v>
      </c>
      <c r="AF13" s="392">
        <v>259</v>
      </c>
      <c r="AG13" s="392">
        <v>283</v>
      </c>
      <c r="AH13" s="392">
        <v>293</v>
      </c>
      <c r="AI13" s="272">
        <v>290</v>
      </c>
      <c r="AJ13" s="272">
        <v>294</v>
      </c>
      <c r="AK13" s="272">
        <v>246</v>
      </c>
      <c r="AL13" s="272">
        <v>231</v>
      </c>
      <c r="AM13" s="272">
        <v>312</v>
      </c>
      <c r="AN13" s="272">
        <v>333</v>
      </c>
      <c r="AO13" s="272">
        <v>320</v>
      </c>
      <c r="AP13" s="272">
        <v>239</v>
      </c>
      <c r="AQ13" s="272">
        <v>339</v>
      </c>
      <c r="AR13" s="272">
        <v>441</v>
      </c>
      <c r="AS13" s="272">
        <v>520</v>
      </c>
      <c r="AT13" s="272">
        <v>228</v>
      </c>
      <c r="AU13" s="272">
        <v>457</v>
      </c>
      <c r="AV13" s="272">
        <v>584</v>
      </c>
      <c r="AW13" s="272">
        <v>695</v>
      </c>
      <c r="AX13" s="272">
        <v>854</v>
      </c>
      <c r="AY13" s="272">
        <v>825</v>
      </c>
      <c r="AZ13" s="272">
        <v>876</v>
      </c>
      <c r="BA13" s="272">
        <v>908</v>
      </c>
      <c r="BB13" s="272">
        <v>913</v>
      </c>
      <c r="BC13" s="272">
        <v>909</v>
      </c>
      <c r="BD13" s="272">
        <v>973</v>
      </c>
      <c r="BE13" s="272">
        <v>1040</v>
      </c>
      <c r="BF13" s="408"/>
    </row>
    <row r="14" spans="1:58" s="244" customFormat="1" x14ac:dyDescent="0.2">
      <c r="A14" s="239" t="s">
        <v>209</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391"/>
      <c r="AC14" s="391"/>
      <c r="AD14" s="391"/>
      <c r="AE14" s="391"/>
      <c r="AF14" s="391"/>
      <c r="AG14" s="391"/>
      <c r="AH14" s="39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408"/>
    </row>
    <row r="15" spans="1:58" x14ac:dyDescent="0.2">
      <c r="A15" s="240" t="s">
        <v>14</v>
      </c>
      <c r="B15" s="271">
        <v>0</v>
      </c>
      <c r="C15" s="271">
        <v>0</v>
      </c>
      <c r="D15" s="271">
        <v>0</v>
      </c>
      <c r="E15" s="271">
        <v>97</v>
      </c>
      <c r="F15" s="271">
        <v>163</v>
      </c>
      <c r="G15" s="271">
        <v>214</v>
      </c>
      <c r="H15" s="271">
        <v>288</v>
      </c>
      <c r="I15" s="271">
        <v>376</v>
      </c>
      <c r="J15" s="271">
        <v>476</v>
      </c>
      <c r="K15" s="271">
        <v>568</v>
      </c>
      <c r="L15" s="271">
        <v>617</v>
      </c>
      <c r="M15" s="271">
        <v>501</v>
      </c>
      <c r="N15" s="271">
        <v>604</v>
      </c>
      <c r="O15" s="271">
        <v>638</v>
      </c>
      <c r="P15" s="271">
        <v>641</v>
      </c>
      <c r="Q15" s="271">
        <v>645</v>
      </c>
      <c r="R15" s="271">
        <v>625</v>
      </c>
      <c r="S15" s="271">
        <v>521</v>
      </c>
      <c r="T15" s="271">
        <v>553</v>
      </c>
      <c r="U15" s="271">
        <v>548</v>
      </c>
      <c r="V15" s="271">
        <v>439</v>
      </c>
      <c r="W15" s="271">
        <v>396</v>
      </c>
      <c r="X15" s="271">
        <v>434</v>
      </c>
      <c r="Y15" s="271">
        <v>431</v>
      </c>
      <c r="Z15" s="271">
        <v>460</v>
      </c>
      <c r="AA15" s="271">
        <v>475</v>
      </c>
      <c r="AB15" s="391">
        <v>2</v>
      </c>
      <c r="AC15" s="391">
        <v>486</v>
      </c>
      <c r="AD15" s="391">
        <v>487</v>
      </c>
      <c r="AE15" s="391">
        <v>507</v>
      </c>
      <c r="AF15" s="391">
        <v>476</v>
      </c>
      <c r="AG15" s="391">
        <v>458</v>
      </c>
      <c r="AH15" s="391">
        <v>466</v>
      </c>
      <c r="AI15" s="271">
        <v>471</v>
      </c>
      <c r="AJ15" s="271">
        <v>445</v>
      </c>
      <c r="AK15" s="271">
        <v>426</v>
      </c>
      <c r="AL15" s="271">
        <v>487</v>
      </c>
      <c r="AM15" s="271">
        <v>506</v>
      </c>
      <c r="AN15" s="271">
        <v>485</v>
      </c>
      <c r="AO15" s="271">
        <v>473</v>
      </c>
      <c r="AP15" s="271">
        <v>499</v>
      </c>
      <c r="AQ15" s="271">
        <v>524</v>
      </c>
      <c r="AR15" s="271">
        <v>609</v>
      </c>
      <c r="AS15" s="271">
        <v>592</v>
      </c>
      <c r="AT15" s="271">
        <v>624</v>
      </c>
      <c r="AU15" s="271">
        <v>676</v>
      </c>
      <c r="AV15" s="271">
        <v>612</v>
      </c>
      <c r="AW15" s="271">
        <v>640</v>
      </c>
      <c r="AX15" s="271">
        <v>629</v>
      </c>
      <c r="AY15" s="271">
        <v>545</v>
      </c>
      <c r="AZ15" s="271">
        <v>533</v>
      </c>
      <c r="BA15" s="271">
        <v>516</v>
      </c>
      <c r="BB15" s="271">
        <v>444</v>
      </c>
      <c r="BC15" s="271">
        <v>469</v>
      </c>
      <c r="BD15" s="271">
        <v>572</v>
      </c>
      <c r="BE15" s="271">
        <v>573</v>
      </c>
      <c r="BF15" s="408"/>
    </row>
    <row r="16" spans="1:58" x14ac:dyDescent="0.2">
      <c r="A16" s="240" t="s">
        <v>15</v>
      </c>
      <c r="B16" s="271">
        <v>245</v>
      </c>
      <c r="C16" s="271">
        <v>325</v>
      </c>
      <c r="D16" s="271">
        <v>435</v>
      </c>
      <c r="E16" s="271">
        <v>447</v>
      </c>
      <c r="F16" s="271">
        <v>508</v>
      </c>
      <c r="G16" s="271">
        <v>564</v>
      </c>
      <c r="H16" s="271">
        <v>424</v>
      </c>
      <c r="I16" s="271">
        <v>366</v>
      </c>
      <c r="J16" s="271">
        <v>388</v>
      </c>
      <c r="K16" s="271">
        <v>318</v>
      </c>
      <c r="L16" s="271">
        <v>324</v>
      </c>
      <c r="M16" s="271">
        <v>317</v>
      </c>
      <c r="N16" s="271">
        <v>299</v>
      </c>
      <c r="O16" s="271">
        <v>342</v>
      </c>
      <c r="P16" s="271">
        <v>313</v>
      </c>
      <c r="Q16" s="271">
        <v>331</v>
      </c>
      <c r="R16" s="271">
        <v>342</v>
      </c>
      <c r="S16" s="271">
        <v>376</v>
      </c>
      <c r="T16" s="271">
        <v>365</v>
      </c>
      <c r="U16" s="271">
        <v>289</v>
      </c>
      <c r="V16" s="271">
        <v>283</v>
      </c>
      <c r="W16" s="271">
        <v>280</v>
      </c>
      <c r="X16" s="271">
        <v>289</v>
      </c>
      <c r="Y16" s="271">
        <v>346</v>
      </c>
      <c r="Z16" s="271">
        <v>383</v>
      </c>
      <c r="AA16" s="271">
        <v>377</v>
      </c>
      <c r="AB16" s="271">
        <v>441</v>
      </c>
      <c r="AC16" s="271">
        <v>23</v>
      </c>
      <c r="AD16" s="271">
        <v>332</v>
      </c>
      <c r="AE16" s="271">
        <v>310</v>
      </c>
      <c r="AF16" s="271">
        <v>276</v>
      </c>
      <c r="AG16" s="271">
        <v>361</v>
      </c>
      <c r="AH16" s="271">
        <v>358</v>
      </c>
      <c r="AI16" s="271">
        <v>430</v>
      </c>
      <c r="AJ16" s="271">
        <v>426</v>
      </c>
      <c r="AK16" s="271">
        <v>401</v>
      </c>
      <c r="AL16" s="271">
        <v>348</v>
      </c>
      <c r="AM16" s="271">
        <v>438</v>
      </c>
      <c r="AN16" s="271">
        <v>421</v>
      </c>
      <c r="AO16" s="271">
        <v>415</v>
      </c>
      <c r="AP16" s="271">
        <v>352</v>
      </c>
      <c r="AQ16" s="271">
        <v>326</v>
      </c>
      <c r="AR16" s="271">
        <v>361</v>
      </c>
      <c r="AS16" s="271">
        <v>449</v>
      </c>
      <c r="AT16" s="271">
        <v>360</v>
      </c>
      <c r="AU16" s="271">
        <v>493</v>
      </c>
      <c r="AV16" s="271">
        <v>477</v>
      </c>
      <c r="AW16" s="271">
        <v>534</v>
      </c>
      <c r="AX16" s="271">
        <v>558</v>
      </c>
      <c r="AY16" s="271">
        <v>599</v>
      </c>
      <c r="AZ16" s="271">
        <v>589</v>
      </c>
      <c r="BA16" s="271">
        <v>554</v>
      </c>
      <c r="BB16" s="271">
        <v>578</v>
      </c>
      <c r="BC16" s="271">
        <v>562</v>
      </c>
      <c r="BD16" s="271">
        <v>431</v>
      </c>
      <c r="BE16" s="271">
        <v>396</v>
      </c>
      <c r="BF16" s="408"/>
    </row>
    <row r="17" spans="1:58" x14ac:dyDescent="0.2">
      <c r="A17" s="240" t="s">
        <v>26</v>
      </c>
      <c r="B17" s="271">
        <v>0</v>
      </c>
      <c r="C17" s="271">
        <v>0</v>
      </c>
      <c r="D17" s="271">
        <v>0</v>
      </c>
      <c r="E17" s="271">
        <v>0</v>
      </c>
      <c r="F17" s="271">
        <v>0</v>
      </c>
      <c r="G17" s="271">
        <v>0</v>
      </c>
      <c r="H17" s="271">
        <v>0</v>
      </c>
      <c r="I17" s="271">
        <v>0</v>
      </c>
      <c r="J17" s="271">
        <v>62</v>
      </c>
      <c r="K17" s="271">
        <v>98</v>
      </c>
      <c r="L17" s="271">
        <v>132</v>
      </c>
      <c r="M17" s="271">
        <v>154</v>
      </c>
      <c r="N17" s="271">
        <v>198</v>
      </c>
      <c r="O17" s="271">
        <v>174</v>
      </c>
      <c r="P17" s="271">
        <v>179</v>
      </c>
      <c r="Q17" s="271">
        <v>186</v>
      </c>
      <c r="R17" s="271">
        <v>198</v>
      </c>
      <c r="S17" s="271">
        <v>194</v>
      </c>
      <c r="T17" s="271">
        <v>173</v>
      </c>
      <c r="U17" s="271">
        <v>199</v>
      </c>
      <c r="V17" s="271">
        <v>195</v>
      </c>
      <c r="W17" s="271">
        <v>199</v>
      </c>
      <c r="X17" s="271">
        <v>200</v>
      </c>
      <c r="Y17" s="271">
        <v>201</v>
      </c>
      <c r="Z17" s="271">
        <v>201</v>
      </c>
      <c r="AA17" s="271">
        <v>203</v>
      </c>
      <c r="AB17" s="271">
        <v>225</v>
      </c>
      <c r="AC17" s="271">
        <v>214</v>
      </c>
      <c r="AD17" s="271">
        <v>232</v>
      </c>
      <c r="AE17" s="271">
        <v>231</v>
      </c>
      <c r="AF17" s="271">
        <v>272</v>
      </c>
      <c r="AG17" s="271">
        <v>263</v>
      </c>
      <c r="AH17" s="271">
        <v>289</v>
      </c>
      <c r="AI17" s="271">
        <v>282</v>
      </c>
      <c r="AJ17" s="271">
        <v>330</v>
      </c>
      <c r="AK17" s="271">
        <v>278</v>
      </c>
      <c r="AL17" s="271">
        <v>283</v>
      </c>
      <c r="AM17" s="271">
        <v>269</v>
      </c>
      <c r="AN17" s="271">
        <v>311</v>
      </c>
      <c r="AO17" s="271">
        <v>315</v>
      </c>
      <c r="AP17" s="271">
        <v>305</v>
      </c>
      <c r="AQ17" s="271">
        <v>320</v>
      </c>
      <c r="AR17" s="271">
        <v>353</v>
      </c>
      <c r="AS17" s="271">
        <v>376</v>
      </c>
      <c r="AT17" s="271">
        <v>349</v>
      </c>
      <c r="AU17" s="271">
        <v>368</v>
      </c>
      <c r="AV17" s="271">
        <v>451</v>
      </c>
      <c r="AW17" s="271">
        <v>496</v>
      </c>
      <c r="AX17" s="271">
        <v>542</v>
      </c>
      <c r="AY17" s="271">
        <v>684</v>
      </c>
      <c r="AZ17" s="271">
        <v>806</v>
      </c>
      <c r="BA17" s="271">
        <v>742</v>
      </c>
      <c r="BB17" s="271">
        <v>810</v>
      </c>
      <c r="BC17" s="271">
        <v>900</v>
      </c>
      <c r="BD17" s="271">
        <v>924</v>
      </c>
      <c r="BE17" s="271">
        <v>879</v>
      </c>
      <c r="BF17" s="408"/>
    </row>
    <row r="18" spans="1:58" x14ac:dyDescent="0.2">
      <c r="A18" s="240" t="s">
        <v>16</v>
      </c>
      <c r="B18" s="271">
        <v>7841</v>
      </c>
      <c r="C18" s="271">
        <v>9715</v>
      </c>
      <c r="D18" s="271">
        <v>11119</v>
      </c>
      <c r="E18" s="271">
        <v>11273</v>
      </c>
      <c r="F18" s="271">
        <v>11953</v>
      </c>
      <c r="G18" s="271">
        <v>11447</v>
      </c>
      <c r="H18" s="271">
        <v>10400</v>
      </c>
      <c r="I18" s="271">
        <v>11400</v>
      </c>
      <c r="J18" s="271">
        <v>312</v>
      </c>
      <c r="K18" s="271">
        <v>11578</v>
      </c>
      <c r="L18" s="271">
        <v>14171</v>
      </c>
      <c r="M18" s="271">
        <v>15983</v>
      </c>
      <c r="N18" s="271">
        <v>18216</v>
      </c>
      <c r="O18" s="271">
        <v>16905</v>
      </c>
      <c r="P18" s="271">
        <v>16555</v>
      </c>
      <c r="Q18" s="271">
        <v>16160</v>
      </c>
      <c r="R18" s="271">
        <v>14320</v>
      </c>
      <c r="S18" s="271">
        <v>13240</v>
      </c>
      <c r="T18" s="271">
        <v>13374</v>
      </c>
      <c r="U18" s="271">
        <v>13651</v>
      </c>
      <c r="V18" s="271">
        <v>13678</v>
      </c>
      <c r="W18" s="271">
        <v>11935</v>
      </c>
      <c r="X18" s="271">
        <v>11553</v>
      </c>
      <c r="Y18" s="271">
        <v>11460</v>
      </c>
      <c r="Z18" s="271">
        <v>11819</v>
      </c>
      <c r="AA18" s="271">
        <v>10651</v>
      </c>
      <c r="AB18" s="271">
        <v>11553</v>
      </c>
      <c r="AC18" s="271">
        <v>12074</v>
      </c>
      <c r="AD18" s="271">
        <v>13368</v>
      </c>
      <c r="AE18" s="271">
        <v>13457</v>
      </c>
      <c r="AF18" s="271">
        <v>15173</v>
      </c>
      <c r="AG18" s="271">
        <v>15742</v>
      </c>
      <c r="AH18" s="271">
        <v>14596</v>
      </c>
      <c r="AI18" s="271">
        <v>14787</v>
      </c>
      <c r="AJ18" s="271">
        <v>13815</v>
      </c>
      <c r="AK18" s="271">
        <v>13935</v>
      </c>
      <c r="AL18" s="271">
        <v>15262</v>
      </c>
      <c r="AM18" s="271">
        <v>17243</v>
      </c>
      <c r="AN18" s="271">
        <v>19571</v>
      </c>
      <c r="AO18" s="271">
        <v>20982</v>
      </c>
      <c r="AP18" s="271">
        <v>20982</v>
      </c>
      <c r="AQ18" s="271">
        <v>21648</v>
      </c>
      <c r="AR18" s="271">
        <v>21566</v>
      </c>
      <c r="AS18" s="271">
        <v>22122</v>
      </c>
      <c r="AT18" s="271">
        <v>22311</v>
      </c>
      <c r="AU18" s="271">
        <v>23113</v>
      </c>
      <c r="AV18" s="271">
        <v>26447</v>
      </c>
      <c r="AW18" s="271">
        <v>25619</v>
      </c>
      <c r="AX18" s="271">
        <v>25539</v>
      </c>
      <c r="AY18" s="271">
        <v>25888</v>
      </c>
      <c r="AZ18" s="271">
        <v>26111</v>
      </c>
      <c r="BA18" s="271">
        <v>26065</v>
      </c>
      <c r="BB18" s="271">
        <v>25757</v>
      </c>
      <c r="BC18" s="271">
        <v>25358</v>
      </c>
      <c r="BD18" s="271">
        <v>25558</v>
      </c>
      <c r="BE18" s="271">
        <v>24557</v>
      </c>
      <c r="BF18" s="408"/>
    </row>
    <row r="19" spans="1:58" x14ac:dyDescent="0.2">
      <c r="A19" s="240" t="s">
        <v>17</v>
      </c>
      <c r="B19" s="272" t="s">
        <v>9</v>
      </c>
      <c r="C19" s="272" t="s">
        <v>9</v>
      </c>
      <c r="D19" s="272" t="s">
        <v>9</v>
      </c>
      <c r="E19" s="272" t="s">
        <v>9</v>
      </c>
      <c r="F19" s="272" t="s">
        <v>9</v>
      </c>
      <c r="G19" s="272" t="s">
        <v>9</v>
      </c>
      <c r="H19" s="272" t="s">
        <v>9</v>
      </c>
      <c r="I19" s="272">
        <v>3402</v>
      </c>
      <c r="J19" s="272">
        <v>3200</v>
      </c>
      <c r="K19" s="272">
        <v>3000</v>
      </c>
      <c r="L19" s="272">
        <v>2995</v>
      </c>
      <c r="M19" s="272">
        <v>3240</v>
      </c>
      <c r="N19" s="272">
        <v>4345</v>
      </c>
      <c r="O19" s="272">
        <v>4004</v>
      </c>
      <c r="P19" s="272">
        <v>3308</v>
      </c>
      <c r="Q19" s="272">
        <v>3033</v>
      </c>
      <c r="R19" s="272">
        <v>2134</v>
      </c>
      <c r="S19" s="272">
        <v>1754</v>
      </c>
      <c r="T19" s="272">
        <v>1831</v>
      </c>
      <c r="U19" s="272">
        <v>2533</v>
      </c>
      <c r="V19" s="272">
        <v>2405</v>
      </c>
      <c r="W19" s="272">
        <v>1661</v>
      </c>
      <c r="X19" s="272">
        <v>1182</v>
      </c>
      <c r="Y19" s="272">
        <v>991</v>
      </c>
      <c r="Z19" s="272">
        <v>789</v>
      </c>
      <c r="AA19" s="272">
        <v>814</v>
      </c>
      <c r="AB19" s="272">
        <v>815</v>
      </c>
      <c r="AC19" s="272">
        <v>1106</v>
      </c>
      <c r="AD19" s="272">
        <v>1269</v>
      </c>
      <c r="AE19" s="272" t="s">
        <v>9</v>
      </c>
      <c r="AF19" s="272" t="s">
        <v>9</v>
      </c>
      <c r="AG19" s="272" t="s">
        <v>9</v>
      </c>
      <c r="AH19" s="272" t="s">
        <v>9</v>
      </c>
      <c r="AI19" s="272" t="s">
        <v>9</v>
      </c>
      <c r="AJ19" s="272" t="s">
        <v>9</v>
      </c>
      <c r="AK19" s="272" t="s">
        <v>9</v>
      </c>
      <c r="AL19" s="272" t="s">
        <v>9</v>
      </c>
      <c r="AM19" s="272" t="s">
        <v>9</v>
      </c>
      <c r="AN19" s="272" t="s">
        <v>9</v>
      </c>
      <c r="AO19" s="272" t="s">
        <v>9</v>
      </c>
      <c r="AP19" s="272" t="s">
        <v>9</v>
      </c>
      <c r="AQ19" s="272" t="s">
        <v>9</v>
      </c>
      <c r="AR19" s="272" t="s">
        <v>9</v>
      </c>
      <c r="AS19" s="272" t="s">
        <v>9</v>
      </c>
      <c r="AT19" s="272" t="s">
        <v>9</v>
      </c>
      <c r="AU19" s="272" t="s">
        <v>9</v>
      </c>
      <c r="AV19" s="272" t="s">
        <v>187</v>
      </c>
      <c r="AW19" s="272" t="s">
        <v>187</v>
      </c>
      <c r="AX19" s="272" t="s">
        <v>187</v>
      </c>
      <c r="AY19" s="272" t="s">
        <v>187</v>
      </c>
      <c r="AZ19" s="272" t="s">
        <v>187</v>
      </c>
      <c r="BA19" s="272" t="s">
        <v>187</v>
      </c>
      <c r="BB19" s="272" t="s">
        <v>187</v>
      </c>
      <c r="BC19" s="272" t="s">
        <v>187</v>
      </c>
      <c r="BD19" s="272" t="s">
        <v>9</v>
      </c>
      <c r="BE19" s="272" t="s">
        <v>9</v>
      </c>
      <c r="BF19" s="408"/>
    </row>
    <row r="20" spans="1:58" s="244" customFormat="1" x14ac:dyDescent="0.2">
      <c r="A20" s="241" t="s">
        <v>210</v>
      </c>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408"/>
    </row>
    <row r="21" spans="1:58" x14ac:dyDescent="0.2">
      <c r="A21" s="240" t="s">
        <v>18</v>
      </c>
      <c r="B21" s="271">
        <v>1551</v>
      </c>
      <c r="C21" s="271">
        <v>1778</v>
      </c>
      <c r="D21" s="271">
        <v>1927</v>
      </c>
      <c r="E21" s="271">
        <v>2374</v>
      </c>
      <c r="F21" s="271">
        <v>2515</v>
      </c>
      <c r="G21" s="271">
        <v>405</v>
      </c>
      <c r="H21" s="271">
        <v>1458</v>
      </c>
      <c r="I21" s="271">
        <v>1794</v>
      </c>
      <c r="J21" s="271">
        <v>1659</v>
      </c>
      <c r="K21" s="271">
        <v>1598</v>
      </c>
      <c r="L21" s="271">
        <v>1791</v>
      </c>
      <c r="M21" s="271">
        <v>1829</v>
      </c>
      <c r="N21" s="271">
        <v>1806</v>
      </c>
      <c r="O21" s="271">
        <v>1646</v>
      </c>
      <c r="P21" s="271">
        <v>1863</v>
      </c>
      <c r="Q21" s="271">
        <v>1962</v>
      </c>
      <c r="R21" s="271">
        <v>1758</v>
      </c>
      <c r="S21" s="271">
        <v>1803</v>
      </c>
      <c r="T21" s="271">
        <v>1563</v>
      </c>
      <c r="U21" s="271">
        <v>1780</v>
      </c>
      <c r="V21" s="271">
        <v>1702</v>
      </c>
      <c r="W21" s="271">
        <v>1487</v>
      </c>
      <c r="X21" s="271">
        <v>1434</v>
      </c>
      <c r="Y21" s="271">
        <v>1563</v>
      </c>
      <c r="Z21" s="271">
        <v>1626</v>
      </c>
      <c r="AA21" s="271">
        <v>1578</v>
      </c>
      <c r="AB21" s="271">
        <v>1528</v>
      </c>
      <c r="AC21" s="271">
        <v>1560</v>
      </c>
      <c r="AD21" s="271">
        <v>1581</v>
      </c>
      <c r="AE21" s="271">
        <v>1537</v>
      </c>
      <c r="AF21" s="271">
        <v>1496</v>
      </c>
      <c r="AG21" s="271">
        <v>1559</v>
      </c>
      <c r="AH21" s="271">
        <v>1479</v>
      </c>
      <c r="AI21" s="271">
        <v>1504</v>
      </c>
      <c r="AJ21" s="271">
        <v>1604</v>
      </c>
      <c r="AK21" s="271">
        <v>1439</v>
      </c>
      <c r="AL21" s="271">
        <v>1509</v>
      </c>
      <c r="AM21" s="271">
        <v>1372</v>
      </c>
      <c r="AN21" s="271">
        <v>1482</v>
      </c>
      <c r="AO21" s="271">
        <v>1535</v>
      </c>
      <c r="AP21" s="271">
        <v>1566</v>
      </c>
      <c r="AQ21" s="271">
        <v>1722</v>
      </c>
      <c r="AR21" s="271">
        <v>1948</v>
      </c>
      <c r="AS21" s="271">
        <v>2034</v>
      </c>
      <c r="AT21" s="271">
        <v>1946</v>
      </c>
      <c r="AU21" s="271">
        <v>1869</v>
      </c>
      <c r="AV21" s="271">
        <v>2129</v>
      </c>
      <c r="AW21" s="271">
        <v>2220</v>
      </c>
      <c r="AX21" s="271">
        <v>2274</v>
      </c>
      <c r="AY21" s="271">
        <v>2405</v>
      </c>
      <c r="AZ21" s="271">
        <v>2590</v>
      </c>
      <c r="BA21" s="271">
        <v>2824</v>
      </c>
      <c r="BB21" s="271" t="s">
        <v>188</v>
      </c>
      <c r="BC21" s="271">
        <v>2722</v>
      </c>
      <c r="BD21" s="271">
        <v>2835</v>
      </c>
      <c r="BE21" s="271">
        <v>2864</v>
      </c>
      <c r="BF21" s="408"/>
    </row>
    <row r="22" spans="1:58" x14ac:dyDescent="0.2">
      <c r="A22" s="263" t="s">
        <v>40</v>
      </c>
      <c r="B22" s="272">
        <v>310</v>
      </c>
      <c r="C22" s="272">
        <v>316</v>
      </c>
      <c r="D22" s="272">
        <v>413</v>
      </c>
      <c r="E22" s="272">
        <v>429</v>
      </c>
      <c r="F22" s="272">
        <v>450</v>
      </c>
      <c r="G22" s="272">
        <v>473</v>
      </c>
      <c r="H22" s="272">
        <v>444</v>
      </c>
      <c r="I22" s="272">
        <v>509</v>
      </c>
      <c r="J22" s="272">
        <v>493</v>
      </c>
      <c r="K22" s="272">
        <v>523</v>
      </c>
      <c r="L22" s="272">
        <v>515</v>
      </c>
      <c r="M22" s="272">
        <v>562</v>
      </c>
      <c r="N22" s="272">
        <v>576</v>
      </c>
      <c r="O22" s="272">
        <v>610</v>
      </c>
      <c r="P22" s="272">
        <v>644</v>
      </c>
      <c r="Q22" s="272">
        <v>600</v>
      </c>
      <c r="R22" s="272">
        <v>673</v>
      </c>
      <c r="S22" s="272">
        <v>668</v>
      </c>
      <c r="T22" s="272">
        <v>688</v>
      </c>
      <c r="U22" s="272">
        <v>644</v>
      </c>
      <c r="V22" s="272">
        <v>688</v>
      </c>
      <c r="W22" s="272">
        <v>667</v>
      </c>
      <c r="X22" s="272">
        <v>0</v>
      </c>
      <c r="Y22" s="272">
        <v>605</v>
      </c>
      <c r="Z22" s="272">
        <v>609</v>
      </c>
      <c r="AA22" s="272">
        <v>578</v>
      </c>
      <c r="AB22" s="272">
        <v>601</v>
      </c>
      <c r="AC22" s="272">
        <v>558</v>
      </c>
      <c r="AD22" s="272">
        <v>550</v>
      </c>
      <c r="AE22" s="272">
        <v>585</v>
      </c>
      <c r="AF22" s="272">
        <v>579</v>
      </c>
      <c r="AG22" s="272">
        <v>544</v>
      </c>
      <c r="AH22" s="272">
        <v>560</v>
      </c>
      <c r="AI22" s="272">
        <v>618</v>
      </c>
      <c r="AJ22" s="272">
        <v>589</v>
      </c>
      <c r="AK22" s="272">
        <v>607</v>
      </c>
      <c r="AL22" s="272">
        <v>580</v>
      </c>
      <c r="AM22" s="272">
        <v>692</v>
      </c>
      <c r="AN22" s="272">
        <v>651</v>
      </c>
      <c r="AO22" s="272">
        <v>734</v>
      </c>
      <c r="AP22" s="272">
        <v>798</v>
      </c>
      <c r="AQ22" s="272">
        <v>803</v>
      </c>
      <c r="AR22" s="272">
        <v>867</v>
      </c>
      <c r="AS22" s="272">
        <v>942</v>
      </c>
      <c r="AT22" s="272">
        <v>877</v>
      </c>
      <c r="AU22" s="272">
        <v>919</v>
      </c>
      <c r="AV22" s="272">
        <v>899</v>
      </c>
      <c r="AW22" s="272">
        <v>914</v>
      </c>
      <c r="AX22" s="272">
        <v>921</v>
      </c>
      <c r="AY22" s="272">
        <v>867</v>
      </c>
      <c r="AZ22" s="272">
        <v>880</v>
      </c>
      <c r="BA22" s="272">
        <v>834</v>
      </c>
      <c r="BB22" s="272">
        <v>876</v>
      </c>
      <c r="BC22" s="272">
        <v>864</v>
      </c>
      <c r="BD22" s="272">
        <v>898</v>
      </c>
      <c r="BE22" s="272">
        <v>934</v>
      </c>
      <c r="BF22" s="408"/>
    </row>
    <row r="23" spans="1:58" s="244" customFormat="1" x14ac:dyDescent="0.2">
      <c r="A23" s="250" t="s">
        <v>19</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408"/>
    </row>
    <row r="24" spans="1:58" x14ac:dyDescent="0.2">
      <c r="A24" s="251" t="s">
        <v>20</v>
      </c>
      <c r="B24" s="271" t="s">
        <v>9</v>
      </c>
      <c r="C24" s="271">
        <v>65</v>
      </c>
      <c r="D24" s="271">
        <v>63</v>
      </c>
      <c r="E24" s="271">
        <v>108</v>
      </c>
      <c r="F24" s="271">
        <v>140</v>
      </c>
      <c r="G24" s="271">
        <v>170</v>
      </c>
      <c r="H24" s="271">
        <v>204</v>
      </c>
      <c r="I24" s="271">
        <v>273</v>
      </c>
      <c r="J24" s="271">
        <v>260</v>
      </c>
      <c r="K24" s="271">
        <v>251</v>
      </c>
      <c r="L24" s="271">
        <v>258</v>
      </c>
      <c r="M24" s="271">
        <v>313</v>
      </c>
      <c r="N24" s="271">
        <v>331</v>
      </c>
      <c r="O24" s="271">
        <v>293</v>
      </c>
      <c r="P24" s="271">
        <v>340</v>
      </c>
      <c r="Q24" s="271">
        <v>338</v>
      </c>
      <c r="R24" s="271">
        <v>337</v>
      </c>
      <c r="S24" s="271">
        <v>373</v>
      </c>
      <c r="T24" s="271">
        <v>427</v>
      </c>
      <c r="U24" s="271">
        <v>413</v>
      </c>
      <c r="V24" s="271">
        <v>372</v>
      </c>
      <c r="W24" s="271">
        <v>383</v>
      </c>
      <c r="X24" s="271">
        <v>359</v>
      </c>
      <c r="Y24" s="271">
        <v>345</v>
      </c>
      <c r="Z24" s="271">
        <v>384</v>
      </c>
      <c r="AA24" s="271">
        <v>384</v>
      </c>
      <c r="AB24" s="271">
        <v>453</v>
      </c>
      <c r="AC24" s="271">
        <v>557</v>
      </c>
      <c r="AD24" s="271">
        <v>496</v>
      </c>
      <c r="AE24" s="271">
        <v>476</v>
      </c>
      <c r="AF24" s="271">
        <v>477</v>
      </c>
      <c r="AG24" s="271">
        <v>466</v>
      </c>
      <c r="AH24" s="271">
        <v>470</v>
      </c>
      <c r="AI24" s="271">
        <v>425</v>
      </c>
      <c r="AJ24" s="271">
        <v>458</v>
      </c>
      <c r="AK24" s="271">
        <v>442</v>
      </c>
      <c r="AL24" s="271">
        <v>500</v>
      </c>
      <c r="AM24" s="271">
        <v>571</v>
      </c>
      <c r="AN24" s="271">
        <v>520</v>
      </c>
      <c r="AO24" s="271">
        <v>568</v>
      </c>
      <c r="AP24" s="271">
        <v>593</v>
      </c>
      <c r="AQ24" s="271">
        <v>579</v>
      </c>
      <c r="AR24" s="271">
        <v>532</v>
      </c>
      <c r="AS24" s="271">
        <v>545</v>
      </c>
      <c r="AT24" s="271">
        <v>533</v>
      </c>
      <c r="AU24" s="271">
        <v>518</v>
      </c>
      <c r="AV24" s="271">
        <v>473</v>
      </c>
      <c r="AW24" s="271">
        <v>474</v>
      </c>
      <c r="AX24" s="271">
        <v>498</v>
      </c>
      <c r="AY24" s="271">
        <v>511</v>
      </c>
      <c r="AZ24" s="271">
        <v>542</v>
      </c>
      <c r="BA24" s="271">
        <v>603</v>
      </c>
      <c r="BB24" s="271">
        <v>589</v>
      </c>
      <c r="BC24" s="271">
        <v>591</v>
      </c>
      <c r="BD24" s="271">
        <v>616</v>
      </c>
      <c r="BE24" s="271">
        <v>607</v>
      </c>
      <c r="BF24" s="408"/>
    </row>
    <row r="25" spans="1:58" x14ac:dyDescent="0.2">
      <c r="A25" s="251" t="s">
        <v>21</v>
      </c>
      <c r="B25" s="271">
        <v>0</v>
      </c>
      <c r="C25" s="271">
        <v>0</v>
      </c>
      <c r="D25" s="271">
        <v>0</v>
      </c>
      <c r="E25" s="271">
        <v>0</v>
      </c>
      <c r="F25" s="271">
        <v>0</v>
      </c>
      <c r="G25" s="271">
        <v>0</v>
      </c>
      <c r="H25" s="271">
        <v>0</v>
      </c>
      <c r="I25" s="271">
        <v>41</v>
      </c>
      <c r="J25" s="271">
        <v>98</v>
      </c>
      <c r="K25" s="271">
        <v>139</v>
      </c>
      <c r="L25" s="271">
        <v>129</v>
      </c>
      <c r="M25" s="271">
        <v>220</v>
      </c>
      <c r="N25" s="271">
        <v>142</v>
      </c>
      <c r="O25" s="271">
        <v>152</v>
      </c>
      <c r="P25" s="271">
        <v>176</v>
      </c>
      <c r="Q25" s="271">
        <v>203</v>
      </c>
      <c r="R25" s="271">
        <v>221</v>
      </c>
      <c r="S25" s="271">
        <v>254</v>
      </c>
      <c r="T25" s="271">
        <v>262</v>
      </c>
      <c r="U25" s="271">
        <v>240</v>
      </c>
      <c r="V25" s="271">
        <v>226</v>
      </c>
      <c r="W25" s="271">
        <v>238</v>
      </c>
      <c r="X25" s="271">
        <v>248</v>
      </c>
      <c r="Y25" s="271">
        <v>248</v>
      </c>
      <c r="Z25" s="271">
        <v>278</v>
      </c>
      <c r="AA25" s="271">
        <v>305</v>
      </c>
      <c r="AB25" s="271">
        <v>326</v>
      </c>
      <c r="AC25" s="271">
        <v>371</v>
      </c>
      <c r="AD25" s="271">
        <v>361</v>
      </c>
      <c r="AE25" s="271">
        <v>502</v>
      </c>
      <c r="AF25" s="271">
        <v>483</v>
      </c>
      <c r="AG25" s="271">
        <v>433</v>
      </c>
      <c r="AH25" s="271">
        <v>480</v>
      </c>
      <c r="AI25" s="271">
        <v>562</v>
      </c>
      <c r="AJ25" s="271">
        <v>669</v>
      </c>
      <c r="AK25" s="271">
        <v>675</v>
      </c>
      <c r="AL25" s="271">
        <v>745</v>
      </c>
      <c r="AM25" s="271">
        <v>0</v>
      </c>
      <c r="AN25" s="271">
        <v>452</v>
      </c>
      <c r="AO25" s="271">
        <v>470</v>
      </c>
      <c r="AP25" s="271">
        <v>426</v>
      </c>
      <c r="AQ25" s="271">
        <v>390</v>
      </c>
      <c r="AR25" s="271">
        <v>275</v>
      </c>
      <c r="AS25" s="271">
        <v>346</v>
      </c>
      <c r="AT25" s="271">
        <v>290</v>
      </c>
      <c r="AU25" s="271">
        <v>281</v>
      </c>
      <c r="AV25" s="271">
        <v>254</v>
      </c>
      <c r="AW25" s="271">
        <v>268</v>
      </c>
      <c r="AX25" s="271">
        <v>238</v>
      </c>
      <c r="AY25" s="271">
        <v>274</v>
      </c>
      <c r="AZ25" s="271">
        <v>227</v>
      </c>
      <c r="BA25" s="271">
        <v>281</v>
      </c>
      <c r="BB25" s="271">
        <v>394</v>
      </c>
      <c r="BC25" s="271">
        <v>503</v>
      </c>
      <c r="BD25" s="271">
        <v>557</v>
      </c>
      <c r="BE25" s="271">
        <v>541</v>
      </c>
      <c r="BF25" s="408"/>
    </row>
    <row r="26" spans="1:58" x14ac:dyDescent="0.2">
      <c r="A26" s="251" t="s">
        <v>250</v>
      </c>
      <c r="B26" s="271" t="s">
        <v>9</v>
      </c>
      <c r="C26" s="271">
        <v>368</v>
      </c>
      <c r="D26" s="271">
        <v>528</v>
      </c>
      <c r="E26" s="271">
        <v>505</v>
      </c>
      <c r="F26" s="271">
        <v>589</v>
      </c>
      <c r="G26" s="271">
        <v>603</v>
      </c>
      <c r="H26" s="271">
        <v>593</v>
      </c>
      <c r="I26" s="271">
        <v>699</v>
      </c>
      <c r="J26" s="271">
        <v>761</v>
      </c>
      <c r="K26" s="271">
        <v>729</v>
      </c>
      <c r="L26" s="271">
        <v>790</v>
      </c>
      <c r="M26" s="271">
        <v>801</v>
      </c>
      <c r="N26" s="271">
        <v>944</v>
      </c>
      <c r="O26" s="271">
        <v>878</v>
      </c>
      <c r="P26" s="271">
        <v>815</v>
      </c>
      <c r="Q26" s="271">
        <v>815</v>
      </c>
      <c r="R26" s="271">
        <v>752</v>
      </c>
      <c r="S26" s="271">
        <v>748</v>
      </c>
      <c r="T26" s="271">
        <v>792</v>
      </c>
      <c r="U26" s="271">
        <v>762</v>
      </c>
      <c r="V26" s="271">
        <v>743</v>
      </c>
      <c r="W26" s="271">
        <v>679</v>
      </c>
      <c r="X26" s="271">
        <v>743</v>
      </c>
      <c r="Y26" s="271">
        <v>753</v>
      </c>
      <c r="Z26" s="271">
        <v>755</v>
      </c>
      <c r="AA26" s="271">
        <v>783</v>
      </c>
      <c r="AB26" s="271">
        <v>683</v>
      </c>
      <c r="AC26" s="271">
        <v>741</v>
      </c>
      <c r="AD26" s="271">
        <v>760</v>
      </c>
      <c r="AE26" s="271">
        <v>770</v>
      </c>
      <c r="AF26" s="271">
        <v>635</v>
      </c>
      <c r="AG26" s="271">
        <v>726</v>
      </c>
      <c r="AH26" s="271">
        <v>786</v>
      </c>
      <c r="AI26" s="271">
        <v>738</v>
      </c>
      <c r="AJ26" s="271">
        <v>828</v>
      </c>
      <c r="AK26" s="271">
        <v>805</v>
      </c>
      <c r="AL26" s="271">
        <v>953</v>
      </c>
      <c r="AM26" s="271">
        <v>999</v>
      </c>
      <c r="AN26" s="271">
        <v>999</v>
      </c>
      <c r="AO26" s="271">
        <v>1016</v>
      </c>
      <c r="AP26" s="271">
        <v>991</v>
      </c>
      <c r="AQ26" s="271">
        <v>1020</v>
      </c>
      <c r="AR26" s="271">
        <v>985</v>
      </c>
      <c r="AS26" s="271">
        <v>1042</v>
      </c>
      <c r="AT26" s="271">
        <v>980</v>
      </c>
      <c r="AU26" s="271">
        <v>1033</v>
      </c>
      <c r="AV26" s="271">
        <v>1071</v>
      </c>
      <c r="AW26" s="271">
        <v>1050</v>
      </c>
      <c r="AX26" s="271">
        <v>1069</v>
      </c>
      <c r="AY26" s="271">
        <v>1089</v>
      </c>
      <c r="AZ26" s="271">
        <v>1097</v>
      </c>
      <c r="BA26" s="271">
        <v>1077</v>
      </c>
      <c r="BB26" s="271">
        <v>1059</v>
      </c>
      <c r="BC26" s="271">
        <v>1137</v>
      </c>
      <c r="BD26" s="271">
        <v>1096</v>
      </c>
      <c r="BE26" s="271">
        <v>1057</v>
      </c>
      <c r="BF26" s="408"/>
    </row>
    <row r="27" spans="1:58" x14ac:dyDescent="0.2">
      <c r="A27" s="251" t="s">
        <v>22</v>
      </c>
      <c r="B27" s="271">
        <v>0</v>
      </c>
      <c r="C27" s="271">
        <v>0</v>
      </c>
      <c r="D27" s="271">
        <v>0</v>
      </c>
      <c r="E27" s="271">
        <v>0</v>
      </c>
      <c r="F27" s="271">
        <v>0</v>
      </c>
      <c r="G27" s="271">
        <v>0</v>
      </c>
      <c r="H27" s="271">
        <v>0</v>
      </c>
      <c r="I27" s="271">
        <v>0</v>
      </c>
      <c r="J27" s="271">
        <v>0</v>
      </c>
      <c r="K27" s="271">
        <v>19</v>
      </c>
      <c r="L27" s="271">
        <v>17</v>
      </c>
      <c r="M27" s="271">
        <v>19</v>
      </c>
      <c r="N27" s="271">
        <v>19</v>
      </c>
      <c r="O27" s="271">
        <v>39</v>
      </c>
      <c r="P27" s="271">
        <v>19</v>
      </c>
      <c r="Q27" s="271">
        <v>18</v>
      </c>
      <c r="R27" s="271">
        <v>34</v>
      </c>
      <c r="S27" s="271">
        <v>19</v>
      </c>
      <c r="T27" s="271">
        <v>37</v>
      </c>
      <c r="U27" s="271">
        <v>19</v>
      </c>
      <c r="V27" s="271">
        <v>20</v>
      </c>
      <c r="W27" s="271">
        <v>20</v>
      </c>
      <c r="X27" s="271">
        <v>19</v>
      </c>
      <c r="Y27" s="271">
        <v>19</v>
      </c>
      <c r="Z27" s="271">
        <v>19</v>
      </c>
      <c r="AA27" s="271">
        <v>20</v>
      </c>
      <c r="AB27" s="271">
        <v>19</v>
      </c>
      <c r="AC27" s="271">
        <v>21</v>
      </c>
      <c r="AD27" s="271">
        <v>20</v>
      </c>
      <c r="AE27" s="271">
        <v>19</v>
      </c>
      <c r="AF27" s="271">
        <v>20</v>
      </c>
      <c r="AG27" s="271">
        <v>20</v>
      </c>
      <c r="AH27" s="271">
        <v>19</v>
      </c>
      <c r="AI27" s="271">
        <v>25</v>
      </c>
      <c r="AJ27" s="271">
        <v>19</v>
      </c>
      <c r="AK27" s="271">
        <v>22</v>
      </c>
      <c r="AL27" s="271">
        <v>25</v>
      </c>
      <c r="AM27" s="271">
        <v>25</v>
      </c>
      <c r="AN27" s="271">
        <v>26</v>
      </c>
      <c r="AO27" s="271">
        <v>25</v>
      </c>
      <c r="AP27" s="271">
        <v>30</v>
      </c>
      <c r="AQ27" s="271">
        <v>30</v>
      </c>
      <c r="AR27" s="271">
        <v>30</v>
      </c>
      <c r="AS27" s="271">
        <v>29</v>
      </c>
      <c r="AT27" s="271">
        <v>31</v>
      </c>
      <c r="AU27" s="271" t="s">
        <v>9</v>
      </c>
      <c r="AV27" s="271" t="s">
        <v>9</v>
      </c>
      <c r="AW27" s="271" t="s">
        <v>9</v>
      </c>
      <c r="AX27" s="271" t="s">
        <v>9</v>
      </c>
      <c r="AY27" s="271" t="s">
        <v>9</v>
      </c>
      <c r="AZ27" s="271" t="s">
        <v>9</v>
      </c>
      <c r="BA27" s="271" t="s">
        <v>9</v>
      </c>
      <c r="BB27" s="271" t="s">
        <v>9</v>
      </c>
      <c r="BC27" s="271" t="s">
        <v>9</v>
      </c>
      <c r="BD27" s="271" t="s">
        <v>9</v>
      </c>
      <c r="BE27" s="271" t="s">
        <v>9</v>
      </c>
      <c r="BF27" s="408"/>
    </row>
    <row r="28" spans="1:58" x14ac:dyDescent="0.2">
      <c r="A28" s="251" t="s">
        <v>305</v>
      </c>
      <c r="B28" s="271">
        <v>0</v>
      </c>
      <c r="C28" s="271">
        <v>0</v>
      </c>
      <c r="D28" s="271">
        <v>0</v>
      </c>
      <c r="E28" s="271">
        <v>0</v>
      </c>
      <c r="F28" s="271">
        <v>0</v>
      </c>
      <c r="G28" s="271">
        <v>0</v>
      </c>
      <c r="H28" s="271">
        <v>0</v>
      </c>
      <c r="I28" s="271">
        <v>0</v>
      </c>
      <c r="J28" s="271">
        <v>0</v>
      </c>
      <c r="K28" s="271">
        <v>0</v>
      </c>
      <c r="L28" s="271">
        <v>0</v>
      </c>
      <c r="M28" s="271">
        <v>0</v>
      </c>
      <c r="N28" s="271">
        <v>0</v>
      </c>
      <c r="O28" s="271">
        <v>0</v>
      </c>
      <c r="P28" s="271">
        <v>0</v>
      </c>
      <c r="Q28" s="271">
        <v>0</v>
      </c>
      <c r="R28" s="271">
        <v>0</v>
      </c>
      <c r="S28" s="271">
        <v>0</v>
      </c>
      <c r="T28" s="271">
        <v>0</v>
      </c>
      <c r="U28" s="271">
        <v>0</v>
      </c>
      <c r="V28" s="271">
        <v>0</v>
      </c>
      <c r="W28" s="271">
        <v>0</v>
      </c>
      <c r="X28" s="271">
        <v>0</v>
      </c>
      <c r="Y28" s="271">
        <v>0</v>
      </c>
      <c r="Z28" s="271">
        <v>0</v>
      </c>
      <c r="AA28" s="271">
        <v>0</v>
      </c>
      <c r="AB28" s="271">
        <v>0</v>
      </c>
      <c r="AC28" s="271">
        <v>0</v>
      </c>
      <c r="AD28" s="271">
        <v>0</v>
      </c>
      <c r="AE28" s="271">
        <v>0</v>
      </c>
      <c r="AF28" s="271">
        <v>1127</v>
      </c>
      <c r="AG28" s="271">
        <v>1169</v>
      </c>
      <c r="AH28" s="271">
        <v>1103</v>
      </c>
      <c r="AI28" s="271">
        <v>1138</v>
      </c>
      <c r="AJ28" s="271">
        <v>1195</v>
      </c>
      <c r="AK28" s="271">
        <v>1194</v>
      </c>
      <c r="AL28" s="271">
        <v>1406</v>
      </c>
      <c r="AM28" s="271">
        <v>1694</v>
      </c>
      <c r="AN28" s="271">
        <v>1876</v>
      </c>
      <c r="AO28" s="271">
        <v>1887</v>
      </c>
      <c r="AP28" s="271">
        <v>1674</v>
      </c>
      <c r="AQ28" s="271">
        <v>1649</v>
      </c>
      <c r="AR28" s="271">
        <v>1733</v>
      </c>
      <c r="AS28" s="271">
        <v>1793</v>
      </c>
      <c r="AT28" s="271">
        <v>1575</v>
      </c>
      <c r="AU28" s="271">
        <v>1624</v>
      </c>
      <c r="AV28" s="271">
        <v>1506</v>
      </c>
      <c r="AW28" s="271">
        <v>1579</v>
      </c>
      <c r="AX28" s="271">
        <v>1584</v>
      </c>
      <c r="AY28" s="271">
        <v>1490</v>
      </c>
      <c r="AZ28" s="271">
        <v>1415</v>
      </c>
      <c r="BA28" s="271">
        <v>1393</v>
      </c>
      <c r="BB28" s="271">
        <v>1319</v>
      </c>
      <c r="BC28" s="271">
        <v>1337</v>
      </c>
      <c r="BD28" s="271">
        <v>1312</v>
      </c>
      <c r="BE28" s="271">
        <v>1364</v>
      </c>
      <c r="BF28" s="408"/>
    </row>
    <row r="29" spans="1:58" x14ac:dyDescent="0.2">
      <c r="A29" s="251" t="s">
        <v>24</v>
      </c>
      <c r="B29" s="271">
        <v>250</v>
      </c>
      <c r="C29" s="271">
        <v>236</v>
      </c>
      <c r="D29" s="271">
        <v>242</v>
      </c>
      <c r="E29" s="271">
        <v>240</v>
      </c>
      <c r="F29" s="271">
        <v>340</v>
      </c>
      <c r="G29" s="271">
        <v>396</v>
      </c>
      <c r="H29" s="271">
        <v>420</v>
      </c>
      <c r="I29" s="271">
        <v>517</v>
      </c>
      <c r="J29" s="271">
        <v>506</v>
      </c>
      <c r="K29" s="271">
        <v>663</v>
      </c>
      <c r="L29" s="271">
        <v>668</v>
      </c>
      <c r="M29" s="271">
        <v>775</v>
      </c>
      <c r="N29" s="271">
        <v>955</v>
      </c>
      <c r="O29" s="271">
        <v>912</v>
      </c>
      <c r="P29" s="271">
        <v>869</v>
      </c>
      <c r="Q29" s="271">
        <v>821</v>
      </c>
      <c r="R29" s="271">
        <v>811</v>
      </c>
      <c r="S29" s="271">
        <v>876</v>
      </c>
      <c r="T29" s="271">
        <v>845</v>
      </c>
      <c r="U29" s="271">
        <v>872</v>
      </c>
      <c r="V29" s="271">
        <v>771</v>
      </c>
      <c r="W29" s="271">
        <v>755</v>
      </c>
      <c r="X29" s="271">
        <v>717</v>
      </c>
      <c r="Y29" s="271">
        <v>666</v>
      </c>
      <c r="Z29" s="271">
        <v>750</v>
      </c>
      <c r="AA29" s="271">
        <v>779</v>
      </c>
      <c r="AB29" s="271">
        <v>876</v>
      </c>
      <c r="AC29" s="271">
        <v>825</v>
      </c>
      <c r="AD29" s="271">
        <v>793</v>
      </c>
      <c r="AE29" s="271">
        <v>828</v>
      </c>
      <c r="AF29" s="271">
        <v>75</v>
      </c>
      <c r="AG29" s="271" t="s">
        <v>9</v>
      </c>
      <c r="AH29" s="271" t="s">
        <v>9</v>
      </c>
      <c r="AI29" s="271" t="s">
        <v>9</v>
      </c>
      <c r="AJ29" s="271" t="s">
        <v>9</v>
      </c>
      <c r="AK29" s="271" t="s">
        <v>9</v>
      </c>
      <c r="AL29" s="271" t="s">
        <v>9</v>
      </c>
      <c r="AM29" s="271" t="s">
        <v>9</v>
      </c>
      <c r="AN29" s="271" t="s">
        <v>9</v>
      </c>
      <c r="AO29" s="271" t="s">
        <v>9</v>
      </c>
      <c r="AP29" s="271" t="s">
        <v>9</v>
      </c>
      <c r="AQ29" s="271" t="s">
        <v>9</v>
      </c>
      <c r="AR29" s="271" t="s">
        <v>9</v>
      </c>
      <c r="AS29" s="271" t="s">
        <v>9</v>
      </c>
      <c r="AT29" s="271" t="s">
        <v>9</v>
      </c>
      <c r="AU29" s="271" t="s">
        <v>9</v>
      </c>
      <c r="AV29" s="271" t="s">
        <v>9</v>
      </c>
      <c r="AW29" s="271" t="s">
        <v>9</v>
      </c>
      <c r="AX29" s="271" t="s">
        <v>9</v>
      </c>
      <c r="AY29" s="271" t="s">
        <v>9</v>
      </c>
      <c r="AZ29" s="271" t="s">
        <v>9</v>
      </c>
      <c r="BA29" s="271" t="s">
        <v>9</v>
      </c>
      <c r="BB29" s="271" t="s">
        <v>9</v>
      </c>
      <c r="BC29" s="271" t="s">
        <v>9</v>
      </c>
      <c r="BD29" s="271" t="s">
        <v>9</v>
      </c>
      <c r="BE29" s="271" t="s">
        <v>9</v>
      </c>
      <c r="BF29" s="408"/>
    </row>
    <row r="30" spans="1:58" x14ac:dyDescent="0.2">
      <c r="A30" s="346" t="s">
        <v>25</v>
      </c>
      <c r="B30" s="272">
        <v>0</v>
      </c>
      <c r="C30" s="272">
        <v>0</v>
      </c>
      <c r="D30" s="272">
        <v>0</v>
      </c>
      <c r="E30" s="272">
        <v>0</v>
      </c>
      <c r="F30" s="272">
        <v>0</v>
      </c>
      <c r="G30" s="272" t="s">
        <v>9</v>
      </c>
      <c r="H30" s="272" t="s">
        <v>9</v>
      </c>
      <c r="I30" s="272" t="s">
        <v>9</v>
      </c>
      <c r="J30" s="272" t="s">
        <v>9</v>
      </c>
      <c r="K30" s="272" t="s">
        <v>9</v>
      </c>
      <c r="L30" s="272" t="s">
        <v>9</v>
      </c>
      <c r="M30" s="272">
        <v>153</v>
      </c>
      <c r="N30" s="272">
        <v>188</v>
      </c>
      <c r="O30" s="272">
        <v>213</v>
      </c>
      <c r="P30" s="272">
        <v>231</v>
      </c>
      <c r="Q30" s="272">
        <v>225</v>
      </c>
      <c r="R30" s="272">
        <v>214</v>
      </c>
      <c r="S30" s="272">
        <v>221</v>
      </c>
      <c r="T30" s="272">
        <v>251</v>
      </c>
      <c r="U30" s="272">
        <v>254</v>
      </c>
      <c r="V30" s="272">
        <v>235</v>
      </c>
      <c r="W30" s="272">
        <v>205</v>
      </c>
      <c r="X30" s="272">
        <v>228</v>
      </c>
      <c r="Y30" s="272">
        <v>217</v>
      </c>
      <c r="Z30" s="272">
        <v>258</v>
      </c>
      <c r="AA30" s="272">
        <v>298</v>
      </c>
      <c r="AB30" s="272">
        <v>292</v>
      </c>
      <c r="AC30" s="272">
        <v>373</v>
      </c>
      <c r="AD30" s="272">
        <v>358</v>
      </c>
      <c r="AE30" s="272">
        <v>313</v>
      </c>
      <c r="AF30" s="272">
        <v>7</v>
      </c>
      <c r="AG30" s="272" t="s">
        <v>9</v>
      </c>
      <c r="AH30" s="272" t="s">
        <v>9</v>
      </c>
      <c r="AI30" s="272" t="s">
        <v>9</v>
      </c>
      <c r="AJ30" s="272" t="s">
        <v>9</v>
      </c>
      <c r="AK30" s="272" t="s">
        <v>9</v>
      </c>
      <c r="AL30" s="272" t="s">
        <v>9</v>
      </c>
      <c r="AM30" s="272" t="s">
        <v>9</v>
      </c>
      <c r="AN30" s="272" t="s">
        <v>9</v>
      </c>
      <c r="AO30" s="272" t="s">
        <v>9</v>
      </c>
      <c r="AP30" s="272" t="s">
        <v>9</v>
      </c>
      <c r="AQ30" s="272" t="s">
        <v>9</v>
      </c>
      <c r="AR30" s="272" t="s">
        <v>9</v>
      </c>
      <c r="AS30" s="272" t="s">
        <v>9</v>
      </c>
      <c r="AT30" s="272" t="s">
        <v>9</v>
      </c>
      <c r="AU30" s="272" t="s">
        <v>9</v>
      </c>
      <c r="AV30" s="272" t="s">
        <v>9</v>
      </c>
      <c r="AW30" s="272" t="s">
        <v>9</v>
      </c>
      <c r="AX30" s="272" t="s">
        <v>9</v>
      </c>
      <c r="AY30" s="272" t="s">
        <v>9</v>
      </c>
      <c r="AZ30" s="272" t="s">
        <v>9</v>
      </c>
      <c r="BA30" s="272" t="s">
        <v>9</v>
      </c>
      <c r="BB30" s="272" t="s">
        <v>9</v>
      </c>
      <c r="BC30" s="272" t="s">
        <v>9</v>
      </c>
      <c r="BD30" s="272" t="s">
        <v>9</v>
      </c>
      <c r="BE30" s="272" t="s">
        <v>9</v>
      </c>
      <c r="BF30" s="408"/>
    </row>
    <row r="31" spans="1:58" s="244" customFormat="1" ht="35.1" customHeight="1" x14ac:dyDescent="0.2">
      <c r="A31" s="256" t="s">
        <v>48</v>
      </c>
      <c r="B31" s="238">
        <v>10197</v>
      </c>
      <c r="C31" s="238">
        <v>12803</v>
      </c>
      <c r="D31" s="238">
        <v>14727</v>
      </c>
      <c r="E31" s="238">
        <v>15773</v>
      </c>
      <c r="F31" s="238">
        <v>20236</v>
      </c>
      <c r="G31" s="238">
        <v>17543</v>
      </c>
      <c r="H31" s="238">
        <v>17771</v>
      </c>
      <c r="I31" s="238">
        <v>22759</v>
      </c>
      <c r="J31" s="238">
        <v>11918</v>
      </c>
      <c r="K31" s="238">
        <v>23241</v>
      </c>
      <c r="L31" s="238">
        <v>26288</v>
      </c>
      <c r="M31" s="238">
        <v>28884</v>
      </c>
      <c r="N31" s="238">
        <v>32575</v>
      </c>
      <c r="O31" s="238">
        <v>30857</v>
      </c>
      <c r="P31" s="238">
        <v>29890</v>
      </c>
      <c r="Q31" s="238">
        <v>28752</v>
      </c>
      <c r="R31" s="238">
        <v>25769</v>
      </c>
      <c r="S31" s="238">
        <v>24466</v>
      </c>
      <c r="T31" s="238">
        <v>24421</v>
      </c>
      <c r="U31" s="238">
        <v>25433</v>
      </c>
      <c r="V31" s="238">
        <v>24633</v>
      </c>
      <c r="W31" s="238">
        <v>21793</v>
      </c>
      <c r="X31" s="238">
        <v>20277</v>
      </c>
      <c r="Y31" s="238">
        <v>20576</v>
      </c>
      <c r="Z31" s="238">
        <v>21018</v>
      </c>
      <c r="AA31" s="238">
        <v>20106</v>
      </c>
      <c r="AB31" s="238">
        <v>34885</v>
      </c>
      <c r="AC31" s="238">
        <v>36771</v>
      </c>
      <c r="AD31" s="238">
        <v>38836</v>
      </c>
      <c r="AE31" s="238">
        <v>36164</v>
      </c>
      <c r="AF31" s="238">
        <v>37670</v>
      </c>
      <c r="AG31" s="238">
        <v>38163</v>
      </c>
      <c r="AH31" s="238">
        <v>36748</v>
      </c>
      <c r="AI31" s="238">
        <v>36758</v>
      </c>
      <c r="AJ31" s="238">
        <v>35745</v>
      </c>
      <c r="AK31" s="238">
        <v>22909</v>
      </c>
      <c r="AL31" s="238">
        <v>38023</v>
      </c>
      <c r="AM31" s="238">
        <v>43362</v>
      </c>
      <c r="AN31" s="238">
        <v>48526</v>
      </c>
      <c r="AO31" s="238">
        <v>51556</v>
      </c>
      <c r="AP31" s="238">
        <v>56632</v>
      </c>
      <c r="AQ31" s="238">
        <v>51944</v>
      </c>
      <c r="AR31" s="238">
        <v>54495</v>
      </c>
      <c r="AS31" s="238">
        <v>58547</v>
      </c>
      <c r="AT31" s="238">
        <v>57003</v>
      </c>
      <c r="AU31" s="238">
        <v>60282</v>
      </c>
      <c r="AV31" s="238">
        <v>64898</v>
      </c>
      <c r="AW31" s="238">
        <v>65232</v>
      </c>
      <c r="AX31" s="238">
        <v>65901</v>
      </c>
      <c r="AY31" s="238">
        <v>66819</v>
      </c>
      <c r="AZ31" s="238">
        <v>67012</v>
      </c>
      <c r="BA31" s="238">
        <v>67698</v>
      </c>
      <c r="BB31" s="238">
        <v>63391</v>
      </c>
      <c r="BC31" s="238">
        <v>64119</v>
      </c>
      <c r="BD31" s="238">
        <v>64492</v>
      </c>
      <c r="BE31" s="326">
        <v>65627</v>
      </c>
      <c r="BF31" s="408"/>
    </row>
    <row r="32" spans="1:58" x14ac:dyDescent="0.2">
      <c r="B32" s="598" t="s">
        <v>241</v>
      </c>
      <c r="C32" s="598"/>
      <c r="D32" s="598"/>
      <c r="E32" s="598"/>
      <c r="F32" s="598"/>
      <c r="G32" s="598"/>
      <c r="H32" s="598"/>
      <c r="I32" s="598"/>
      <c r="J32" s="598"/>
      <c r="K32" s="225"/>
      <c r="L32" s="225"/>
      <c r="M32" s="225"/>
      <c r="N32" s="225"/>
      <c r="O32" s="225"/>
      <c r="P32" s="225"/>
      <c r="Q32" s="225"/>
      <c r="R32" s="225"/>
      <c r="S32" s="225"/>
      <c r="T32" s="225"/>
      <c r="U32" s="225"/>
      <c r="V32" s="225"/>
      <c r="BE32" s="255"/>
    </row>
    <row r="33" spans="1:57" x14ac:dyDescent="0.2">
      <c r="B33" s="236" t="s">
        <v>189</v>
      </c>
      <c r="C33" s="225"/>
      <c r="D33" s="225"/>
      <c r="E33" s="225"/>
      <c r="F33" s="225"/>
      <c r="G33" s="225"/>
      <c r="H33" s="225"/>
      <c r="I33" s="225"/>
      <c r="J33" s="225"/>
      <c r="K33" s="225"/>
      <c r="L33" s="225"/>
      <c r="M33" s="225"/>
      <c r="N33" s="225"/>
      <c r="O33" s="225"/>
      <c r="P33" s="225"/>
      <c r="Q33" s="225"/>
      <c r="R33" s="225"/>
      <c r="S33" s="225"/>
      <c r="T33" s="225"/>
      <c r="U33" s="225"/>
      <c r="V33" s="225"/>
      <c r="BC33" s="279"/>
      <c r="BD33" s="279"/>
    </row>
    <row r="34" spans="1:57" ht="12.75" customHeight="1" x14ac:dyDescent="0.2">
      <c r="B34" s="596" t="s">
        <v>260</v>
      </c>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row>
    <row r="35" spans="1:57" ht="12.75" customHeight="1" x14ac:dyDescent="0.2">
      <c r="B35" s="247" t="s">
        <v>190</v>
      </c>
      <c r="C35" s="225"/>
      <c r="D35" s="225"/>
      <c r="E35" s="225"/>
      <c r="F35" s="225"/>
      <c r="G35" s="225"/>
      <c r="H35" s="225"/>
      <c r="I35" s="225"/>
      <c r="J35" s="225"/>
      <c r="K35" s="225"/>
      <c r="L35" s="225"/>
      <c r="M35" s="225"/>
      <c r="N35" s="225"/>
      <c r="O35" s="225"/>
      <c r="P35" s="225"/>
      <c r="Q35" s="225"/>
      <c r="R35" s="225"/>
      <c r="S35" s="225"/>
      <c r="T35" s="225"/>
      <c r="U35" s="225"/>
      <c r="V35" s="225"/>
      <c r="W35" s="269"/>
      <c r="X35" s="255"/>
      <c r="Y35" s="255"/>
      <c r="Z35" s="255"/>
      <c r="AA35" s="255"/>
      <c r="AB35" s="255"/>
      <c r="AC35" s="255"/>
      <c r="AD35" s="255"/>
      <c r="AE35" s="255"/>
      <c r="AF35" s="255"/>
      <c r="AG35" s="255"/>
      <c r="AH35" s="255"/>
      <c r="AI35" s="255"/>
      <c r="AJ35" s="255"/>
      <c r="AK35" s="255"/>
      <c r="AL35" s="265"/>
      <c r="AM35" s="265"/>
      <c r="AN35" s="265"/>
      <c r="AO35" s="265"/>
      <c r="AP35" s="265"/>
      <c r="AQ35" s="265"/>
      <c r="AR35" s="265"/>
      <c r="AS35" s="265"/>
      <c r="AT35" s="265"/>
      <c r="AU35" s="265"/>
      <c r="AV35" s="265"/>
      <c r="AW35" s="265"/>
      <c r="AX35" s="265"/>
      <c r="AY35" s="265"/>
      <c r="AZ35" s="265"/>
      <c r="BB35" s="255"/>
    </row>
    <row r="36" spans="1:57" x14ac:dyDescent="0.2">
      <c r="A36" s="247"/>
      <c r="B36" s="247" t="s">
        <v>193</v>
      </c>
      <c r="C36" s="225"/>
      <c r="D36" s="225"/>
      <c r="E36" s="225"/>
      <c r="F36" s="225"/>
      <c r="G36" s="225"/>
      <c r="H36" s="225"/>
      <c r="I36" s="225"/>
      <c r="J36" s="225"/>
      <c r="K36" s="225"/>
      <c r="L36" s="225"/>
      <c r="M36" s="225"/>
      <c r="N36" s="225"/>
      <c r="O36" s="225"/>
      <c r="P36" s="225"/>
      <c r="Q36" s="225"/>
      <c r="R36" s="225"/>
      <c r="S36" s="225"/>
      <c r="T36" s="225"/>
      <c r="U36" s="225"/>
      <c r="V36" s="225"/>
      <c r="W36" s="255"/>
      <c r="X36" s="255"/>
      <c r="Y36" s="255"/>
      <c r="Z36" s="255"/>
      <c r="AA36" s="255"/>
      <c r="AB36" s="255"/>
      <c r="AC36" s="255"/>
      <c r="AD36" s="255"/>
      <c r="AE36" s="255"/>
      <c r="AF36" s="255"/>
      <c r="AG36" s="255"/>
      <c r="AH36" s="255"/>
      <c r="AI36" s="255"/>
      <c r="AJ36" s="255"/>
      <c r="AK36" s="255"/>
      <c r="AL36" s="265"/>
      <c r="AM36" s="265"/>
      <c r="AN36" s="265"/>
      <c r="AO36" s="265"/>
      <c r="AP36" s="265"/>
      <c r="AQ36" s="265"/>
      <c r="AR36" s="265"/>
      <c r="AS36" s="265"/>
      <c r="AT36" s="265"/>
      <c r="AU36" s="265"/>
      <c r="AV36" s="265"/>
      <c r="AW36" s="265"/>
      <c r="AX36" s="265"/>
      <c r="AY36" s="265"/>
      <c r="AZ36" s="265"/>
      <c r="BB36" s="255"/>
    </row>
    <row r="37" spans="1:57" x14ac:dyDescent="0.2">
      <c r="A37" s="247"/>
    </row>
    <row r="38" spans="1:57" x14ac:dyDescent="0.2">
      <c r="A38" s="248"/>
    </row>
  </sheetData>
  <mergeCells count="3">
    <mergeCell ref="A2:BE2"/>
    <mergeCell ref="B32:J32"/>
    <mergeCell ref="B34:BE34"/>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7"/>
  </sheetPr>
  <dimension ref="A1:AC38"/>
  <sheetViews>
    <sheetView showGridLines="0" zoomScaleNormal="100" workbookViewId="0">
      <pane xSplit="1" topLeftCell="B1" activePane="topRight" state="frozen"/>
      <selection pane="topRight" activeCell="A2" sqref="A2:AA2"/>
    </sheetView>
  </sheetViews>
  <sheetFormatPr baseColWidth="10" defaultColWidth="10.28515625" defaultRowHeight="12.75" x14ac:dyDescent="0.2"/>
  <cols>
    <col min="1" max="1" width="25.7109375" style="236" customWidth="1"/>
    <col min="2" max="27" width="6.7109375" style="236" customWidth="1"/>
    <col min="28" max="16384" width="10.28515625" style="236"/>
  </cols>
  <sheetData>
    <row r="1" spans="1:29" s="226" customFormat="1" ht="12.75" customHeight="1" x14ac:dyDescent="0.2">
      <c r="A1" s="225"/>
      <c r="B1" s="225"/>
      <c r="C1" s="225"/>
      <c r="D1" s="225"/>
      <c r="E1" s="225"/>
      <c r="F1" s="225"/>
      <c r="G1" s="225"/>
      <c r="H1" s="233"/>
    </row>
    <row r="2" spans="1:29" s="226" customFormat="1" ht="15.75" customHeight="1" x14ac:dyDescent="0.2">
      <c r="A2" s="595" t="s">
        <v>191</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row>
    <row r="3" spans="1:29" s="226" customFormat="1" ht="12.75" customHeight="1" x14ac:dyDescent="0.2">
      <c r="A3" s="225"/>
      <c r="B3" s="225"/>
      <c r="C3" s="225"/>
      <c r="D3" s="225"/>
      <c r="E3" s="225"/>
      <c r="F3" s="225"/>
      <c r="G3" s="225"/>
      <c r="H3" s="233"/>
    </row>
    <row r="4" spans="1:29" s="245" customFormat="1" ht="30" customHeight="1" x14ac:dyDescent="0.2">
      <c r="A4" s="262"/>
      <c r="B4" s="273">
        <v>1987</v>
      </c>
      <c r="C4" s="273">
        <v>1992</v>
      </c>
      <c r="D4" s="273">
        <v>1995</v>
      </c>
      <c r="E4" s="273">
        <v>1998</v>
      </c>
      <c r="F4" s="273">
        <v>1999</v>
      </c>
      <c r="G4" s="273">
        <v>2000</v>
      </c>
      <c r="H4" s="273">
        <v>2002</v>
      </c>
      <c r="I4" s="273">
        <v>2003</v>
      </c>
      <c r="J4" s="273">
        <v>2004</v>
      </c>
      <c r="K4" s="273">
        <v>2005</v>
      </c>
      <c r="L4" s="273">
        <v>2006</v>
      </c>
      <c r="M4" s="273">
        <v>2007</v>
      </c>
      <c r="N4" s="273">
        <v>2008</v>
      </c>
      <c r="O4" s="273">
        <v>2009</v>
      </c>
      <c r="P4" s="273">
        <v>2010</v>
      </c>
      <c r="Q4" s="273">
        <v>2011</v>
      </c>
      <c r="R4" s="273">
        <v>2012</v>
      </c>
      <c r="S4" s="273">
        <v>2013</v>
      </c>
      <c r="T4" s="273">
        <v>2014</v>
      </c>
      <c r="U4" s="273">
        <v>2015</v>
      </c>
      <c r="V4" s="273">
        <v>2016</v>
      </c>
      <c r="W4" s="273">
        <v>2017</v>
      </c>
      <c r="X4" s="273">
        <v>2018</v>
      </c>
      <c r="Y4" s="273">
        <v>2019</v>
      </c>
      <c r="Z4" s="273">
        <v>2020</v>
      </c>
      <c r="AA4" s="273">
        <v>2021</v>
      </c>
    </row>
    <row r="5" spans="1:29" s="244" customFormat="1" x14ac:dyDescent="0.2">
      <c r="A5" s="239" t="s">
        <v>207</v>
      </c>
      <c r="B5" s="253"/>
      <c r="C5" s="253"/>
      <c r="D5" s="253"/>
      <c r="E5" s="253"/>
      <c r="F5" s="242"/>
      <c r="G5" s="253"/>
      <c r="H5" s="253"/>
      <c r="I5" s="253"/>
      <c r="J5" s="253"/>
      <c r="K5" s="253"/>
      <c r="L5" s="266"/>
      <c r="M5" s="266"/>
      <c r="N5" s="266"/>
      <c r="O5" s="253"/>
      <c r="P5" s="253"/>
      <c r="Q5" s="253"/>
      <c r="R5" s="253"/>
      <c r="S5" s="253"/>
      <c r="T5" s="253"/>
      <c r="U5" s="253"/>
      <c r="V5" s="253"/>
      <c r="W5" s="253"/>
      <c r="X5" s="253"/>
      <c r="Y5" s="253"/>
      <c r="Z5" s="253"/>
      <c r="AA5" s="253"/>
    </row>
    <row r="6" spans="1:29" x14ac:dyDescent="0.2">
      <c r="A6" s="240" t="s">
        <v>28</v>
      </c>
      <c r="B6" s="272" t="s">
        <v>9</v>
      </c>
      <c r="C6" s="272" t="s">
        <v>9</v>
      </c>
      <c r="D6" s="272" t="s">
        <v>9</v>
      </c>
      <c r="E6" s="272" t="s">
        <v>9</v>
      </c>
      <c r="F6" s="272" t="s">
        <v>9</v>
      </c>
      <c r="G6" s="272" t="s">
        <v>9</v>
      </c>
      <c r="H6" s="272" t="s">
        <v>9</v>
      </c>
      <c r="I6" s="272" t="s">
        <v>9</v>
      </c>
      <c r="J6" s="272" t="s">
        <v>9</v>
      </c>
      <c r="K6" s="272" t="s">
        <v>9</v>
      </c>
      <c r="L6" s="272" t="s">
        <v>9</v>
      </c>
      <c r="M6" s="272">
        <v>31.6</v>
      </c>
      <c r="N6" s="272">
        <v>33.6</v>
      </c>
      <c r="O6" s="272">
        <v>34.158607350096702</v>
      </c>
      <c r="P6" s="272">
        <v>33</v>
      </c>
      <c r="Q6" s="272">
        <v>30</v>
      </c>
      <c r="R6" s="272">
        <v>30</v>
      </c>
      <c r="S6" s="272">
        <v>30</v>
      </c>
      <c r="T6" s="272">
        <v>30</v>
      </c>
      <c r="U6" s="272">
        <v>29.692214846107422</v>
      </c>
      <c r="V6" s="272">
        <v>29.796908153986056</v>
      </c>
      <c r="W6" s="272">
        <v>31.711711711711711</v>
      </c>
      <c r="X6" s="272">
        <v>34.559950935295923</v>
      </c>
      <c r="Y6" s="272">
        <v>36.89</v>
      </c>
      <c r="Z6" s="272">
        <v>40.409999999999997</v>
      </c>
      <c r="AA6" s="272">
        <v>37.888377445339472</v>
      </c>
    </row>
    <row r="7" spans="1:29" s="244" customFormat="1" x14ac:dyDescent="0.2">
      <c r="A7" s="239" t="s">
        <v>304</v>
      </c>
      <c r="B7" s="253"/>
      <c r="C7" s="253"/>
      <c r="D7" s="253"/>
      <c r="E7" s="253"/>
      <c r="F7" s="253"/>
      <c r="G7" s="253"/>
      <c r="H7" s="253"/>
      <c r="I7" s="253"/>
      <c r="J7" s="253"/>
      <c r="K7" s="253"/>
      <c r="L7" s="266"/>
      <c r="M7" s="266"/>
      <c r="N7" s="266"/>
      <c r="O7" s="253"/>
      <c r="P7" s="253"/>
      <c r="Q7" s="253"/>
      <c r="R7" s="253"/>
      <c r="S7" s="253"/>
      <c r="T7" s="253"/>
      <c r="U7" s="253"/>
      <c r="V7" s="253"/>
      <c r="W7" s="253"/>
      <c r="X7" s="253"/>
      <c r="Y7" s="253"/>
      <c r="Z7" s="253"/>
      <c r="AA7" s="253"/>
      <c r="AC7" s="236"/>
    </row>
    <row r="8" spans="1:29" x14ac:dyDescent="0.2">
      <c r="A8" s="240" t="s">
        <v>27</v>
      </c>
      <c r="B8" s="271" t="s">
        <v>9</v>
      </c>
      <c r="C8" s="271">
        <v>88.4</v>
      </c>
      <c r="D8" s="271">
        <v>87.4</v>
      </c>
      <c r="E8" s="271">
        <v>88.2</v>
      </c>
      <c r="F8" s="271">
        <v>87.9</v>
      </c>
      <c r="G8" s="271">
        <v>89.1</v>
      </c>
      <c r="H8" s="271">
        <v>90.5</v>
      </c>
      <c r="I8" s="271">
        <v>90.2</v>
      </c>
      <c r="J8" s="271">
        <v>90.6</v>
      </c>
      <c r="K8" s="271">
        <v>90.6</v>
      </c>
      <c r="L8" s="271">
        <v>91.035417419588001</v>
      </c>
      <c r="M8" s="271">
        <v>90.8</v>
      </c>
      <c r="N8" s="271">
        <v>90.2</v>
      </c>
      <c r="O8" s="271">
        <v>90.480181423782298</v>
      </c>
      <c r="P8" s="271">
        <v>91</v>
      </c>
      <c r="Q8" s="271">
        <v>90</v>
      </c>
      <c r="R8" s="271">
        <v>90</v>
      </c>
      <c r="S8" s="271">
        <v>90</v>
      </c>
      <c r="T8" s="271">
        <v>90</v>
      </c>
      <c r="U8" s="271">
        <v>89.886219974715544</v>
      </c>
      <c r="V8" s="271">
        <v>90.367336152219877</v>
      </c>
      <c r="W8" s="271">
        <v>90.481750562186477</v>
      </c>
      <c r="X8" s="271">
        <v>91.048616855068474</v>
      </c>
      <c r="Y8" s="271">
        <v>91.36</v>
      </c>
      <c r="Z8" s="271">
        <v>91.65</v>
      </c>
      <c r="AA8" s="271">
        <v>91.327913279132787</v>
      </c>
    </row>
    <row r="9" spans="1:29" x14ac:dyDescent="0.2">
      <c r="A9" s="263" t="s">
        <v>10</v>
      </c>
      <c r="B9" s="272">
        <v>99.7</v>
      </c>
      <c r="C9" s="272">
        <v>99.7</v>
      </c>
      <c r="D9" s="272">
        <v>99.4</v>
      </c>
      <c r="E9" s="272">
        <v>99.2</v>
      </c>
      <c r="F9" s="272">
        <v>99.4</v>
      </c>
      <c r="G9" s="272">
        <v>99.2</v>
      </c>
      <c r="H9" s="272">
        <v>98.8</v>
      </c>
      <c r="I9" s="272">
        <v>98.9</v>
      </c>
      <c r="J9" s="272">
        <v>99.4</v>
      </c>
      <c r="K9" s="272">
        <v>96.9</v>
      </c>
      <c r="L9" s="272">
        <v>99.043751967264697</v>
      </c>
      <c r="M9" s="272">
        <v>99.2</v>
      </c>
      <c r="N9" s="272">
        <v>99.1</v>
      </c>
      <c r="O9" s="272">
        <v>98.961464881115106</v>
      </c>
      <c r="P9" s="272">
        <v>99</v>
      </c>
      <c r="Q9" s="272">
        <v>99</v>
      </c>
      <c r="R9" s="272">
        <v>98</v>
      </c>
      <c r="S9" s="272">
        <v>98</v>
      </c>
      <c r="T9" s="272">
        <v>99</v>
      </c>
      <c r="U9" s="272">
        <v>99.121911374310798</v>
      </c>
      <c r="V9" s="272">
        <v>98.599205519548406</v>
      </c>
      <c r="W9" s="272">
        <v>98.00509337860781</v>
      </c>
      <c r="X9" s="272">
        <v>99.358849815426467</v>
      </c>
      <c r="Y9" s="272">
        <v>99.22</v>
      </c>
      <c r="Z9" s="272">
        <v>99.41</v>
      </c>
      <c r="AA9" s="272">
        <v>98.936798582398112</v>
      </c>
    </row>
    <row r="10" spans="1:29" s="244" customFormat="1" x14ac:dyDescent="0.2">
      <c r="A10" s="241" t="s">
        <v>208</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C10" s="236"/>
    </row>
    <row r="11" spans="1:29" x14ac:dyDescent="0.2">
      <c r="A11" s="240" t="s">
        <v>13</v>
      </c>
      <c r="B11" s="271">
        <v>81</v>
      </c>
      <c r="C11" s="271">
        <v>80.2</v>
      </c>
      <c r="D11" s="271">
        <v>72.3</v>
      </c>
      <c r="E11" s="271" t="s">
        <v>9</v>
      </c>
      <c r="F11" s="271">
        <v>77</v>
      </c>
      <c r="G11" s="271">
        <v>76.900000000000006</v>
      </c>
      <c r="H11" s="271">
        <v>77.900000000000006</v>
      </c>
      <c r="I11" s="271">
        <v>81.599999999999994</v>
      </c>
      <c r="J11" s="271">
        <v>79.400000000000006</v>
      </c>
      <c r="K11" s="271">
        <v>84.1</v>
      </c>
      <c r="L11" s="271">
        <v>82.536082474226802</v>
      </c>
      <c r="M11" s="271">
        <v>74.3</v>
      </c>
      <c r="N11" s="271">
        <v>78.900000000000006</v>
      </c>
      <c r="O11" s="271">
        <v>77.310924369747895</v>
      </c>
      <c r="P11" s="271">
        <v>77</v>
      </c>
      <c r="Q11" s="271">
        <v>78</v>
      </c>
      <c r="R11" s="271">
        <v>75</v>
      </c>
      <c r="S11" s="271">
        <v>65</v>
      </c>
      <c r="T11" s="271">
        <v>78</v>
      </c>
      <c r="U11" s="271">
        <v>77.173913043478265</v>
      </c>
      <c r="V11" s="271">
        <v>76.635514018691595</v>
      </c>
      <c r="W11" s="271">
        <v>81.632653061224488</v>
      </c>
      <c r="X11" s="271">
        <v>74.418604651162795</v>
      </c>
      <c r="Y11" s="271">
        <v>77.22</v>
      </c>
      <c r="Z11" s="271">
        <v>70.42</v>
      </c>
      <c r="AA11" s="271">
        <v>73.493975903614455</v>
      </c>
    </row>
    <row r="12" spans="1:29" x14ac:dyDescent="0.2">
      <c r="A12" s="251" t="s">
        <v>11</v>
      </c>
      <c r="B12" s="271" t="s">
        <v>9</v>
      </c>
      <c r="C12" s="271" t="s">
        <v>9</v>
      </c>
      <c r="D12" s="271" t="s">
        <v>9</v>
      </c>
      <c r="E12" s="271" t="s">
        <v>9</v>
      </c>
      <c r="F12" s="271" t="s">
        <v>9</v>
      </c>
      <c r="G12" s="271" t="s">
        <v>9</v>
      </c>
      <c r="H12" s="271" t="s">
        <v>9</v>
      </c>
      <c r="I12" s="271" t="s">
        <v>9</v>
      </c>
      <c r="J12" s="271" t="s">
        <v>9</v>
      </c>
      <c r="K12" s="271" t="s">
        <v>9</v>
      </c>
      <c r="L12" s="271" t="s">
        <v>9</v>
      </c>
      <c r="M12" s="271" t="s">
        <v>9</v>
      </c>
      <c r="N12" s="271" t="s">
        <v>9</v>
      </c>
      <c r="O12" s="271" t="s">
        <v>9</v>
      </c>
      <c r="P12" s="271" t="s">
        <v>12</v>
      </c>
      <c r="Q12" s="271" t="s">
        <v>12</v>
      </c>
      <c r="R12" s="271">
        <v>91</v>
      </c>
      <c r="S12" s="271">
        <v>90</v>
      </c>
      <c r="T12" s="271">
        <v>89</v>
      </c>
      <c r="U12" s="271">
        <v>89.5</v>
      </c>
      <c r="V12" s="271">
        <v>89.552238805970148</v>
      </c>
      <c r="W12" s="271">
        <v>87.531806615776077</v>
      </c>
      <c r="X12" s="271">
        <v>88.131313131313135</v>
      </c>
      <c r="Y12" s="271">
        <v>90.4</v>
      </c>
      <c r="Z12" s="271">
        <v>89.91</v>
      </c>
      <c r="AA12" s="463"/>
    </row>
    <row r="13" spans="1:29" x14ac:dyDescent="0.2">
      <c r="A13" s="240" t="s">
        <v>38</v>
      </c>
      <c r="B13" s="272">
        <v>88.3</v>
      </c>
      <c r="C13" s="272">
        <v>84.8</v>
      </c>
      <c r="D13" s="272">
        <v>92.6</v>
      </c>
      <c r="E13" s="272">
        <v>88.4</v>
      </c>
      <c r="F13" s="272">
        <v>89</v>
      </c>
      <c r="G13" s="272">
        <v>90.5</v>
      </c>
      <c r="H13" s="272">
        <v>91.3</v>
      </c>
      <c r="I13" s="272">
        <v>93.6</v>
      </c>
      <c r="J13" s="272">
        <v>93.4</v>
      </c>
      <c r="K13" s="272">
        <v>91.5</v>
      </c>
      <c r="L13" s="272">
        <v>95.610878661087895</v>
      </c>
      <c r="M13" s="272">
        <v>95.4</v>
      </c>
      <c r="N13" s="272">
        <v>95.7</v>
      </c>
      <c r="O13" s="272">
        <v>96.153846153846203</v>
      </c>
      <c r="P13" s="272">
        <v>94</v>
      </c>
      <c r="Q13" s="272">
        <v>95</v>
      </c>
      <c r="R13" s="272">
        <v>95</v>
      </c>
      <c r="S13" s="272">
        <v>92</v>
      </c>
      <c r="T13" s="272">
        <v>91</v>
      </c>
      <c r="U13" s="272">
        <v>90.060606060606062</v>
      </c>
      <c r="V13" s="272">
        <v>92.237442922374427</v>
      </c>
      <c r="W13" s="272">
        <v>89.647577092511014</v>
      </c>
      <c r="X13" s="272">
        <v>91.894852135815995</v>
      </c>
      <c r="Y13" s="272">
        <v>91.09</v>
      </c>
      <c r="Z13" s="272">
        <v>92.7</v>
      </c>
      <c r="AA13" s="464"/>
    </row>
    <row r="14" spans="1:29" s="244" customFormat="1" x14ac:dyDescent="0.2">
      <c r="A14" s="239" t="s">
        <v>209</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391"/>
      <c r="AC14" s="236"/>
    </row>
    <row r="15" spans="1:29" x14ac:dyDescent="0.2">
      <c r="A15" s="240" t="s">
        <v>14</v>
      </c>
      <c r="B15" s="271">
        <v>69.2</v>
      </c>
      <c r="C15" s="271">
        <v>50</v>
      </c>
      <c r="D15" s="271">
        <v>73.400000000000006</v>
      </c>
      <c r="E15" s="271">
        <v>60.7</v>
      </c>
      <c r="F15" s="271">
        <v>62.2</v>
      </c>
      <c r="G15" s="271">
        <v>62.5</v>
      </c>
      <c r="H15" s="271">
        <v>71.2</v>
      </c>
      <c r="I15" s="271">
        <v>70.400000000000006</v>
      </c>
      <c r="J15" s="271">
        <v>62.3</v>
      </c>
      <c r="K15" s="271">
        <v>66.8</v>
      </c>
      <c r="L15" s="271">
        <v>63.250501002004</v>
      </c>
      <c r="M15" s="271">
        <v>63</v>
      </c>
      <c r="N15" s="271">
        <v>60.6</v>
      </c>
      <c r="O15" s="271">
        <v>60.979729729729698</v>
      </c>
      <c r="P15" s="271">
        <v>61</v>
      </c>
      <c r="Q15" s="271">
        <v>60</v>
      </c>
      <c r="R15" s="271">
        <v>62</v>
      </c>
      <c r="S15" s="271">
        <v>66</v>
      </c>
      <c r="T15" s="271">
        <v>66</v>
      </c>
      <c r="U15" s="271">
        <v>63.853211009174309</v>
      </c>
      <c r="V15" s="271">
        <v>67.166979362101316</v>
      </c>
      <c r="W15" s="271">
        <v>62.790697674418603</v>
      </c>
      <c r="X15" s="271">
        <v>70.49549549549549</v>
      </c>
      <c r="Y15" s="271">
        <v>72.069999999999993</v>
      </c>
      <c r="Z15" s="271">
        <v>74.48</v>
      </c>
      <c r="AA15" s="391">
        <v>81.849912739965092</v>
      </c>
    </row>
    <row r="16" spans="1:29" x14ac:dyDescent="0.2">
      <c r="A16" s="240" t="s">
        <v>15</v>
      </c>
      <c r="B16" s="271">
        <v>72.5</v>
      </c>
      <c r="C16" s="271">
        <v>74.099999999999994</v>
      </c>
      <c r="D16" s="271">
        <v>70</v>
      </c>
      <c r="E16" s="271">
        <v>56.1</v>
      </c>
      <c r="F16" s="271">
        <v>57.4</v>
      </c>
      <c r="G16" s="271">
        <v>53.3</v>
      </c>
      <c r="H16" s="271">
        <v>59.2</v>
      </c>
      <c r="I16" s="271">
        <v>60.9</v>
      </c>
      <c r="J16" s="271">
        <v>67</v>
      </c>
      <c r="K16" s="271">
        <v>64.599999999999994</v>
      </c>
      <c r="L16" s="271">
        <v>68.534090909090907</v>
      </c>
      <c r="M16" s="271">
        <v>65</v>
      </c>
      <c r="N16" s="271">
        <v>61.2</v>
      </c>
      <c r="O16" s="271">
        <v>66.369710467706</v>
      </c>
      <c r="P16" s="271">
        <v>60</v>
      </c>
      <c r="Q16" s="271">
        <v>64</v>
      </c>
      <c r="R16" s="271">
        <v>63</v>
      </c>
      <c r="S16" s="271">
        <v>63</v>
      </c>
      <c r="T16" s="271">
        <v>67</v>
      </c>
      <c r="U16" s="271">
        <v>62.270450751252085</v>
      </c>
      <c r="V16" s="271">
        <v>59.592529711375214</v>
      </c>
      <c r="W16" s="271">
        <v>67.148014440433215</v>
      </c>
      <c r="X16" s="271">
        <v>67.128027681660896</v>
      </c>
      <c r="Y16" s="271">
        <v>64.59</v>
      </c>
      <c r="Z16" s="271">
        <v>67.52</v>
      </c>
      <c r="AA16" s="463"/>
    </row>
    <row r="17" spans="1:29" x14ac:dyDescent="0.2">
      <c r="A17" s="240" t="s">
        <v>26</v>
      </c>
      <c r="B17" s="271">
        <v>83.9</v>
      </c>
      <c r="C17" s="271">
        <v>89.3</v>
      </c>
      <c r="D17" s="271">
        <v>87</v>
      </c>
      <c r="E17" s="271">
        <v>77.900000000000006</v>
      </c>
      <c r="F17" s="271">
        <v>79.099999999999994</v>
      </c>
      <c r="G17" s="271">
        <v>81.2</v>
      </c>
      <c r="H17" s="271">
        <v>86.2</v>
      </c>
      <c r="I17" s="271">
        <v>88.1</v>
      </c>
      <c r="J17" s="271">
        <v>90</v>
      </c>
      <c r="K17" s="271">
        <v>91.3</v>
      </c>
      <c r="L17" s="271">
        <v>91.311475409836106</v>
      </c>
      <c r="M17" s="271">
        <v>89.8</v>
      </c>
      <c r="N17" s="271">
        <v>89.1</v>
      </c>
      <c r="O17" s="271">
        <v>87.061994609164401</v>
      </c>
      <c r="P17" s="271">
        <v>90</v>
      </c>
      <c r="Q17" s="271">
        <v>91</v>
      </c>
      <c r="R17" s="271">
        <v>86</v>
      </c>
      <c r="S17" s="271">
        <v>84</v>
      </c>
      <c r="T17" s="271">
        <v>86</v>
      </c>
      <c r="U17" s="271">
        <v>87.42690058479532</v>
      </c>
      <c r="V17" s="271">
        <v>83.870967741935488</v>
      </c>
      <c r="W17" s="271">
        <v>83.288409703504044</v>
      </c>
      <c r="X17" s="271">
        <v>86.790123456790127</v>
      </c>
      <c r="Y17" s="271">
        <v>86.56</v>
      </c>
      <c r="Z17" s="271">
        <v>85.61</v>
      </c>
      <c r="AA17" s="463"/>
    </row>
    <row r="18" spans="1:29" x14ac:dyDescent="0.2">
      <c r="A18" s="240" t="s">
        <v>16</v>
      </c>
      <c r="B18" s="271">
        <v>90.5</v>
      </c>
      <c r="C18" s="271">
        <v>89.2</v>
      </c>
      <c r="D18" s="271">
        <v>88.4</v>
      </c>
      <c r="E18" s="271">
        <v>84.7</v>
      </c>
      <c r="F18" s="271">
        <v>84.9</v>
      </c>
      <c r="G18" s="271">
        <v>85.1</v>
      </c>
      <c r="H18" s="271">
        <v>88</v>
      </c>
      <c r="I18" s="271">
        <v>88.5</v>
      </c>
      <c r="J18" s="271">
        <v>88.3</v>
      </c>
      <c r="K18" s="271">
        <v>88.2</v>
      </c>
      <c r="L18" s="271">
        <v>88.091554665904098</v>
      </c>
      <c r="M18" s="271">
        <v>88</v>
      </c>
      <c r="N18" s="271">
        <v>86.6</v>
      </c>
      <c r="O18" s="271">
        <v>86.091094493541803</v>
      </c>
      <c r="P18" s="271">
        <v>85</v>
      </c>
      <c r="Q18" s="271">
        <v>86</v>
      </c>
      <c r="R18" s="271">
        <v>86</v>
      </c>
      <c r="S18" s="271">
        <v>85</v>
      </c>
      <c r="T18" s="271">
        <v>84</v>
      </c>
      <c r="U18" s="271">
        <v>84.68402348578492</v>
      </c>
      <c r="V18" s="271">
        <v>84.25911619283066</v>
      </c>
      <c r="W18" s="271">
        <v>84.654859744569208</v>
      </c>
      <c r="X18" s="271">
        <v>85.312730519858675</v>
      </c>
      <c r="Y18" s="271">
        <v>85.26</v>
      </c>
      <c r="Z18" s="271">
        <v>85.83</v>
      </c>
      <c r="AA18" s="391">
        <v>86.557804292055224</v>
      </c>
    </row>
    <row r="19" spans="1:29" x14ac:dyDescent="0.2">
      <c r="A19" s="240" t="s">
        <v>17</v>
      </c>
      <c r="B19" s="272">
        <v>69.2</v>
      </c>
      <c r="C19" s="272">
        <v>71.2</v>
      </c>
      <c r="D19" s="272" t="s">
        <v>9</v>
      </c>
      <c r="E19" s="272" t="s">
        <v>9</v>
      </c>
      <c r="F19" s="272" t="s">
        <v>9</v>
      </c>
      <c r="G19" s="272" t="s">
        <v>9</v>
      </c>
      <c r="H19" s="272" t="s">
        <v>9</v>
      </c>
      <c r="I19" s="272" t="s">
        <v>9</v>
      </c>
      <c r="J19" s="272" t="s">
        <v>9</v>
      </c>
      <c r="K19" s="272" t="s">
        <v>9</v>
      </c>
      <c r="L19" s="272" t="s">
        <v>9</v>
      </c>
      <c r="M19" s="272" t="s">
        <v>9</v>
      </c>
      <c r="N19" s="272" t="s">
        <v>9</v>
      </c>
      <c r="O19" s="272" t="s">
        <v>9</v>
      </c>
      <c r="P19" s="272" t="s">
        <v>9</v>
      </c>
      <c r="Q19" s="272" t="s">
        <v>9</v>
      </c>
      <c r="R19" s="272" t="s">
        <v>9</v>
      </c>
      <c r="S19" s="272" t="s">
        <v>9</v>
      </c>
      <c r="T19" s="272" t="s">
        <v>9</v>
      </c>
      <c r="U19" s="272" t="s">
        <v>9</v>
      </c>
      <c r="V19" s="272" t="s">
        <v>9</v>
      </c>
      <c r="W19" s="272" t="s">
        <v>9</v>
      </c>
      <c r="X19" s="272" t="s">
        <v>9</v>
      </c>
      <c r="Y19" s="272" t="s">
        <v>9</v>
      </c>
      <c r="Z19" s="272" t="s">
        <v>9</v>
      </c>
      <c r="AA19" s="392" t="s">
        <v>9</v>
      </c>
    </row>
    <row r="20" spans="1:29" s="244" customFormat="1" x14ac:dyDescent="0.2">
      <c r="A20" s="241" t="s">
        <v>210</v>
      </c>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391"/>
      <c r="AC20" s="236"/>
    </row>
    <row r="21" spans="1:29" x14ac:dyDescent="0.2">
      <c r="A21" s="240" t="s">
        <v>18</v>
      </c>
      <c r="B21" s="271">
        <v>52.1</v>
      </c>
      <c r="C21" s="271">
        <v>47.3</v>
      </c>
      <c r="D21" s="271">
        <v>51.2</v>
      </c>
      <c r="E21" s="271">
        <v>48.4</v>
      </c>
      <c r="F21" s="271">
        <v>47.5</v>
      </c>
      <c r="G21" s="271">
        <v>45.6</v>
      </c>
      <c r="H21" s="271">
        <v>50.8</v>
      </c>
      <c r="I21" s="271">
        <v>52.5</v>
      </c>
      <c r="J21" s="271">
        <v>56.7</v>
      </c>
      <c r="K21" s="271">
        <v>58.9</v>
      </c>
      <c r="L21" s="271">
        <v>58.879948914431701</v>
      </c>
      <c r="M21" s="271">
        <v>58.9</v>
      </c>
      <c r="N21" s="271">
        <v>58.6</v>
      </c>
      <c r="O21" s="271">
        <v>57.227138643067804</v>
      </c>
      <c r="P21" s="271">
        <v>57</v>
      </c>
      <c r="Q21" s="271">
        <v>56</v>
      </c>
      <c r="R21" s="271">
        <v>52</v>
      </c>
      <c r="S21" s="271">
        <v>55</v>
      </c>
      <c r="T21" s="271">
        <v>55</v>
      </c>
      <c r="U21" s="271">
        <v>52.723492723492726</v>
      </c>
      <c r="V21" s="271">
        <v>54.478764478764482</v>
      </c>
      <c r="W21" s="271">
        <v>55.169971671388105</v>
      </c>
      <c r="X21" s="271" t="s">
        <v>192</v>
      </c>
      <c r="Y21" s="271">
        <v>53.89</v>
      </c>
      <c r="Z21" s="271">
        <v>58.8</v>
      </c>
      <c r="AA21" s="391">
        <v>59.217877094972074</v>
      </c>
    </row>
    <row r="22" spans="1:29" x14ac:dyDescent="0.2">
      <c r="A22" s="263" t="s">
        <v>40</v>
      </c>
      <c r="B22" s="272">
        <v>98.7</v>
      </c>
      <c r="C22" s="272">
        <v>99</v>
      </c>
      <c r="D22" s="272">
        <v>99.3</v>
      </c>
      <c r="E22" s="272">
        <v>98.9</v>
      </c>
      <c r="F22" s="272">
        <v>98.2</v>
      </c>
      <c r="G22" s="272">
        <v>97.1</v>
      </c>
      <c r="H22" s="272">
        <v>97.9</v>
      </c>
      <c r="I22" s="272">
        <v>97.5</v>
      </c>
      <c r="J22" s="272">
        <v>98.9</v>
      </c>
      <c r="K22" s="272">
        <v>98.6</v>
      </c>
      <c r="L22" s="272">
        <v>94.040100250626594</v>
      </c>
      <c r="M22" s="272">
        <v>92.1</v>
      </c>
      <c r="N22" s="272">
        <v>93.4</v>
      </c>
      <c r="O22" s="272">
        <v>92.356687898089206</v>
      </c>
      <c r="P22" s="272">
        <v>93</v>
      </c>
      <c r="Q22" s="272">
        <v>94</v>
      </c>
      <c r="R22" s="272">
        <v>91</v>
      </c>
      <c r="S22" s="272">
        <v>92</v>
      </c>
      <c r="T22" s="272">
        <v>92</v>
      </c>
      <c r="U22" s="272">
        <v>95.155709342560556</v>
      </c>
      <c r="V22" s="272">
        <v>96.931818181818187</v>
      </c>
      <c r="W22" s="272">
        <v>97.961630695443645</v>
      </c>
      <c r="X22" s="272">
        <v>97.260273972602747</v>
      </c>
      <c r="Y22" s="272">
        <v>98.5</v>
      </c>
      <c r="Z22" s="272">
        <v>98.44</v>
      </c>
      <c r="AA22" s="464"/>
    </row>
    <row r="23" spans="1:29" s="244" customFormat="1" x14ac:dyDescent="0.2">
      <c r="A23" s="250" t="s">
        <v>19</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391"/>
      <c r="AC23" s="236"/>
    </row>
    <row r="24" spans="1:29" x14ac:dyDescent="0.2">
      <c r="A24" s="251" t="s">
        <v>20</v>
      </c>
      <c r="B24" s="271">
        <v>73.599999999999994</v>
      </c>
      <c r="C24" s="271">
        <v>70</v>
      </c>
      <c r="D24" s="271">
        <v>67.599999999999994</v>
      </c>
      <c r="E24" s="271">
        <v>63.2</v>
      </c>
      <c r="F24" s="271">
        <v>63.2</v>
      </c>
      <c r="G24" s="271">
        <v>73.099999999999994</v>
      </c>
      <c r="H24" s="271">
        <v>65.8</v>
      </c>
      <c r="I24" s="271">
        <v>59.9</v>
      </c>
      <c r="J24" s="271">
        <v>63.1</v>
      </c>
      <c r="K24" s="271">
        <v>64.099999999999994</v>
      </c>
      <c r="L24" s="271">
        <v>64.408094435075895</v>
      </c>
      <c r="M24" s="271">
        <v>63.3</v>
      </c>
      <c r="N24" s="271">
        <v>67.5</v>
      </c>
      <c r="O24" s="271">
        <v>67.155963302752298</v>
      </c>
      <c r="P24" s="271">
        <v>67</v>
      </c>
      <c r="Q24" s="271">
        <v>64</v>
      </c>
      <c r="R24" s="271">
        <v>68</v>
      </c>
      <c r="S24" s="271">
        <v>67</v>
      </c>
      <c r="T24" s="271">
        <v>64</v>
      </c>
      <c r="U24" s="271">
        <v>63.013698630136986</v>
      </c>
      <c r="V24" s="271">
        <v>65.498154981549817</v>
      </c>
      <c r="W24" s="271">
        <v>63.018242122719734</v>
      </c>
      <c r="X24" s="271">
        <v>62.818336162988118</v>
      </c>
      <c r="Y24" s="271">
        <v>63.79</v>
      </c>
      <c r="Z24" s="271">
        <v>62.99</v>
      </c>
      <c r="AA24" s="391">
        <v>59.472817133443165</v>
      </c>
    </row>
    <row r="25" spans="1:29" x14ac:dyDescent="0.2">
      <c r="A25" s="251" t="s">
        <v>21</v>
      </c>
      <c r="B25" s="271">
        <v>88.2</v>
      </c>
      <c r="C25" s="271">
        <v>88.3</v>
      </c>
      <c r="D25" s="271">
        <v>88.2</v>
      </c>
      <c r="E25" s="271">
        <v>86.9</v>
      </c>
      <c r="F25" s="271">
        <v>87.9</v>
      </c>
      <c r="G25" s="271">
        <v>88</v>
      </c>
      <c r="H25" s="271">
        <v>87.5</v>
      </c>
      <c r="I25" s="271" t="s">
        <v>9</v>
      </c>
      <c r="J25" s="271">
        <v>84.7</v>
      </c>
      <c r="K25" s="271">
        <v>82.2</v>
      </c>
      <c r="L25" s="271">
        <v>84.103286384976599</v>
      </c>
      <c r="M25" s="271">
        <v>85.2</v>
      </c>
      <c r="N25" s="271">
        <v>89.5</v>
      </c>
      <c r="O25" s="271">
        <v>89.306358381502903</v>
      </c>
      <c r="P25" s="271">
        <v>84</v>
      </c>
      <c r="Q25" s="271">
        <v>86</v>
      </c>
      <c r="R25" s="271">
        <v>85</v>
      </c>
      <c r="S25" s="271">
        <v>87</v>
      </c>
      <c r="T25" s="271">
        <v>82</v>
      </c>
      <c r="U25" s="271">
        <v>82.481751824817522</v>
      </c>
      <c r="V25" s="271">
        <v>88.105726872246692</v>
      </c>
      <c r="W25" s="271">
        <v>91.103202846975094</v>
      </c>
      <c r="X25" s="271">
        <v>77.918781725888323</v>
      </c>
      <c r="Y25" s="271">
        <v>88.27</v>
      </c>
      <c r="Z25" s="271">
        <v>89.05</v>
      </c>
      <c r="AA25" s="463"/>
    </row>
    <row r="26" spans="1:29" x14ac:dyDescent="0.2">
      <c r="A26" s="251" t="s">
        <v>250</v>
      </c>
      <c r="B26" s="271">
        <v>98.2</v>
      </c>
      <c r="C26" s="271">
        <v>98.8</v>
      </c>
      <c r="D26" s="271">
        <v>99.1</v>
      </c>
      <c r="E26" s="271">
        <v>99.4</v>
      </c>
      <c r="F26" s="271">
        <v>98.6</v>
      </c>
      <c r="G26" s="271">
        <v>98.2</v>
      </c>
      <c r="H26" s="271">
        <v>98.5</v>
      </c>
      <c r="I26" s="271">
        <v>98.1</v>
      </c>
      <c r="J26" s="271">
        <v>98.6</v>
      </c>
      <c r="K26" s="271">
        <v>98.9</v>
      </c>
      <c r="L26" s="271">
        <v>98.277497477295697</v>
      </c>
      <c r="M26" s="271">
        <v>97.8</v>
      </c>
      <c r="N26" s="271">
        <v>98.1</v>
      </c>
      <c r="O26" s="271">
        <v>98.559077809798296</v>
      </c>
      <c r="P26" s="271">
        <v>99</v>
      </c>
      <c r="Q26" s="271">
        <v>99</v>
      </c>
      <c r="R26" s="271">
        <v>98</v>
      </c>
      <c r="S26" s="271">
        <v>98</v>
      </c>
      <c r="T26" s="271">
        <v>98</v>
      </c>
      <c r="U26" s="271">
        <v>98.714416896235079</v>
      </c>
      <c r="V26" s="271">
        <v>98.541476754785776</v>
      </c>
      <c r="W26" s="271">
        <v>98.421541318477253</v>
      </c>
      <c r="X26" s="271">
        <v>97.922568460812087</v>
      </c>
      <c r="Y26" s="271">
        <v>98.24</v>
      </c>
      <c r="Z26" s="271">
        <v>98.54</v>
      </c>
      <c r="AA26" s="463"/>
    </row>
    <row r="27" spans="1:29" x14ac:dyDescent="0.2">
      <c r="A27" s="251" t="s">
        <v>22</v>
      </c>
      <c r="B27" s="271">
        <v>100</v>
      </c>
      <c r="C27" s="271">
        <v>100</v>
      </c>
      <c r="D27" s="271">
        <v>100</v>
      </c>
      <c r="E27" s="271">
        <v>100</v>
      </c>
      <c r="F27" s="271">
        <v>100</v>
      </c>
      <c r="G27" s="271">
        <v>100</v>
      </c>
      <c r="H27" s="271">
        <v>96</v>
      </c>
      <c r="I27" s="271">
        <v>100</v>
      </c>
      <c r="J27" s="271">
        <v>100</v>
      </c>
      <c r="K27" s="271">
        <v>96</v>
      </c>
      <c r="L27" s="271">
        <v>100</v>
      </c>
      <c r="M27" s="271">
        <v>100</v>
      </c>
      <c r="N27" s="271">
        <v>93.3</v>
      </c>
      <c r="O27" s="271">
        <v>96.551724137931004</v>
      </c>
      <c r="P27" s="271">
        <v>100</v>
      </c>
      <c r="Q27" s="271" t="s">
        <v>187</v>
      </c>
      <c r="R27" s="271" t="s">
        <v>187</v>
      </c>
      <c r="S27" s="271" t="s">
        <v>187</v>
      </c>
      <c r="T27" s="271" t="s">
        <v>187</v>
      </c>
      <c r="U27" s="271" t="s">
        <v>187</v>
      </c>
      <c r="V27" s="271" t="s">
        <v>187</v>
      </c>
      <c r="W27" s="271" t="s">
        <v>187</v>
      </c>
      <c r="X27" s="271" t="s">
        <v>187</v>
      </c>
      <c r="Y27" s="271" t="s">
        <v>9</v>
      </c>
      <c r="Z27" s="271" t="s">
        <v>9</v>
      </c>
      <c r="AA27" s="391" t="s">
        <v>9</v>
      </c>
    </row>
    <row r="28" spans="1:29" x14ac:dyDescent="0.2">
      <c r="A28" s="251" t="s">
        <v>305</v>
      </c>
      <c r="B28" s="271" t="s">
        <v>9</v>
      </c>
      <c r="C28" s="271" t="s">
        <v>9</v>
      </c>
      <c r="D28" s="271" t="s">
        <v>9</v>
      </c>
      <c r="E28" s="271">
        <v>80.099999999999994</v>
      </c>
      <c r="F28" s="271">
        <v>80.2</v>
      </c>
      <c r="G28" s="271">
        <v>81.900000000000006</v>
      </c>
      <c r="H28" s="271">
        <v>80.8</v>
      </c>
      <c r="I28" s="271">
        <v>79.900000000000006</v>
      </c>
      <c r="J28" s="271">
        <v>81.2</v>
      </c>
      <c r="K28" s="271">
        <v>80.900000000000006</v>
      </c>
      <c r="L28" s="271">
        <v>80.599999999999994</v>
      </c>
      <c r="M28" s="271">
        <v>81.3</v>
      </c>
      <c r="N28" s="271">
        <v>80.8</v>
      </c>
      <c r="O28" s="271">
        <v>80.758505298382602</v>
      </c>
      <c r="P28" s="271">
        <v>83</v>
      </c>
      <c r="Q28" s="271">
        <v>82</v>
      </c>
      <c r="R28" s="271">
        <v>81</v>
      </c>
      <c r="S28" s="271">
        <v>84</v>
      </c>
      <c r="T28" s="271">
        <v>82</v>
      </c>
      <c r="U28" s="271">
        <v>83.825503355704697</v>
      </c>
      <c r="V28" s="271">
        <v>82.826855123674918</v>
      </c>
      <c r="W28" s="271">
        <v>83.991385498923194</v>
      </c>
      <c r="X28" s="271">
        <v>83.851402577710388</v>
      </c>
      <c r="Y28" s="271">
        <v>82.35</v>
      </c>
      <c r="Z28" s="271">
        <v>83.31</v>
      </c>
      <c r="AA28" s="463"/>
    </row>
    <row r="29" spans="1:29" x14ac:dyDescent="0.2">
      <c r="A29" s="251" t="s">
        <v>24</v>
      </c>
      <c r="B29" s="271">
        <v>86.6</v>
      </c>
      <c r="C29" s="271">
        <v>87.9</v>
      </c>
      <c r="D29" s="271">
        <v>89</v>
      </c>
      <c r="E29" s="271" t="s">
        <v>9</v>
      </c>
      <c r="F29" s="271" t="s">
        <v>9</v>
      </c>
      <c r="G29" s="271" t="s">
        <v>9</v>
      </c>
      <c r="H29" s="271" t="s">
        <v>9</v>
      </c>
      <c r="I29" s="271" t="s">
        <v>9</v>
      </c>
      <c r="J29" s="271" t="s">
        <v>9</v>
      </c>
      <c r="K29" s="271" t="s">
        <v>9</v>
      </c>
      <c r="L29" s="271" t="s">
        <v>9</v>
      </c>
      <c r="M29" s="271" t="s">
        <v>9</v>
      </c>
      <c r="N29" s="271" t="s">
        <v>9</v>
      </c>
      <c r="O29" s="271" t="s">
        <v>9</v>
      </c>
      <c r="P29" s="271" t="s">
        <v>9</v>
      </c>
      <c r="Q29" s="271" t="s">
        <v>187</v>
      </c>
      <c r="R29" s="271" t="s">
        <v>187</v>
      </c>
      <c r="S29" s="271" t="s">
        <v>187</v>
      </c>
      <c r="T29" s="271" t="s">
        <v>187</v>
      </c>
      <c r="U29" s="271" t="s">
        <v>187</v>
      </c>
      <c r="V29" s="271" t="s">
        <v>187</v>
      </c>
      <c r="W29" s="271" t="s">
        <v>187</v>
      </c>
      <c r="X29" s="271" t="s">
        <v>187</v>
      </c>
      <c r="Y29" s="271" t="s">
        <v>9</v>
      </c>
      <c r="Z29" s="271" t="s">
        <v>9</v>
      </c>
      <c r="AA29" s="391" t="s">
        <v>9</v>
      </c>
    </row>
    <row r="30" spans="1:29" x14ac:dyDescent="0.2">
      <c r="A30" s="346" t="s">
        <v>25</v>
      </c>
      <c r="B30" s="272">
        <v>57</v>
      </c>
      <c r="C30" s="272">
        <v>51</v>
      </c>
      <c r="D30" s="272">
        <v>59.5</v>
      </c>
      <c r="E30" s="272" t="s">
        <v>9</v>
      </c>
      <c r="F30" s="272" t="s">
        <v>9</v>
      </c>
      <c r="G30" s="272" t="s">
        <v>9</v>
      </c>
      <c r="H30" s="272" t="s">
        <v>9</v>
      </c>
      <c r="I30" s="272" t="s">
        <v>9</v>
      </c>
      <c r="J30" s="272" t="s">
        <v>9</v>
      </c>
      <c r="K30" s="272" t="s">
        <v>9</v>
      </c>
      <c r="L30" s="272" t="s">
        <v>9</v>
      </c>
      <c r="M30" s="272" t="s">
        <v>9</v>
      </c>
      <c r="N30" s="272" t="s">
        <v>9</v>
      </c>
      <c r="O30" s="272" t="s">
        <v>9</v>
      </c>
      <c r="P30" s="272" t="s">
        <v>9</v>
      </c>
      <c r="Q30" s="272" t="s">
        <v>187</v>
      </c>
      <c r="R30" s="272" t="s">
        <v>187</v>
      </c>
      <c r="S30" s="272" t="s">
        <v>187</v>
      </c>
      <c r="T30" s="272" t="s">
        <v>187</v>
      </c>
      <c r="U30" s="272" t="s">
        <v>187</v>
      </c>
      <c r="V30" s="272" t="s">
        <v>187</v>
      </c>
      <c r="W30" s="272" t="s">
        <v>187</v>
      </c>
      <c r="X30" s="272" t="s">
        <v>187</v>
      </c>
      <c r="Y30" s="272" t="s">
        <v>9</v>
      </c>
      <c r="Z30" s="272" t="s">
        <v>9</v>
      </c>
      <c r="AA30" s="272" t="s">
        <v>9</v>
      </c>
    </row>
    <row r="31" spans="1:29" s="244" customFormat="1" ht="35.1" customHeight="1" x14ac:dyDescent="0.2">
      <c r="A31" s="256" t="s">
        <v>48</v>
      </c>
      <c r="B31" s="238">
        <v>86</v>
      </c>
      <c r="C31" s="238">
        <v>86.8</v>
      </c>
      <c r="D31" s="238">
        <v>86.6</v>
      </c>
      <c r="E31" s="238">
        <v>85</v>
      </c>
      <c r="F31" s="238">
        <v>84.9</v>
      </c>
      <c r="G31" s="238">
        <v>85.3</v>
      </c>
      <c r="H31" s="238">
        <v>87.4</v>
      </c>
      <c r="I31" s="238">
        <v>87.8</v>
      </c>
      <c r="J31" s="238">
        <v>88.2</v>
      </c>
      <c r="K31" s="238">
        <v>88.1</v>
      </c>
      <c r="L31" s="238">
        <v>88.660810142675501</v>
      </c>
      <c r="M31" s="238">
        <v>87.2</v>
      </c>
      <c r="N31" s="238">
        <v>85.1</v>
      </c>
      <c r="O31" s="238">
        <v>84.773590825112393</v>
      </c>
      <c r="P31" s="238">
        <v>85</v>
      </c>
      <c r="Q31" s="238">
        <v>84</v>
      </c>
      <c r="R31" s="238">
        <v>84</v>
      </c>
      <c r="S31" s="238">
        <v>84</v>
      </c>
      <c r="T31" s="238">
        <v>84</v>
      </c>
      <c r="U31" s="238">
        <v>83.563058411529653</v>
      </c>
      <c r="V31" s="238">
        <v>83.514639335910573</v>
      </c>
      <c r="W31" s="238">
        <v>83.692389980090923</v>
      </c>
      <c r="X31" s="238">
        <v>85.686150937450762</v>
      </c>
      <c r="Y31" s="238">
        <v>84.62</v>
      </c>
      <c r="Z31" s="238">
        <v>85.54</v>
      </c>
      <c r="AA31" s="238">
        <v>85.37</v>
      </c>
    </row>
    <row r="32" spans="1:29" x14ac:dyDescent="0.2">
      <c r="B32" s="270" t="s">
        <v>241</v>
      </c>
    </row>
    <row r="33" spans="1:27" ht="26.25" customHeight="1" x14ac:dyDescent="0.2">
      <c r="B33" s="593" t="s">
        <v>235</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row>
    <row r="34" spans="1:27" ht="12.75" customHeight="1" x14ac:dyDescent="0.2">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row>
    <row r="35" spans="1:27" ht="12.75" customHeight="1" x14ac:dyDescent="0.2">
      <c r="B35" s="269"/>
      <c r="C35" s="255"/>
      <c r="D35" s="255"/>
      <c r="E35" s="255"/>
      <c r="F35" s="255"/>
      <c r="G35" s="255"/>
      <c r="H35" s="265"/>
      <c r="I35" s="265"/>
      <c r="J35" s="265"/>
      <c r="K35" s="265"/>
      <c r="L35" s="265"/>
      <c r="M35" s="265"/>
      <c r="N35" s="265"/>
      <c r="O35" s="265"/>
      <c r="P35" s="265"/>
      <c r="Q35" s="265"/>
      <c r="R35" s="265"/>
      <c r="S35" s="265"/>
      <c r="T35" s="265"/>
      <c r="U35" s="265"/>
      <c r="V35" s="265"/>
    </row>
    <row r="36" spans="1:27" x14ac:dyDescent="0.2">
      <c r="A36" s="247"/>
      <c r="B36" s="255"/>
      <c r="C36" s="255"/>
      <c r="D36" s="265"/>
      <c r="E36" s="265"/>
      <c r="F36" s="265"/>
      <c r="G36" s="265"/>
      <c r="H36" s="265"/>
      <c r="I36" s="265"/>
    </row>
    <row r="37" spans="1:27" x14ac:dyDescent="0.2">
      <c r="A37" s="247"/>
    </row>
    <row r="38" spans="1:27" x14ac:dyDescent="0.2">
      <c r="A38" s="248"/>
    </row>
  </sheetData>
  <mergeCells count="3">
    <mergeCell ref="A2:AA2"/>
    <mergeCell ref="B34:AA34"/>
    <mergeCell ref="B33:AA3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9CC1"/>
  </sheetPr>
  <dimension ref="A1:U85"/>
  <sheetViews>
    <sheetView showGridLines="0" zoomScaleNormal="100" workbookViewId="0">
      <pane ySplit="1" topLeftCell="A2" activePane="bottomLeft" state="frozen"/>
      <selection sqref="A1:I1"/>
      <selection pane="bottomLeft" sqref="A1:I1"/>
    </sheetView>
  </sheetViews>
  <sheetFormatPr baseColWidth="10" defaultRowHeight="12.75" x14ac:dyDescent="0.2"/>
  <cols>
    <col min="1" max="1" width="2.7109375" style="352" customWidth="1"/>
    <col min="2" max="3" width="30.7109375" style="352" customWidth="1"/>
    <col min="4" max="8" width="15.7109375" style="352" customWidth="1"/>
    <col min="9" max="9" width="15.7109375" style="3" customWidth="1"/>
    <col min="10" max="20" width="11.42578125" style="104"/>
    <col min="21" max="16384" width="11.42578125" style="3"/>
  </cols>
  <sheetData>
    <row r="1" spans="1:11" s="226" customFormat="1" ht="17.100000000000001" customHeight="1" x14ac:dyDescent="0.2">
      <c r="A1" s="499" t="s">
        <v>274</v>
      </c>
      <c r="B1" s="499"/>
      <c r="C1" s="499"/>
      <c r="D1" s="499"/>
      <c r="E1" s="499"/>
      <c r="F1" s="499"/>
      <c r="G1" s="499"/>
      <c r="H1" s="499"/>
      <c r="I1" s="499"/>
    </row>
    <row r="3" spans="1:11" x14ac:dyDescent="0.2">
      <c r="B3" s="490" t="s">
        <v>64</v>
      </c>
      <c r="C3" s="490"/>
      <c r="D3" s="490"/>
      <c r="E3" s="490"/>
      <c r="F3" s="490"/>
      <c r="G3" s="490"/>
      <c r="H3" s="16"/>
      <c r="I3" s="352"/>
      <c r="J3" s="149"/>
      <c r="K3" s="149"/>
    </row>
    <row r="4" spans="1:11" ht="8.25" customHeight="1" x14ac:dyDescent="0.2">
      <c r="B4" s="7"/>
      <c r="C4" s="4"/>
      <c r="D4" s="4"/>
      <c r="E4" s="5"/>
      <c r="F4" s="6"/>
      <c r="G4" s="4"/>
      <c r="H4" s="7"/>
      <c r="I4" s="352"/>
      <c r="J4" s="149"/>
      <c r="K4" s="149"/>
    </row>
    <row r="5" spans="1:11" ht="17.100000000000001" customHeight="1" x14ac:dyDescent="0.2">
      <c r="B5" s="500" t="s">
        <v>49</v>
      </c>
      <c r="C5" s="509" t="s">
        <v>50</v>
      </c>
      <c r="D5" s="509" t="s">
        <v>60</v>
      </c>
      <c r="E5" s="511" t="s">
        <v>49</v>
      </c>
      <c r="F5" s="512"/>
      <c r="G5" s="512"/>
      <c r="H5" s="513"/>
      <c r="I5" s="352"/>
      <c r="J5" s="149"/>
      <c r="K5" s="149"/>
    </row>
    <row r="6" spans="1:11" ht="17.100000000000001" customHeight="1" x14ac:dyDescent="0.2">
      <c r="B6" s="514"/>
      <c r="C6" s="510"/>
      <c r="D6" s="510"/>
      <c r="E6" s="333" t="s">
        <v>51</v>
      </c>
      <c r="F6" s="333" t="s">
        <v>52</v>
      </c>
      <c r="G6" s="333" t="s">
        <v>48</v>
      </c>
      <c r="H6" s="142" t="s">
        <v>53</v>
      </c>
      <c r="I6" s="352"/>
      <c r="J6" s="149"/>
      <c r="K6" s="149"/>
    </row>
    <row r="7" spans="1:11" ht="15" customHeight="1" x14ac:dyDescent="0.2">
      <c r="B7" s="514"/>
      <c r="C7" s="502" t="s">
        <v>57</v>
      </c>
      <c r="D7" s="334" t="s">
        <v>57</v>
      </c>
      <c r="E7" s="18">
        <v>10803</v>
      </c>
      <c r="F7" s="19">
        <v>2258</v>
      </c>
      <c r="G7" s="2">
        <v>13061</v>
      </c>
      <c r="H7" s="20">
        <v>1164</v>
      </c>
      <c r="I7"/>
      <c r="J7"/>
      <c r="K7"/>
    </row>
    <row r="8" spans="1:11" ht="15" customHeight="1" x14ac:dyDescent="0.2">
      <c r="B8" s="514"/>
      <c r="C8" s="503"/>
      <c r="D8" s="335" t="s">
        <v>58</v>
      </c>
      <c r="E8" s="18">
        <v>62054</v>
      </c>
      <c r="F8" s="19">
        <v>10327</v>
      </c>
      <c r="G8" s="2">
        <v>72381</v>
      </c>
      <c r="H8" s="20">
        <v>3220</v>
      </c>
      <c r="I8"/>
      <c r="J8"/>
      <c r="K8"/>
    </row>
    <row r="9" spans="1:11" ht="15" customHeight="1" x14ac:dyDescent="0.2">
      <c r="B9" s="514"/>
      <c r="C9" s="504"/>
      <c r="D9" s="15" t="s">
        <v>48</v>
      </c>
      <c r="E9" s="21">
        <v>72857</v>
      </c>
      <c r="F9" s="21">
        <v>12585</v>
      </c>
      <c r="G9" s="21">
        <v>85442</v>
      </c>
      <c r="H9" s="21">
        <v>4384</v>
      </c>
      <c r="J9"/>
      <c r="K9"/>
    </row>
    <row r="10" spans="1:11" ht="15" customHeight="1" x14ac:dyDescent="0.2">
      <c r="B10" s="514"/>
      <c r="C10" s="502" t="s">
        <v>58</v>
      </c>
      <c r="D10" s="334" t="s">
        <v>57</v>
      </c>
      <c r="E10" s="18">
        <v>1308</v>
      </c>
      <c r="F10" s="19">
        <v>157</v>
      </c>
      <c r="G10" s="2">
        <v>1465</v>
      </c>
      <c r="H10" s="20">
        <v>44</v>
      </c>
      <c r="I10"/>
      <c r="J10"/>
      <c r="K10"/>
    </row>
    <row r="11" spans="1:11" ht="15" customHeight="1" x14ac:dyDescent="0.2">
      <c r="B11" s="514"/>
      <c r="C11" s="503"/>
      <c r="D11" s="335" t="s">
        <v>58</v>
      </c>
      <c r="E11" s="18">
        <v>29658</v>
      </c>
      <c r="F11" s="19">
        <v>5037</v>
      </c>
      <c r="G11" s="2">
        <v>34695</v>
      </c>
      <c r="H11" s="20">
        <v>747</v>
      </c>
      <c r="I11"/>
      <c r="J11"/>
      <c r="K11"/>
    </row>
    <row r="12" spans="1:11" ht="15" customHeight="1" x14ac:dyDescent="0.2">
      <c r="B12" s="514"/>
      <c r="C12" s="503"/>
      <c r="D12" s="15" t="s">
        <v>48</v>
      </c>
      <c r="E12" s="21">
        <v>30966</v>
      </c>
      <c r="F12" s="21">
        <v>5194</v>
      </c>
      <c r="G12" s="21">
        <v>36160</v>
      </c>
      <c r="H12" s="21">
        <v>791</v>
      </c>
      <c r="J12"/>
      <c r="K12"/>
    </row>
    <row r="13" spans="1:11" ht="15" customHeight="1" x14ac:dyDescent="0.2">
      <c r="B13" s="514"/>
      <c r="C13" s="502" t="s">
        <v>59</v>
      </c>
      <c r="D13" s="334" t="s">
        <v>57</v>
      </c>
      <c r="E13" s="18">
        <v>1597</v>
      </c>
      <c r="F13" s="19">
        <v>278</v>
      </c>
      <c r="G13" s="2">
        <v>1875</v>
      </c>
      <c r="H13" s="20">
        <v>31</v>
      </c>
      <c r="I13"/>
      <c r="J13"/>
      <c r="K13"/>
    </row>
    <row r="14" spans="1:11" ht="15" customHeight="1" x14ac:dyDescent="0.2">
      <c r="B14" s="514"/>
      <c r="C14" s="503"/>
      <c r="D14" s="335" t="s">
        <v>58</v>
      </c>
      <c r="E14" s="18">
        <v>30676</v>
      </c>
      <c r="F14" s="19">
        <v>5582</v>
      </c>
      <c r="G14" s="2">
        <v>36258</v>
      </c>
      <c r="H14" s="20">
        <v>702</v>
      </c>
      <c r="I14"/>
      <c r="J14"/>
      <c r="K14"/>
    </row>
    <row r="15" spans="1:11" ht="15" customHeight="1" x14ac:dyDescent="0.2">
      <c r="B15" s="514"/>
      <c r="C15" s="504"/>
      <c r="D15" s="17" t="s">
        <v>48</v>
      </c>
      <c r="E15" s="21">
        <v>32273</v>
      </c>
      <c r="F15" s="21">
        <v>5860</v>
      </c>
      <c r="G15" s="21">
        <v>38133</v>
      </c>
      <c r="H15" s="21">
        <v>733</v>
      </c>
      <c r="I15" s="354"/>
      <c r="J15"/>
      <c r="K15"/>
    </row>
    <row r="16" spans="1:11" ht="15" customHeight="1" x14ac:dyDescent="0.2">
      <c r="B16" s="514"/>
      <c r="C16" s="505" t="s">
        <v>61</v>
      </c>
      <c r="D16" s="334" t="s">
        <v>57</v>
      </c>
      <c r="E16" s="414"/>
      <c r="F16" s="415"/>
      <c r="G16" s="72">
        <v>51</v>
      </c>
      <c r="H16" s="418"/>
      <c r="I16"/>
      <c r="J16"/>
      <c r="K16"/>
    </row>
    <row r="17" spans="1:20" ht="15" customHeight="1" x14ac:dyDescent="0.2">
      <c r="B17" s="514"/>
      <c r="C17" s="506"/>
      <c r="D17" s="335" t="s">
        <v>58</v>
      </c>
      <c r="E17" s="416"/>
      <c r="F17" s="417"/>
      <c r="G17" s="26">
        <v>4093</v>
      </c>
      <c r="H17" s="419"/>
      <c r="I17"/>
      <c r="J17"/>
      <c r="K17"/>
    </row>
    <row r="18" spans="1:20" ht="15" customHeight="1" x14ac:dyDescent="0.2">
      <c r="B18" s="514"/>
      <c r="C18" s="504"/>
      <c r="D18" s="15" t="s">
        <v>48</v>
      </c>
      <c r="E18" s="21">
        <v>2817</v>
      </c>
      <c r="F18" s="73">
        <v>1327</v>
      </c>
      <c r="G18" s="73">
        <v>4144</v>
      </c>
      <c r="H18" s="21">
        <v>36</v>
      </c>
      <c r="I18" s="354"/>
      <c r="J18"/>
      <c r="K18"/>
      <c r="L18" s="68"/>
      <c r="M18" s="68"/>
      <c r="N18" s="68"/>
    </row>
    <row r="19" spans="1:20" ht="15" customHeight="1" x14ac:dyDescent="0.2">
      <c r="B19" s="501"/>
      <c r="C19" s="507" t="s">
        <v>48</v>
      </c>
      <c r="D19" s="508"/>
      <c r="E19" s="21">
        <f>E18+E15+E12+E9</f>
        <v>138913</v>
      </c>
      <c r="F19" s="73">
        <f>F18+F15+F12+F9</f>
        <v>24966</v>
      </c>
      <c r="G19" s="73">
        <f>G18+G15+G12+G9</f>
        <v>163879</v>
      </c>
      <c r="H19" s="21">
        <f>H18+H15+H12+H9</f>
        <v>5944</v>
      </c>
      <c r="I19" s="352"/>
      <c r="J19" s="68"/>
      <c r="K19" s="105"/>
      <c r="L19" s="106"/>
      <c r="M19" s="105"/>
      <c r="N19" s="105"/>
    </row>
    <row r="20" spans="1:20" x14ac:dyDescent="0.2">
      <c r="B20" s="100"/>
      <c r="C20" s="101"/>
      <c r="D20" s="101"/>
      <c r="E20" s="36"/>
      <c r="F20" s="36"/>
      <c r="G20" s="36"/>
      <c r="H20" s="36"/>
      <c r="I20" s="352"/>
      <c r="J20" s="68"/>
      <c r="K20" s="105"/>
      <c r="L20" s="106"/>
      <c r="M20" s="106"/>
      <c r="N20" s="106"/>
    </row>
    <row r="21" spans="1:20" ht="17.100000000000001" customHeight="1" x14ac:dyDescent="0.2">
      <c r="B21" s="8"/>
      <c r="C21" s="8"/>
      <c r="D21" s="8"/>
      <c r="E21" s="143" t="s">
        <v>51</v>
      </c>
      <c r="F21" s="143" t="s">
        <v>52</v>
      </c>
      <c r="G21" s="143" t="s">
        <v>48</v>
      </c>
      <c r="H21" s="9"/>
      <c r="I21" s="352"/>
      <c r="J21" s="68"/>
      <c r="K21" s="105"/>
      <c r="L21" s="106"/>
      <c r="M21" s="106"/>
      <c r="N21" s="106"/>
    </row>
    <row r="22" spans="1:20" x14ac:dyDescent="0.2">
      <c r="B22" s="500" t="s">
        <v>45</v>
      </c>
      <c r="C22" s="39" t="s">
        <v>46</v>
      </c>
      <c r="D22" s="118"/>
      <c r="E22" s="37">
        <v>459</v>
      </c>
      <c r="F22" s="227">
        <v>47</v>
      </c>
      <c r="G22" s="230">
        <v>506</v>
      </c>
      <c r="H22"/>
      <c r="I22" s="106"/>
      <c r="J22" s="106"/>
      <c r="K22" s="106"/>
      <c r="R22" s="3"/>
      <c r="S22" s="3"/>
      <c r="T22" s="3"/>
    </row>
    <row r="23" spans="1:20" x14ac:dyDescent="0.2">
      <c r="B23" s="501"/>
      <c r="C23" s="40" t="s">
        <v>47</v>
      </c>
      <c r="D23" s="119"/>
      <c r="E23" s="38">
        <v>13254</v>
      </c>
      <c r="F23" s="228">
        <v>1235</v>
      </c>
      <c r="G23" s="27">
        <v>14489</v>
      </c>
      <c r="H23"/>
      <c r="I23" s="106"/>
      <c r="J23" s="106"/>
      <c r="K23" s="106"/>
      <c r="R23" s="3"/>
      <c r="S23" s="3"/>
      <c r="T23" s="3"/>
    </row>
    <row r="24" spans="1:20" ht="17.25" customHeight="1" x14ac:dyDescent="0.2">
      <c r="B24" s="355"/>
      <c r="C24" s="11"/>
      <c r="D24" s="11"/>
      <c r="E24" s="41"/>
      <c r="F24" s="41"/>
      <c r="G24" s="42"/>
      <c r="H24" s="11"/>
      <c r="I24" s="352"/>
      <c r="J24" s="68"/>
      <c r="K24" s="106"/>
      <c r="L24" s="106"/>
      <c r="M24" s="106"/>
      <c r="N24" s="106"/>
    </row>
    <row r="25" spans="1:20" x14ac:dyDescent="0.2">
      <c r="B25" s="490" t="s">
        <v>62</v>
      </c>
      <c r="C25" s="490"/>
      <c r="D25" s="490"/>
      <c r="E25" s="490"/>
      <c r="F25" s="490"/>
      <c r="G25" s="490"/>
      <c r="H25" s="16"/>
      <c r="I25" s="352"/>
      <c r="J25" s="68"/>
      <c r="K25" s="105"/>
      <c r="L25" s="108"/>
      <c r="M25" s="108"/>
      <c r="N25" s="108"/>
    </row>
    <row r="26" spans="1:20" ht="8.25" customHeight="1" x14ac:dyDescent="0.2">
      <c r="B26" s="7"/>
      <c r="C26" s="12"/>
      <c r="D26" s="12"/>
      <c r="E26" s="6"/>
      <c r="F26" s="4"/>
      <c r="G26" s="4"/>
      <c r="H26" s="11"/>
      <c r="I26" s="352"/>
      <c r="J26" s="68"/>
      <c r="K26" s="68"/>
      <c r="L26" s="68"/>
      <c r="M26" s="68"/>
      <c r="N26" s="68"/>
    </row>
    <row r="27" spans="1:20" s="226" customFormat="1" ht="17.100000000000001" customHeight="1" x14ac:dyDescent="0.2">
      <c r="A27" s="352"/>
      <c r="B27" s="12"/>
      <c r="C27" s="12"/>
      <c r="D27" s="143" t="s">
        <v>60</v>
      </c>
      <c r="E27" s="143" t="s">
        <v>51</v>
      </c>
      <c r="F27" s="144" t="s">
        <v>52</v>
      </c>
      <c r="G27" s="143" t="s">
        <v>48</v>
      </c>
      <c r="H27" s="11"/>
      <c r="J27" s="68"/>
      <c r="K27" s="105"/>
      <c r="L27" s="106"/>
      <c r="M27" s="106"/>
      <c r="N27" s="106"/>
      <c r="O27" s="235"/>
      <c r="P27" s="235"/>
      <c r="Q27" s="235"/>
      <c r="R27" s="235"/>
      <c r="S27" s="235"/>
      <c r="T27" s="235"/>
    </row>
    <row r="28" spans="1:20" s="226" customFormat="1" ht="15" customHeight="1" x14ac:dyDescent="0.2">
      <c r="A28" s="352"/>
      <c r="B28" s="498" t="s">
        <v>338</v>
      </c>
      <c r="C28" s="497" t="s">
        <v>336</v>
      </c>
      <c r="D28" s="396" t="s">
        <v>57</v>
      </c>
      <c r="E28" s="22">
        <v>40928</v>
      </c>
      <c r="F28" s="23">
        <v>7862</v>
      </c>
      <c r="G28" s="24">
        <v>48790</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19">
        <v>7813</v>
      </c>
      <c r="F29" s="18">
        <v>1542</v>
      </c>
      <c r="G29" s="2">
        <v>9355</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24">
        <v>48741</v>
      </c>
      <c r="F30" s="28">
        <v>9404</v>
      </c>
      <c r="G30" s="24">
        <v>58145</v>
      </c>
      <c r="H30" s="352"/>
      <c r="I30" s="237"/>
      <c r="J30" s="235"/>
      <c r="K30" s="235"/>
      <c r="L30" s="235"/>
      <c r="M30" s="235"/>
      <c r="N30" s="235"/>
      <c r="O30" s="235"/>
      <c r="P30" s="235"/>
      <c r="Q30" s="235"/>
      <c r="R30" s="235"/>
      <c r="S30" s="235"/>
      <c r="T30" s="235"/>
    </row>
    <row r="31" spans="1:20" s="226" customFormat="1" ht="15" customHeight="1" x14ac:dyDescent="0.2">
      <c r="A31" s="352"/>
      <c r="B31" s="498"/>
      <c r="C31" s="497" t="s">
        <v>337</v>
      </c>
      <c r="D31" s="396" t="s">
        <v>57</v>
      </c>
      <c r="E31" s="29">
        <v>38405</v>
      </c>
      <c r="F31" s="22">
        <v>7115</v>
      </c>
      <c r="G31" s="30">
        <v>45520</v>
      </c>
      <c r="H31"/>
      <c r="J31" s="235"/>
      <c r="K31" s="235"/>
      <c r="L31" s="235"/>
      <c r="M31" s="235"/>
      <c r="N31" s="235"/>
      <c r="O31" s="235"/>
      <c r="P31" s="235"/>
      <c r="Q31" s="235"/>
      <c r="R31" s="235"/>
      <c r="S31" s="235"/>
      <c r="T31" s="235"/>
    </row>
    <row r="32" spans="1:20" s="226" customFormat="1" ht="15" customHeight="1" x14ac:dyDescent="0.2">
      <c r="A32" s="352"/>
      <c r="B32" s="498"/>
      <c r="C32" s="497"/>
      <c r="D32" s="397" t="s">
        <v>58</v>
      </c>
      <c r="E32" s="31">
        <v>7029</v>
      </c>
      <c r="F32" s="25">
        <v>1380</v>
      </c>
      <c r="G32" s="32">
        <v>8409</v>
      </c>
      <c r="H32"/>
      <c r="J32" s="235"/>
      <c r="K32" s="235"/>
      <c r="L32" s="235"/>
      <c r="M32" s="235"/>
      <c r="N32" s="235"/>
      <c r="O32" s="235"/>
      <c r="P32" s="235"/>
      <c r="Q32" s="235"/>
      <c r="R32" s="235"/>
      <c r="S32" s="235"/>
      <c r="T32" s="235"/>
    </row>
    <row r="33" spans="1:20" s="226" customFormat="1" ht="15" customHeight="1" x14ac:dyDescent="0.2">
      <c r="A33" s="352"/>
      <c r="B33" s="498"/>
      <c r="C33" s="497"/>
      <c r="D33" s="15" t="s">
        <v>48</v>
      </c>
      <c r="E33" s="24">
        <v>45434</v>
      </c>
      <c r="F33" s="28">
        <v>8495</v>
      </c>
      <c r="G33" s="24">
        <v>53929</v>
      </c>
      <c r="H33" s="352"/>
      <c r="J33" s="235"/>
      <c r="K33" s="235"/>
      <c r="L33" s="235"/>
      <c r="M33" s="235"/>
      <c r="N33" s="235"/>
      <c r="O33" s="235"/>
      <c r="P33" s="235"/>
      <c r="Q33" s="235"/>
      <c r="R33" s="235"/>
      <c r="S33" s="235"/>
      <c r="T33" s="235"/>
    </row>
    <row r="34" spans="1:20" s="226" customFormat="1" ht="15" customHeight="1" x14ac:dyDescent="0.2">
      <c r="A34" s="352"/>
      <c r="B34" s="498" t="s">
        <v>339</v>
      </c>
      <c r="C34" s="497" t="s">
        <v>336</v>
      </c>
      <c r="D34" s="396" t="s">
        <v>57</v>
      </c>
      <c r="E34" s="22">
        <v>6508</v>
      </c>
      <c r="F34" s="23">
        <v>471</v>
      </c>
      <c r="G34" s="72">
        <v>6979</v>
      </c>
      <c r="H34"/>
      <c r="J34" s="235"/>
      <c r="K34" s="235"/>
      <c r="L34" s="235"/>
      <c r="M34" s="235"/>
      <c r="N34" s="235"/>
      <c r="O34" s="235"/>
      <c r="P34" s="235"/>
      <c r="Q34" s="235"/>
      <c r="R34" s="235"/>
      <c r="S34" s="235"/>
      <c r="T34" s="235"/>
    </row>
    <row r="35" spans="1:20" s="226" customFormat="1" ht="15" customHeight="1" x14ac:dyDescent="0.2">
      <c r="A35" s="352"/>
      <c r="B35" s="498"/>
      <c r="C35" s="497"/>
      <c r="D35" s="397" t="s">
        <v>58</v>
      </c>
      <c r="E35" s="19">
        <v>1903</v>
      </c>
      <c r="F35" s="18">
        <v>156</v>
      </c>
      <c r="G35" s="75">
        <v>2059</v>
      </c>
      <c r="H35"/>
      <c r="J35" s="235"/>
      <c r="K35" s="235"/>
      <c r="L35" s="235"/>
      <c r="M35" s="235"/>
      <c r="N35" s="235"/>
      <c r="O35" s="235"/>
      <c r="P35" s="235"/>
      <c r="Q35" s="235"/>
      <c r="R35" s="235"/>
      <c r="S35" s="235"/>
      <c r="T35" s="235"/>
    </row>
    <row r="36" spans="1:20" s="226" customFormat="1" ht="15" customHeight="1" x14ac:dyDescent="0.2">
      <c r="A36" s="352"/>
      <c r="B36" s="498"/>
      <c r="C36" s="497"/>
      <c r="D36" s="15" t="s">
        <v>48</v>
      </c>
      <c r="E36" s="24">
        <v>8411</v>
      </c>
      <c r="F36" s="28">
        <v>627</v>
      </c>
      <c r="G36" s="24">
        <v>9038</v>
      </c>
      <c r="H36" s="343"/>
      <c r="J36" s="235"/>
      <c r="K36" s="235"/>
      <c r="L36" s="235"/>
      <c r="M36" s="235"/>
      <c r="N36" s="235"/>
      <c r="O36" s="235"/>
      <c r="P36" s="235"/>
      <c r="Q36" s="235"/>
      <c r="R36" s="235"/>
      <c r="S36" s="235"/>
      <c r="T36" s="235"/>
    </row>
    <row r="37" spans="1:20" s="226" customFormat="1" ht="15" customHeight="1" x14ac:dyDescent="0.2">
      <c r="A37" s="352"/>
      <c r="B37" s="498"/>
      <c r="C37" s="497" t="s">
        <v>337</v>
      </c>
      <c r="D37" s="396" t="s">
        <v>57</v>
      </c>
      <c r="E37" s="22">
        <v>5868</v>
      </c>
      <c r="F37" s="23">
        <v>414</v>
      </c>
      <c r="G37" s="72">
        <v>6282</v>
      </c>
      <c r="H37"/>
      <c r="J37" s="235"/>
      <c r="K37" s="235"/>
      <c r="L37" s="235"/>
      <c r="M37" s="235"/>
      <c r="N37" s="235"/>
      <c r="O37" s="235"/>
      <c r="P37" s="235"/>
      <c r="Q37" s="235"/>
      <c r="R37" s="235"/>
      <c r="S37" s="235"/>
      <c r="T37" s="235"/>
    </row>
    <row r="38" spans="1:20" s="226" customFormat="1" ht="15" customHeight="1" x14ac:dyDescent="0.2">
      <c r="A38" s="352"/>
      <c r="B38" s="498"/>
      <c r="C38" s="497"/>
      <c r="D38" s="397" t="s">
        <v>58</v>
      </c>
      <c r="E38" s="19">
        <v>1705</v>
      </c>
      <c r="F38" s="18">
        <v>142</v>
      </c>
      <c r="G38" s="75">
        <v>1847</v>
      </c>
      <c r="H38"/>
      <c r="J38" s="235"/>
      <c r="K38" s="235"/>
      <c r="L38" s="235"/>
      <c r="M38" s="235"/>
      <c r="N38" s="235"/>
      <c r="O38" s="235"/>
      <c r="P38" s="235"/>
      <c r="Q38" s="235"/>
      <c r="R38" s="235"/>
      <c r="S38" s="235"/>
      <c r="T38" s="235"/>
    </row>
    <row r="39" spans="1:20" s="226" customFormat="1" ht="15" customHeight="1" x14ac:dyDescent="0.2">
      <c r="A39" s="352"/>
      <c r="B39" s="498"/>
      <c r="C39" s="497"/>
      <c r="D39" s="15" t="s">
        <v>48</v>
      </c>
      <c r="E39" s="21">
        <v>7573</v>
      </c>
      <c r="F39" s="33">
        <v>556</v>
      </c>
      <c r="G39" s="21">
        <v>8129</v>
      </c>
      <c r="H39" s="146"/>
      <c r="J39" s="235"/>
      <c r="K39" s="235"/>
      <c r="L39" s="235"/>
      <c r="M39" s="235"/>
      <c r="N39" s="235"/>
      <c r="O39" s="235"/>
      <c r="P39" s="235"/>
      <c r="Q39" s="235"/>
      <c r="R39" s="235"/>
      <c r="S39" s="235"/>
      <c r="T39" s="235"/>
    </row>
    <row r="40" spans="1:20" s="226" customFormat="1" ht="15" customHeight="1" x14ac:dyDescent="0.2">
      <c r="A40" s="352"/>
      <c r="B40" s="498" t="s">
        <v>48</v>
      </c>
      <c r="C40" s="497" t="s">
        <v>336</v>
      </c>
      <c r="D40" s="396" t="s">
        <v>57</v>
      </c>
      <c r="E40" s="22">
        <f>E28+E34</f>
        <v>47436</v>
      </c>
      <c r="F40" s="23">
        <f>F28+F34</f>
        <v>8333</v>
      </c>
      <c r="G40" s="72">
        <f>E40+F40</f>
        <v>55769</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19">
        <f t="shared" ref="E41:F45" si="0">E29+E35</f>
        <v>9716</v>
      </c>
      <c r="F41" s="18">
        <f t="shared" si="0"/>
        <v>1698</v>
      </c>
      <c r="G41" s="339">
        <f t="shared" ref="G41:G45" si="1">E41+F41</f>
        <v>11414</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4">
        <f t="shared" si="0"/>
        <v>57152</v>
      </c>
      <c r="F42" s="28">
        <f t="shared" si="0"/>
        <v>10031</v>
      </c>
      <c r="G42" s="72">
        <f t="shared" si="1"/>
        <v>67183</v>
      </c>
      <c r="H42" s="146"/>
      <c r="J42" s="235"/>
      <c r="K42" s="235"/>
      <c r="L42" s="235"/>
      <c r="M42" s="235"/>
      <c r="N42" s="235"/>
      <c r="O42" s="235"/>
      <c r="P42" s="235"/>
      <c r="Q42" s="235"/>
      <c r="R42" s="235"/>
      <c r="S42" s="235"/>
      <c r="T42" s="235"/>
    </row>
    <row r="43" spans="1:20" s="226" customFormat="1" ht="15" customHeight="1" x14ac:dyDescent="0.2">
      <c r="A43" s="352"/>
      <c r="B43" s="498"/>
      <c r="C43" s="497" t="s">
        <v>337</v>
      </c>
      <c r="D43" s="396" t="s">
        <v>57</v>
      </c>
      <c r="E43" s="22">
        <f t="shared" si="0"/>
        <v>44273</v>
      </c>
      <c r="F43" s="23">
        <f t="shared" si="0"/>
        <v>7529</v>
      </c>
      <c r="G43" s="72">
        <f t="shared" si="1"/>
        <v>51802</v>
      </c>
      <c r="H43" s="146"/>
      <c r="J43" s="235"/>
      <c r="K43" s="235"/>
      <c r="L43" s="235"/>
      <c r="M43" s="235"/>
      <c r="N43" s="235"/>
      <c r="O43" s="235"/>
      <c r="P43" s="235"/>
      <c r="Q43" s="235"/>
      <c r="R43" s="235"/>
      <c r="S43" s="235"/>
      <c r="T43" s="235"/>
    </row>
    <row r="44" spans="1:20" s="226" customFormat="1" ht="15" customHeight="1" x14ac:dyDescent="0.2">
      <c r="A44" s="352"/>
      <c r="B44" s="498"/>
      <c r="C44" s="497"/>
      <c r="D44" s="397" t="s">
        <v>58</v>
      </c>
      <c r="E44" s="19">
        <f t="shared" si="0"/>
        <v>8734</v>
      </c>
      <c r="F44" s="18">
        <f t="shared" si="0"/>
        <v>1522</v>
      </c>
      <c r="G44" s="339">
        <f t="shared" si="1"/>
        <v>10256</v>
      </c>
      <c r="H44" s="146"/>
      <c r="J44" s="235"/>
      <c r="K44" s="235"/>
      <c r="L44" s="235"/>
      <c r="M44" s="235"/>
      <c r="N44" s="235"/>
      <c r="O44" s="235"/>
      <c r="P44" s="235"/>
      <c r="Q44" s="235"/>
      <c r="R44" s="235"/>
      <c r="S44" s="235"/>
      <c r="T44" s="235"/>
    </row>
    <row r="45" spans="1:20" s="226" customFormat="1" ht="15" customHeight="1" x14ac:dyDescent="0.2">
      <c r="A45" s="352"/>
      <c r="B45" s="498"/>
      <c r="C45" s="497"/>
      <c r="D45" s="15" t="s">
        <v>48</v>
      </c>
      <c r="E45" s="21">
        <f t="shared" si="0"/>
        <v>53007</v>
      </c>
      <c r="F45" s="33">
        <f>F33+F39</f>
        <v>9051</v>
      </c>
      <c r="G45" s="72">
        <f t="shared" si="1"/>
        <v>62058</v>
      </c>
      <c r="H45" s="146"/>
      <c r="J45" s="235"/>
      <c r="K45" s="235"/>
      <c r="L45" s="235"/>
      <c r="M45" s="235"/>
      <c r="N45" s="235"/>
      <c r="O45" s="235"/>
      <c r="P45" s="235"/>
      <c r="Q45" s="235"/>
      <c r="R45" s="235"/>
      <c r="S45" s="235"/>
      <c r="T45" s="235"/>
    </row>
    <row r="46" spans="1:20" ht="17.25" customHeight="1" x14ac:dyDescent="0.2">
      <c r="B46" s="11"/>
      <c r="C46" s="11"/>
      <c r="D46" s="11"/>
      <c r="E46" s="13"/>
      <c r="F46" s="13"/>
      <c r="G46" s="405"/>
      <c r="H46" s="12"/>
      <c r="I46" s="352"/>
    </row>
    <row r="47" spans="1:20" x14ac:dyDescent="0.2">
      <c r="B47" s="490" t="s">
        <v>238</v>
      </c>
      <c r="C47" s="490"/>
      <c r="D47" s="490"/>
      <c r="E47" s="490"/>
      <c r="F47" s="490"/>
      <c r="G47" s="490"/>
      <c r="H47" s="16"/>
      <c r="I47" s="352"/>
    </row>
    <row r="48" spans="1:20" ht="8.25" customHeight="1" x14ac:dyDescent="0.2">
      <c r="B48" s="7"/>
      <c r="C48" s="12"/>
      <c r="D48" s="12"/>
      <c r="E48" s="12"/>
      <c r="F48" s="12"/>
      <c r="G48" s="12"/>
      <c r="H48" s="12"/>
      <c r="I48" s="352"/>
    </row>
    <row r="49" spans="1:20" ht="22.5" customHeight="1" x14ac:dyDescent="0.2">
      <c r="B49" s="8"/>
      <c r="C49" s="8"/>
      <c r="D49" s="8"/>
      <c r="E49" s="143" t="s">
        <v>51</v>
      </c>
      <c r="F49" s="144" t="s">
        <v>52</v>
      </c>
      <c r="G49" s="143" t="s">
        <v>48</v>
      </c>
      <c r="H49" s="104"/>
      <c r="I49" s="104"/>
      <c r="S49" s="3"/>
      <c r="T49" s="3"/>
    </row>
    <row r="50" spans="1:20" ht="15" customHeight="1" x14ac:dyDescent="0.2">
      <c r="B50" s="491" t="s">
        <v>321</v>
      </c>
      <c r="C50" s="492"/>
      <c r="D50" s="493"/>
      <c r="E50" s="227">
        <v>158416</v>
      </c>
      <c r="F50" s="229">
        <v>25510</v>
      </c>
      <c r="G50" s="230">
        <v>183926</v>
      </c>
      <c r="H50" s="104"/>
      <c r="I50" s="104"/>
      <c r="N50" s="3"/>
      <c r="O50" s="3"/>
      <c r="P50" s="3"/>
      <c r="Q50" s="3"/>
      <c r="R50" s="3"/>
      <c r="S50" s="3"/>
      <c r="T50" s="3"/>
    </row>
    <row r="51" spans="1:20" ht="15" customHeight="1" x14ac:dyDescent="0.2">
      <c r="B51" s="494" t="s">
        <v>54</v>
      </c>
      <c r="C51" s="495"/>
      <c r="D51" s="496"/>
      <c r="E51" s="228">
        <v>84471</v>
      </c>
      <c r="F51" s="231">
        <v>10989</v>
      </c>
      <c r="G51" s="234">
        <v>95460</v>
      </c>
      <c r="H51" s="3"/>
      <c r="J51" s="3"/>
      <c r="K51" s="3"/>
      <c r="N51" s="3"/>
      <c r="O51" s="3"/>
      <c r="P51" s="3"/>
      <c r="Q51" s="3"/>
      <c r="R51" s="3"/>
      <c r="S51" s="3"/>
      <c r="T51" s="3"/>
    </row>
    <row r="52" spans="1:20" s="226" customFormat="1" ht="15" customHeight="1" x14ac:dyDescent="0.2">
      <c r="A52" s="352"/>
      <c r="B52" s="489" t="s">
        <v>343</v>
      </c>
      <c r="C52" s="489"/>
      <c r="D52" s="489"/>
      <c r="E52" s="489"/>
      <c r="F52" s="489"/>
      <c r="G52" s="381">
        <v>1151</v>
      </c>
      <c r="H52" s="41"/>
      <c r="I52" s="41"/>
      <c r="N52" s="235"/>
      <c r="O52" s="235"/>
    </row>
    <row r="53" spans="1:20" ht="12" customHeight="1" x14ac:dyDescent="0.2">
      <c r="B53" s="145"/>
      <c r="C53" s="11"/>
      <c r="D53" s="11"/>
      <c r="E53" s="11"/>
      <c r="F53" s="11"/>
      <c r="G53" s="12"/>
      <c r="H53" s="71"/>
      <c r="I53" s="352"/>
      <c r="K53" s="89"/>
      <c r="P53" s="3"/>
      <c r="Q53" s="3"/>
      <c r="R53" s="3"/>
      <c r="S53" s="3"/>
      <c r="T53" s="3"/>
    </row>
    <row r="54" spans="1:20" ht="12" customHeight="1" x14ac:dyDescent="0.2">
      <c r="B54" s="11"/>
      <c r="C54" s="11"/>
      <c r="D54" s="11"/>
      <c r="E54" s="11"/>
      <c r="F54" s="11"/>
      <c r="G54" s="12"/>
      <c r="H54" s="71"/>
      <c r="I54" s="352"/>
      <c r="K54" s="89"/>
      <c r="P54" s="3"/>
      <c r="Q54" s="3"/>
      <c r="R54" s="3"/>
      <c r="S54" s="3"/>
      <c r="T54" s="3"/>
    </row>
    <row r="55" spans="1:20" x14ac:dyDescent="0.2">
      <c r="B55" s="490" t="s">
        <v>63</v>
      </c>
      <c r="C55" s="490"/>
      <c r="D55" s="490"/>
      <c r="E55" s="490"/>
      <c r="F55" s="490"/>
      <c r="G55" s="490"/>
      <c r="H55" s="71"/>
      <c r="I55" s="352"/>
      <c r="K55" s="89"/>
      <c r="P55" s="3"/>
      <c r="Q55" s="3"/>
      <c r="R55" s="3"/>
      <c r="S55" s="3"/>
      <c r="T55" s="3"/>
    </row>
    <row r="56" spans="1:20" ht="8.25" customHeight="1" x14ac:dyDescent="0.2">
      <c r="B56" s="14"/>
      <c r="C56" s="6"/>
      <c r="D56" s="6"/>
      <c r="E56" s="4"/>
      <c r="G56" s="12"/>
      <c r="H56" s="71"/>
      <c r="I56" s="352"/>
      <c r="K56" s="89"/>
      <c r="P56" s="3"/>
      <c r="Q56" s="3"/>
      <c r="R56" s="3"/>
      <c r="S56" s="3"/>
      <c r="T56" s="3"/>
    </row>
    <row r="57" spans="1:20" ht="17.100000000000001" customHeight="1" x14ac:dyDescent="0.2">
      <c r="B57" s="336" t="s">
        <v>55</v>
      </c>
      <c r="C57" s="336" t="s">
        <v>56</v>
      </c>
      <c r="D57" s="511" t="s">
        <v>75</v>
      </c>
      <c r="E57" s="513"/>
      <c r="F57" s="511" t="s">
        <v>48</v>
      </c>
      <c r="G57" s="513"/>
      <c r="H57" s="71"/>
      <c r="I57" s="352"/>
      <c r="K57" s="89"/>
      <c r="P57" s="3"/>
      <c r="Q57" s="3"/>
      <c r="R57" s="3"/>
      <c r="S57" s="3"/>
      <c r="T57" s="3"/>
    </row>
    <row r="58" spans="1:20" ht="15" customHeight="1" x14ac:dyDescent="0.2">
      <c r="B58" s="350">
        <v>868</v>
      </c>
      <c r="C58" s="350">
        <v>307</v>
      </c>
      <c r="D58" s="521">
        <v>18</v>
      </c>
      <c r="E58" s="522"/>
      <c r="F58" s="526">
        <f>SUM(B58:E58)</f>
        <v>1193</v>
      </c>
      <c r="G58" s="527"/>
      <c r="H58" s="154"/>
      <c r="I58" s="352"/>
      <c r="K58" s="89"/>
      <c r="P58" s="3"/>
      <c r="Q58" s="3"/>
      <c r="R58" s="3"/>
      <c r="S58" s="3"/>
      <c r="T58" s="3"/>
    </row>
    <row r="59" spans="1:20" x14ac:dyDescent="0.2">
      <c r="B59" s="357"/>
      <c r="C59" s="357"/>
      <c r="D59" s="357"/>
      <c r="E59" s="357"/>
      <c r="I59" s="352"/>
    </row>
    <row r="60" spans="1:20" x14ac:dyDescent="0.2">
      <c r="I60" s="352"/>
    </row>
    <row r="61" spans="1:20" x14ac:dyDescent="0.2">
      <c r="B61" s="490" t="s">
        <v>201</v>
      </c>
      <c r="C61" s="490"/>
      <c r="D61" s="490"/>
      <c r="E61" s="490"/>
      <c r="F61" s="490"/>
      <c r="G61" s="490"/>
      <c r="H61" s="490"/>
      <c r="I61" s="490"/>
    </row>
    <row r="62" spans="1:20" x14ac:dyDescent="0.2">
      <c r="B62" s="7"/>
      <c r="C62" s="12"/>
      <c r="D62" s="12"/>
      <c r="E62" s="6"/>
      <c r="F62" s="4"/>
      <c r="G62" s="4"/>
      <c r="I62" s="352"/>
      <c r="S62" s="3"/>
      <c r="T62" s="3"/>
    </row>
    <row r="63" spans="1:20" ht="17.100000000000001" customHeight="1" x14ac:dyDescent="0.2">
      <c r="D63" s="197"/>
      <c r="E63" s="515" t="s">
        <v>202</v>
      </c>
      <c r="F63" s="515"/>
      <c r="G63" s="515"/>
      <c r="H63" s="515"/>
      <c r="I63" s="515"/>
      <c r="J63" s="3"/>
      <c r="K63" s="3"/>
      <c r="L63" s="3"/>
      <c r="M63" s="3"/>
      <c r="N63" s="3"/>
      <c r="O63" s="3"/>
      <c r="P63" s="3"/>
      <c r="Q63" s="3"/>
      <c r="R63" s="3"/>
      <c r="S63" s="3"/>
      <c r="T63" s="3"/>
    </row>
    <row r="64" spans="1:20" ht="17.100000000000001" customHeight="1" x14ac:dyDescent="0.2">
      <c r="C64" s="11"/>
      <c r="D64" s="119"/>
      <c r="E64" s="351" t="s">
        <v>314</v>
      </c>
      <c r="F64" s="351" t="s">
        <v>315</v>
      </c>
      <c r="G64" s="351" t="s">
        <v>316</v>
      </c>
      <c r="H64" s="351" t="s">
        <v>317</v>
      </c>
      <c r="I64" s="333" t="s">
        <v>48</v>
      </c>
      <c r="J64" s="3"/>
      <c r="K64" s="3"/>
      <c r="L64" s="3"/>
      <c r="M64" s="3"/>
      <c r="N64" s="3"/>
      <c r="O64" s="3"/>
      <c r="P64" s="3"/>
      <c r="Q64" s="3"/>
      <c r="R64" s="3"/>
      <c r="S64" s="3"/>
      <c r="T64" s="3"/>
    </row>
    <row r="65" spans="1:21" ht="15" customHeight="1" x14ac:dyDescent="0.2">
      <c r="B65" s="516" t="s">
        <v>239</v>
      </c>
      <c r="C65" s="517" t="s">
        <v>194</v>
      </c>
      <c r="D65" s="517"/>
      <c r="E65" s="302">
        <v>55733</v>
      </c>
      <c r="F65" s="302">
        <v>25543</v>
      </c>
      <c r="G65" s="302">
        <v>26610</v>
      </c>
      <c r="H65" s="302">
        <v>1852</v>
      </c>
      <c r="I65" s="224">
        <v>109738</v>
      </c>
      <c r="J65" s="342"/>
      <c r="K65" s="3"/>
      <c r="L65" s="3"/>
      <c r="M65" s="3"/>
      <c r="N65" s="3"/>
      <c r="O65" s="3"/>
      <c r="P65" s="3"/>
      <c r="Q65" s="3"/>
      <c r="R65" s="3"/>
      <c r="S65" s="3"/>
      <c r="T65" s="3"/>
    </row>
    <row r="66" spans="1:21" ht="15" customHeight="1" x14ac:dyDescent="0.2">
      <c r="B66" s="516"/>
      <c r="C66" s="517" t="s">
        <v>195</v>
      </c>
      <c r="D66" s="517"/>
      <c r="E66" s="302">
        <v>154</v>
      </c>
      <c r="F66" s="302">
        <v>98</v>
      </c>
      <c r="G66" s="302">
        <v>88</v>
      </c>
      <c r="H66" s="302">
        <v>0</v>
      </c>
      <c r="I66" s="224">
        <v>340</v>
      </c>
      <c r="J66" s="342"/>
      <c r="U66" s="104"/>
    </row>
    <row r="67" spans="1:21" ht="15" customHeight="1" x14ac:dyDescent="0.2">
      <c r="B67" s="516"/>
      <c r="C67" s="517" t="s">
        <v>196</v>
      </c>
      <c r="D67" s="517"/>
      <c r="E67" s="302">
        <v>3762</v>
      </c>
      <c r="F67" s="302">
        <v>154</v>
      </c>
      <c r="G67" s="302">
        <v>192</v>
      </c>
      <c r="H67" s="302">
        <v>17</v>
      </c>
      <c r="I67" s="224">
        <v>4125</v>
      </c>
      <c r="J67" s="342"/>
      <c r="U67" s="104"/>
    </row>
    <row r="68" spans="1:21" ht="15" customHeight="1" x14ac:dyDescent="0.2">
      <c r="B68" s="516"/>
      <c r="C68" s="517" t="s">
        <v>197</v>
      </c>
      <c r="D68" s="517"/>
      <c r="E68" s="302">
        <v>4447</v>
      </c>
      <c r="F68" s="302">
        <v>1750</v>
      </c>
      <c r="G68" s="302">
        <v>2075</v>
      </c>
      <c r="H68" s="302">
        <v>48</v>
      </c>
      <c r="I68" s="224">
        <v>8320</v>
      </c>
      <c r="J68" s="342"/>
      <c r="K68"/>
      <c r="L68"/>
      <c r="M68"/>
      <c r="N68"/>
      <c r="U68" s="104"/>
    </row>
    <row r="69" spans="1:21" ht="15" customHeight="1" x14ac:dyDescent="0.2">
      <c r="B69" s="516"/>
      <c r="C69" s="517" t="s">
        <v>198</v>
      </c>
      <c r="D69" s="517"/>
      <c r="E69" s="302">
        <v>9081</v>
      </c>
      <c r="F69" s="302">
        <v>2177</v>
      </c>
      <c r="G69" s="302">
        <v>2134</v>
      </c>
      <c r="H69" s="302">
        <v>88</v>
      </c>
      <c r="I69" s="224">
        <v>13480</v>
      </c>
      <c r="J69" s="342"/>
      <c r="U69" s="104"/>
    </row>
    <row r="70" spans="1:21" ht="15" customHeight="1" x14ac:dyDescent="0.2">
      <c r="B70" s="516"/>
      <c r="C70" s="517" t="s">
        <v>199</v>
      </c>
      <c r="D70" s="517"/>
      <c r="E70" s="302">
        <v>3561</v>
      </c>
      <c r="F70" s="302">
        <v>389</v>
      </c>
      <c r="G70" s="302">
        <v>608</v>
      </c>
      <c r="H70" s="302">
        <v>191</v>
      </c>
      <c r="I70" s="224">
        <v>4749</v>
      </c>
      <c r="J70" s="342"/>
      <c r="U70" s="104"/>
    </row>
    <row r="71" spans="1:21" ht="15" customHeight="1" x14ac:dyDescent="0.2">
      <c r="B71" s="516"/>
      <c r="C71" s="519" t="s">
        <v>329</v>
      </c>
      <c r="D71" s="519"/>
      <c r="E71" s="224">
        <v>76738</v>
      </c>
      <c r="F71" s="224">
        <v>30111</v>
      </c>
      <c r="G71" s="224">
        <v>31707</v>
      </c>
      <c r="H71" s="224">
        <v>2196</v>
      </c>
      <c r="I71" s="224">
        <v>140752</v>
      </c>
      <c r="J71" s="342"/>
      <c r="K71" s="257"/>
      <c r="U71" s="104"/>
    </row>
    <row r="72" spans="1:21" s="226" customFormat="1" ht="15" customHeight="1" x14ac:dyDescent="0.2">
      <c r="A72" s="352"/>
      <c r="B72" s="516"/>
      <c r="C72" s="519" t="s">
        <v>312</v>
      </c>
      <c r="D72" s="519"/>
      <c r="E72" s="224">
        <v>76362</v>
      </c>
      <c r="F72" s="224">
        <v>29942</v>
      </c>
      <c r="G72" s="224">
        <v>31503</v>
      </c>
      <c r="H72" s="224">
        <v>2164</v>
      </c>
      <c r="I72" s="224">
        <v>139971</v>
      </c>
      <c r="K72" s="257"/>
      <c r="L72" s="235"/>
      <c r="M72" s="235"/>
      <c r="N72" s="235"/>
      <c r="O72" s="235"/>
      <c r="P72" s="235"/>
      <c r="Q72" s="235"/>
      <c r="R72" s="235"/>
      <c r="S72" s="235"/>
      <c r="T72" s="235"/>
      <c r="U72" s="235"/>
    </row>
    <row r="73" spans="1:21" ht="15" customHeight="1" x14ac:dyDescent="0.2">
      <c r="B73" s="516"/>
      <c r="C73" s="518" t="s">
        <v>200</v>
      </c>
      <c r="D73" s="518"/>
      <c r="E73" s="224">
        <v>9080</v>
      </c>
      <c r="F73" s="224">
        <v>6218</v>
      </c>
      <c r="G73" s="224">
        <v>6630</v>
      </c>
      <c r="H73" s="224">
        <v>1980</v>
      </c>
      <c r="I73" s="224">
        <v>23908</v>
      </c>
      <c r="J73" s="342"/>
      <c r="U73" s="104"/>
    </row>
    <row r="74" spans="1:21" x14ac:dyDescent="0.2">
      <c r="B74" s="222"/>
      <c r="C74" s="359"/>
      <c r="D74" s="359"/>
      <c r="E74" s="223"/>
      <c r="F74" s="223"/>
      <c r="G74" s="223"/>
      <c r="H74" s="223"/>
      <c r="J74" s="3"/>
      <c r="U74" s="104"/>
    </row>
    <row r="75" spans="1:21" ht="42" customHeight="1" x14ac:dyDescent="0.2">
      <c r="B75" s="528" t="s">
        <v>259</v>
      </c>
      <c r="C75" s="528"/>
      <c r="D75" s="528"/>
      <c r="E75" s="528"/>
      <c r="F75" s="528"/>
      <c r="G75" s="528"/>
      <c r="H75" s="528"/>
      <c r="I75" s="528"/>
    </row>
    <row r="76" spans="1:21" s="226" customFormat="1" ht="33" customHeight="1" x14ac:dyDescent="0.2">
      <c r="A76" s="232"/>
      <c r="B76" s="529" t="s">
        <v>322</v>
      </c>
      <c r="C76" s="524"/>
      <c r="D76" s="524"/>
      <c r="E76" s="524"/>
      <c r="F76" s="524"/>
      <c r="G76" s="524"/>
      <c r="H76" s="524"/>
      <c r="I76" s="524"/>
      <c r="J76" s="235"/>
      <c r="K76" s="235"/>
      <c r="L76" s="235"/>
      <c r="M76" s="235"/>
      <c r="N76" s="235"/>
      <c r="O76" s="235"/>
      <c r="P76" s="235"/>
      <c r="Q76" s="235"/>
      <c r="R76" s="235"/>
      <c r="S76" s="235"/>
      <c r="T76" s="235"/>
    </row>
    <row r="77" spans="1:21" ht="30" customHeight="1" x14ac:dyDescent="0.2">
      <c r="B77" s="525" t="s">
        <v>331</v>
      </c>
      <c r="C77" s="525"/>
      <c r="D77" s="525"/>
      <c r="E77" s="525"/>
      <c r="F77" s="525"/>
      <c r="G77" s="525"/>
      <c r="H77" s="525"/>
      <c r="I77" s="525"/>
    </row>
    <row r="78" spans="1:21" x14ac:dyDescent="0.2">
      <c r="E78" s="468"/>
      <c r="F78" s="468"/>
      <c r="G78" s="468"/>
      <c r="H78" s="468"/>
      <c r="I78" s="468"/>
    </row>
    <row r="79" spans="1:21" x14ac:dyDescent="0.2">
      <c r="E79"/>
      <c r="F79"/>
      <c r="G79"/>
      <c r="H79"/>
      <c r="I79"/>
    </row>
    <row r="80" spans="1:21" x14ac:dyDescent="0.2">
      <c r="E80"/>
      <c r="F80"/>
      <c r="G80"/>
      <c r="H80"/>
      <c r="I80"/>
    </row>
    <row r="81" spans="1:20" x14ac:dyDescent="0.2">
      <c r="E81"/>
      <c r="F81"/>
      <c r="G81"/>
      <c r="H81"/>
      <c r="I81"/>
    </row>
    <row r="82" spans="1:20" x14ac:dyDescent="0.2">
      <c r="E82"/>
      <c r="F82"/>
      <c r="G82"/>
      <c r="H82"/>
      <c r="I82"/>
    </row>
    <row r="83" spans="1:20" x14ac:dyDescent="0.2">
      <c r="E83"/>
      <c r="F83"/>
      <c r="G83"/>
      <c r="H83"/>
      <c r="I83"/>
    </row>
    <row r="84" spans="1:20" s="226" customFormat="1" x14ac:dyDescent="0.2">
      <c r="A84" s="352"/>
      <c r="B84" s="352"/>
      <c r="C84" s="352"/>
      <c r="D84" s="352"/>
      <c r="E84" s="468"/>
      <c r="F84" s="468"/>
      <c r="G84" s="468"/>
      <c r="H84" s="468"/>
      <c r="I84" s="468"/>
      <c r="J84" s="235"/>
      <c r="K84" s="235"/>
      <c r="L84" s="235"/>
      <c r="M84" s="235"/>
      <c r="N84" s="235"/>
      <c r="O84" s="235"/>
      <c r="P84" s="235"/>
      <c r="Q84" s="235"/>
      <c r="R84" s="235"/>
      <c r="S84" s="235"/>
      <c r="T84" s="235"/>
    </row>
    <row r="85" spans="1:20" x14ac:dyDescent="0.2">
      <c r="E85"/>
      <c r="F85"/>
      <c r="G85"/>
      <c r="H85"/>
      <c r="I85"/>
    </row>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46">
    <mergeCell ref="B40:B45"/>
    <mergeCell ref="C40:C42"/>
    <mergeCell ref="C43:C45"/>
    <mergeCell ref="B28:B33"/>
    <mergeCell ref="C28:C30"/>
    <mergeCell ref="C31:C33"/>
    <mergeCell ref="B34:B39"/>
    <mergeCell ref="C34:C36"/>
    <mergeCell ref="C37:C39"/>
    <mergeCell ref="A1:I1"/>
    <mergeCell ref="C72:D72"/>
    <mergeCell ref="B51:D51"/>
    <mergeCell ref="B55:G55"/>
    <mergeCell ref="D5:D6"/>
    <mergeCell ref="B3:G3"/>
    <mergeCell ref="B5:B19"/>
    <mergeCell ref="C5:C6"/>
    <mergeCell ref="E5:H5"/>
    <mergeCell ref="C7:C9"/>
    <mergeCell ref="C10:C12"/>
    <mergeCell ref="C13:C15"/>
    <mergeCell ref="C16:C18"/>
    <mergeCell ref="C19:D19"/>
    <mergeCell ref="B22:B23"/>
    <mergeCell ref="B25:G25"/>
    <mergeCell ref="B76:I76"/>
    <mergeCell ref="B47:G47"/>
    <mergeCell ref="C70:D70"/>
    <mergeCell ref="C71:D71"/>
    <mergeCell ref="B52:F52"/>
    <mergeCell ref="B77:I77"/>
    <mergeCell ref="B50:D50"/>
    <mergeCell ref="D57:E57"/>
    <mergeCell ref="F57:G57"/>
    <mergeCell ref="D58:E58"/>
    <mergeCell ref="F58:G58"/>
    <mergeCell ref="B65:B73"/>
    <mergeCell ref="C65:D65"/>
    <mergeCell ref="C66:D66"/>
    <mergeCell ref="C67:D67"/>
    <mergeCell ref="C68:D68"/>
    <mergeCell ref="C69:D69"/>
    <mergeCell ref="C73:D73"/>
    <mergeCell ref="E63:I63"/>
    <mergeCell ref="B61:I61"/>
    <mergeCell ref="B75:I75"/>
  </mergeCells>
  <phoneticPr fontId="15" type="noConversion"/>
  <pageMargins left="0.19685039370078741" right="0.15748031496062992" top="0.19685039370078741" bottom="0.19685039370078741"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9CC1"/>
  </sheetPr>
  <dimension ref="A1:U67"/>
  <sheetViews>
    <sheetView showGridLines="0" workbookViewId="0">
      <pane ySplit="1" topLeftCell="A2" activePane="bottomLeft" state="frozen"/>
      <selection sqref="A1:I1"/>
      <selection pane="bottomLeft" sqref="A1:H1"/>
    </sheetView>
  </sheetViews>
  <sheetFormatPr baseColWidth="10" defaultRowHeight="12.75" x14ac:dyDescent="0.2"/>
  <cols>
    <col min="1" max="1" width="2.7109375" style="352" customWidth="1"/>
    <col min="2" max="3" width="30.7109375" style="352" customWidth="1"/>
    <col min="4" max="8" width="15.7109375" style="352" customWidth="1"/>
    <col min="9" max="9" width="15.7109375" style="3" customWidth="1"/>
    <col min="10" max="16384" width="11.42578125" style="3"/>
  </cols>
  <sheetData>
    <row r="1" spans="1:9" ht="17.100000000000001" customHeight="1" x14ac:dyDescent="0.2">
      <c r="A1" s="499" t="s">
        <v>275</v>
      </c>
      <c r="B1" s="499"/>
      <c r="C1" s="499"/>
      <c r="D1" s="499"/>
      <c r="E1" s="499"/>
      <c r="F1" s="499"/>
      <c r="G1" s="499"/>
      <c r="H1" s="499"/>
    </row>
    <row r="3" spans="1:9" x14ac:dyDescent="0.2">
      <c r="B3" s="490" t="s">
        <v>64</v>
      </c>
      <c r="C3" s="490"/>
      <c r="D3" s="490"/>
      <c r="E3" s="490"/>
      <c r="F3" s="490"/>
      <c r="G3" s="490"/>
      <c r="H3" s="16"/>
    </row>
    <row r="4" spans="1:9" ht="8.25" customHeight="1" x14ac:dyDescent="0.2">
      <c r="B4" s="7"/>
      <c r="C4" s="4"/>
      <c r="D4" s="4"/>
      <c r="E4" s="5"/>
      <c r="F4" s="6"/>
      <c r="G4" s="4"/>
      <c r="H4" s="7"/>
    </row>
    <row r="5" spans="1:9" ht="17.100000000000001" customHeight="1" x14ac:dyDescent="0.2">
      <c r="B5" s="500" t="s">
        <v>49</v>
      </c>
      <c r="C5" s="530" t="s">
        <v>50</v>
      </c>
      <c r="D5" s="530" t="s">
        <v>60</v>
      </c>
      <c r="E5" s="511" t="s">
        <v>49</v>
      </c>
      <c r="F5" s="512"/>
      <c r="G5" s="512"/>
      <c r="H5" s="513"/>
    </row>
    <row r="6" spans="1:9" ht="17.100000000000001" customHeight="1" x14ac:dyDescent="0.2">
      <c r="B6" s="514"/>
      <c r="C6" s="531"/>
      <c r="D6" s="531"/>
      <c r="E6" s="140" t="s">
        <v>51</v>
      </c>
      <c r="F6" s="140" t="s">
        <v>52</v>
      </c>
      <c r="G6" s="333" t="s">
        <v>48</v>
      </c>
      <c r="H6" s="141" t="s">
        <v>53</v>
      </c>
    </row>
    <row r="7" spans="1:9" ht="15" customHeight="1" x14ac:dyDescent="0.2">
      <c r="B7" s="514"/>
      <c r="C7" s="502" t="s">
        <v>57</v>
      </c>
      <c r="D7" s="334" t="s">
        <v>57</v>
      </c>
      <c r="E7" s="18">
        <v>794</v>
      </c>
      <c r="F7" s="19">
        <v>1259</v>
      </c>
      <c r="G7" s="2">
        <v>2053</v>
      </c>
      <c r="H7" s="20">
        <v>34</v>
      </c>
      <c r="I7"/>
    </row>
    <row r="8" spans="1:9" ht="15" customHeight="1" x14ac:dyDescent="0.2">
      <c r="B8" s="514"/>
      <c r="C8" s="503"/>
      <c r="D8" s="335" t="s">
        <v>58</v>
      </c>
      <c r="E8" s="18">
        <v>878</v>
      </c>
      <c r="F8" s="19">
        <v>1489</v>
      </c>
      <c r="G8" s="2">
        <v>2367</v>
      </c>
      <c r="H8" s="20">
        <v>38</v>
      </c>
      <c r="I8"/>
    </row>
    <row r="9" spans="1:9" ht="15" customHeight="1" x14ac:dyDescent="0.2">
      <c r="B9" s="514"/>
      <c r="C9" s="504"/>
      <c r="D9" s="15" t="s">
        <v>48</v>
      </c>
      <c r="E9" s="21">
        <v>1672</v>
      </c>
      <c r="F9" s="21">
        <v>2748</v>
      </c>
      <c r="G9" s="73">
        <v>4420</v>
      </c>
      <c r="H9" s="21">
        <v>72</v>
      </c>
    </row>
    <row r="10" spans="1:9" ht="15" customHeight="1" x14ac:dyDescent="0.2">
      <c r="B10" s="501"/>
      <c r="C10" s="507" t="s">
        <v>48</v>
      </c>
      <c r="D10" s="508"/>
      <c r="E10" s="33">
        <f>E9</f>
        <v>1672</v>
      </c>
      <c r="F10" s="21">
        <f>F9</f>
        <v>2748</v>
      </c>
      <c r="G10" s="21">
        <f>G9</f>
        <v>4420</v>
      </c>
      <c r="H10" s="21">
        <f>H9</f>
        <v>72</v>
      </c>
    </row>
    <row r="11" spans="1:9" x14ac:dyDescent="0.2">
      <c r="B11" s="355"/>
      <c r="C11" s="101"/>
      <c r="D11" s="101"/>
      <c r="E11" s="36"/>
      <c r="F11" s="36"/>
      <c r="G11" s="36"/>
      <c r="H11" s="36"/>
    </row>
    <row r="12" spans="1:9" ht="17.100000000000001" customHeight="1" x14ac:dyDescent="0.2">
      <c r="B12" s="8"/>
      <c r="C12" s="8"/>
      <c r="D12" s="8"/>
      <c r="E12" s="333" t="s">
        <v>51</v>
      </c>
      <c r="F12" s="333" t="s">
        <v>52</v>
      </c>
      <c r="G12" s="333" t="s">
        <v>48</v>
      </c>
      <c r="H12" s="36"/>
    </row>
    <row r="13" spans="1:9" ht="15" customHeight="1" x14ac:dyDescent="0.2">
      <c r="B13" s="500" t="s">
        <v>45</v>
      </c>
      <c r="C13" s="39" t="s">
        <v>46</v>
      </c>
      <c r="D13" s="118"/>
      <c r="E13" s="420"/>
      <c r="F13" s="420"/>
      <c r="G13" s="378">
        <v>7</v>
      </c>
      <c r="H13"/>
    </row>
    <row r="14" spans="1:9" ht="15" customHeight="1" x14ac:dyDescent="0.2">
      <c r="B14" s="501"/>
      <c r="C14" s="40" t="s">
        <v>47</v>
      </c>
      <c r="D14" s="119"/>
      <c r="E14" s="228">
        <v>161</v>
      </c>
      <c r="F14" s="228">
        <v>125</v>
      </c>
      <c r="G14" s="150">
        <v>286</v>
      </c>
      <c r="H14"/>
    </row>
    <row r="15" spans="1:9" ht="17.25" customHeight="1" x14ac:dyDescent="0.2">
      <c r="B15" s="12"/>
      <c r="C15" s="12"/>
      <c r="D15" s="12"/>
      <c r="E15" s="12"/>
      <c r="F15" s="12"/>
      <c r="G15" s="6"/>
      <c r="H15" s="11"/>
    </row>
    <row r="16" spans="1:9" x14ac:dyDescent="0.2">
      <c r="B16" s="490" t="s">
        <v>62</v>
      </c>
      <c r="C16" s="490"/>
      <c r="D16" s="490"/>
      <c r="E16" s="490"/>
      <c r="F16" s="490"/>
      <c r="G16" s="490"/>
      <c r="H16" s="16"/>
    </row>
    <row r="17" spans="1:20" ht="8.25" customHeight="1" x14ac:dyDescent="0.2">
      <c r="B17" s="7"/>
      <c r="C17" s="12"/>
      <c r="D17" s="12"/>
      <c r="E17" s="6"/>
      <c r="F17" s="4"/>
      <c r="G17" s="4"/>
      <c r="H17" s="11"/>
    </row>
    <row r="18" spans="1:20" s="226" customFormat="1" ht="17.100000000000001" customHeight="1" x14ac:dyDescent="0.2">
      <c r="A18" s="352"/>
      <c r="B18" s="12"/>
      <c r="C18" s="12"/>
      <c r="D18" s="143" t="s">
        <v>60</v>
      </c>
      <c r="E18" s="143" t="s">
        <v>51</v>
      </c>
      <c r="F18" s="144" t="s">
        <v>52</v>
      </c>
      <c r="G18" s="143" t="s">
        <v>48</v>
      </c>
      <c r="H18" s="11"/>
      <c r="J18" s="68"/>
      <c r="K18" s="105"/>
      <c r="L18" s="106"/>
      <c r="M18" s="106"/>
      <c r="N18" s="106"/>
      <c r="O18" s="235"/>
      <c r="P18" s="235"/>
      <c r="Q18" s="235"/>
      <c r="R18" s="235"/>
      <c r="S18" s="235"/>
      <c r="T18" s="235"/>
    </row>
    <row r="19" spans="1:20" s="226" customFormat="1" ht="15" customHeight="1" x14ac:dyDescent="0.2">
      <c r="A19" s="352"/>
      <c r="B19" s="498" t="s">
        <v>338</v>
      </c>
      <c r="C19" s="497" t="s">
        <v>336</v>
      </c>
      <c r="D19" s="396" t="s">
        <v>57</v>
      </c>
      <c r="E19" s="22">
        <v>1121</v>
      </c>
      <c r="F19" s="23">
        <v>1935</v>
      </c>
      <c r="G19" s="24">
        <v>3056</v>
      </c>
      <c r="H19"/>
      <c r="J19" s="235"/>
      <c r="K19" s="235"/>
      <c r="L19" s="235"/>
      <c r="M19" s="235"/>
      <c r="N19" s="235"/>
      <c r="O19" s="235"/>
      <c r="P19" s="235"/>
      <c r="Q19" s="235"/>
      <c r="R19" s="235"/>
      <c r="S19" s="235"/>
      <c r="T19" s="235"/>
    </row>
    <row r="20" spans="1:20" s="226" customFormat="1" ht="15" customHeight="1" x14ac:dyDescent="0.2">
      <c r="A20" s="352"/>
      <c r="B20" s="498"/>
      <c r="C20" s="497"/>
      <c r="D20" s="397" t="s">
        <v>58</v>
      </c>
      <c r="E20" s="19">
        <v>191</v>
      </c>
      <c r="F20" s="18">
        <v>380</v>
      </c>
      <c r="G20" s="2">
        <v>571</v>
      </c>
      <c r="H20"/>
      <c r="J20" s="235"/>
      <c r="K20" s="235"/>
      <c r="L20" s="235"/>
      <c r="M20" s="235"/>
      <c r="N20" s="235"/>
      <c r="O20" s="235"/>
      <c r="P20" s="235"/>
      <c r="Q20" s="235"/>
      <c r="R20" s="235"/>
      <c r="S20" s="235"/>
      <c r="T20" s="235"/>
    </row>
    <row r="21" spans="1:20" s="226" customFormat="1" ht="15" customHeight="1" x14ac:dyDescent="0.2">
      <c r="A21" s="352"/>
      <c r="B21" s="498"/>
      <c r="C21" s="497"/>
      <c r="D21" s="15" t="s">
        <v>48</v>
      </c>
      <c r="E21" s="24">
        <v>1312</v>
      </c>
      <c r="F21" s="24">
        <v>2315</v>
      </c>
      <c r="G21" s="24">
        <v>3627</v>
      </c>
      <c r="H21" s="352"/>
      <c r="I21" s="237"/>
      <c r="J21" s="235"/>
      <c r="K21" s="235"/>
      <c r="L21" s="235"/>
      <c r="M21" s="235"/>
      <c r="N21" s="235"/>
      <c r="O21" s="235"/>
      <c r="P21" s="235"/>
      <c r="Q21" s="235"/>
      <c r="R21" s="235"/>
      <c r="S21" s="235"/>
      <c r="T21" s="235"/>
    </row>
    <row r="22" spans="1:20" s="226" customFormat="1" ht="15" customHeight="1" x14ac:dyDescent="0.2">
      <c r="A22" s="352"/>
      <c r="B22" s="498"/>
      <c r="C22" s="497" t="s">
        <v>337</v>
      </c>
      <c r="D22" s="396" t="s">
        <v>57</v>
      </c>
      <c r="E22" s="29">
        <v>1002</v>
      </c>
      <c r="F22" s="22">
        <v>1719</v>
      </c>
      <c r="G22" s="30">
        <v>2721</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31">
        <v>182</v>
      </c>
      <c r="F23" s="25">
        <v>349</v>
      </c>
      <c r="G23" s="32">
        <v>531</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21">
        <v>1184</v>
      </c>
      <c r="F24" s="33">
        <v>2068</v>
      </c>
      <c r="G24" s="21">
        <v>3252</v>
      </c>
      <c r="H24" s="352"/>
      <c r="J24" s="235"/>
      <c r="K24" s="235"/>
      <c r="L24" s="235"/>
      <c r="M24" s="235"/>
      <c r="N24" s="235"/>
      <c r="O24" s="235"/>
      <c r="P24" s="235"/>
      <c r="Q24" s="235"/>
      <c r="R24" s="235"/>
      <c r="S24" s="235"/>
      <c r="T24" s="235"/>
    </row>
    <row r="25" spans="1:20" s="226" customFormat="1" ht="15" customHeight="1" x14ac:dyDescent="0.2">
      <c r="A25" s="352"/>
      <c r="B25" s="498" t="s">
        <v>339</v>
      </c>
      <c r="C25" s="497" t="s">
        <v>336</v>
      </c>
      <c r="D25" s="396" t="s">
        <v>57</v>
      </c>
      <c r="E25" s="22">
        <v>121</v>
      </c>
      <c r="F25" s="23">
        <v>77</v>
      </c>
      <c r="G25" s="24">
        <v>198</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19">
        <v>22</v>
      </c>
      <c r="F26" s="18">
        <v>17</v>
      </c>
      <c r="G26" s="2">
        <v>39</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24">
        <v>143</v>
      </c>
      <c r="F27" s="90">
        <v>94</v>
      </c>
      <c r="G27" s="91">
        <v>237</v>
      </c>
      <c r="H27" s="88"/>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22">
        <v>113</v>
      </c>
      <c r="F28" s="23">
        <v>74</v>
      </c>
      <c r="G28" s="24">
        <v>187</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19">
        <v>20</v>
      </c>
      <c r="F29" s="18">
        <v>17</v>
      </c>
      <c r="G29" s="2">
        <v>37</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21">
        <v>133</v>
      </c>
      <c r="F30" s="92">
        <v>91</v>
      </c>
      <c r="G30" s="93">
        <v>224</v>
      </c>
      <c r="H30" s="88"/>
      <c r="J30" s="235"/>
      <c r="K30" s="235"/>
      <c r="L30" s="235"/>
      <c r="M30" s="235"/>
      <c r="N30" s="235"/>
      <c r="O30" s="235"/>
      <c r="P30" s="235"/>
      <c r="Q30" s="235"/>
      <c r="R30" s="235"/>
      <c r="S30" s="235"/>
      <c r="T30" s="235"/>
    </row>
    <row r="31" spans="1:20" s="226" customFormat="1" ht="15" customHeight="1" x14ac:dyDescent="0.2">
      <c r="A31" s="352"/>
      <c r="B31" s="498" t="s">
        <v>48</v>
      </c>
      <c r="C31" s="497" t="s">
        <v>336</v>
      </c>
      <c r="D31" s="396" t="s">
        <v>57</v>
      </c>
      <c r="E31" s="22">
        <f>E19+E25</f>
        <v>1242</v>
      </c>
      <c r="F31" s="23">
        <f>F19+F25</f>
        <v>2012</v>
      </c>
      <c r="G31" s="72">
        <f>E31+F31</f>
        <v>3254</v>
      </c>
      <c r="H31" s="146"/>
      <c r="J31" s="235"/>
      <c r="K31" s="235"/>
      <c r="L31" s="235"/>
      <c r="M31" s="235"/>
      <c r="N31" s="235"/>
      <c r="O31" s="235"/>
      <c r="P31" s="235"/>
      <c r="Q31" s="235"/>
      <c r="R31" s="235"/>
      <c r="S31" s="235"/>
      <c r="T31" s="235"/>
    </row>
    <row r="32" spans="1:20" s="226" customFormat="1" ht="15" customHeight="1" x14ac:dyDescent="0.2">
      <c r="A32" s="352"/>
      <c r="B32" s="498"/>
      <c r="C32" s="497"/>
      <c r="D32" s="397" t="s">
        <v>58</v>
      </c>
      <c r="E32" s="19">
        <f t="shared" ref="E32:F36" si="0">E20+E26</f>
        <v>213</v>
      </c>
      <c r="F32" s="18">
        <f t="shared" si="0"/>
        <v>397</v>
      </c>
      <c r="G32" s="339">
        <f t="shared" ref="G32:G36" si="1">E32+F32</f>
        <v>610</v>
      </c>
      <c r="H32" s="146"/>
      <c r="J32" s="235"/>
      <c r="K32" s="235"/>
      <c r="L32" s="235"/>
      <c r="M32" s="235"/>
      <c r="N32" s="235"/>
      <c r="O32" s="235"/>
      <c r="P32" s="235"/>
      <c r="Q32" s="235"/>
      <c r="R32" s="235"/>
      <c r="S32" s="235"/>
      <c r="T32" s="235"/>
    </row>
    <row r="33" spans="1:20" s="226" customFormat="1" ht="15" customHeight="1" x14ac:dyDescent="0.2">
      <c r="A33" s="352"/>
      <c r="B33" s="498"/>
      <c r="C33" s="497"/>
      <c r="D33" s="15" t="s">
        <v>48</v>
      </c>
      <c r="E33" s="24">
        <f t="shared" si="0"/>
        <v>1455</v>
      </c>
      <c r="F33" s="28">
        <f t="shared" si="0"/>
        <v>2409</v>
      </c>
      <c r="G33" s="72">
        <f t="shared" si="1"/>
        <v>3864</v>
      </c>
      <c r="H33" s="146"/>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22">
        <f t="shared" si="0"/>
        <v>1115</v>
      </c>
      <c r="F34" s="23">
        <f t="shared" si="0"/>
        <v>1793</v>
      </c>
      <c r="G34" s="72">
        <f t="shared" si="1"/>
        <v>2908</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19">
        <f t="shared" si="0"/>
        <v>202</v>
      </c>
      <c r="F35" s="18">
        <f t="shared" si="0"/>
        <v>366</v>
      </c>
      <c r="G35" s="339">
        <f t="shared" si="1"/>
        <v>568</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1">
        <f t="shared" si="0"/>
        <v>1317</v>
      </c>
      <c r="F36" s="33">
        <f>F24+F30</f>
        <v>2159</v>
      </c>
      <c r="G36" s="72">
        <f t="shared" si="1"/>
        <v>3476</v>
      </c>
      <c r="H36" s="146"/>
      <c r="J36" s="235"/>
      <c r="K36" s="235"/>
      <c r="L36" s="235"/>
      <c r="M36" s="235"/>
      <c r="N36" s="235"/>
      <c r="O36" s="235"/>
      <c r="P36" s="235"/>
      <c r="Q36" s="235"/>
      <c r="R36" s="235"/>
      <c r="S36" s="235"/>
      <c r="T36" s="235"/>
    </row>
    <row r="37" spans="1:20" ht="17.25" customHeight="1" x14ac:dyDescent="0.2">
      <c r="B37" s="11"/>
      <c r="C37" s="11"/>
      <c r="D37" s="11"/>
      <c r="E37" s="13"/>
      <c r="F37" s="13"/>
      <c r="G37" s="405"/>
      <c r="H37" s="12"/>
    </row>
    <row r="38" spans="1:20" x14ac:dyDescent="0.2">
      <c r="B38" s="490" t="s">
        <v>237</v>
      </c>
      <c r="C38" s="490"/>
      <c r="D38" s="490"/>
      <c r="E38" s="490"/>
      <c r="F38" s="490"/>
      <c r="G38" s="490"/>
      <c r="H38" s="16"/>
    </row>
    <row r="39" spans="1:20" ht="8.25" customHeight="1" x14ac:dyDescent="0.2">
      <c r="B39" s="7"/>
      <c r="C39" s="12"/>
      <c r="D39" s="12"/>
      <c r="E39" s="12"/>
      <c r="F39" s="12"/>
      <c r="G39" s="12"/>
      <c r="H39" s="12"/>
    </row>
    <row r="40" spans="1:20" ht="24" customHeight="1" x14ac:dyDescent="0.2">
      <c r="B40" s="8"/>
      <c r="C40" s="8"/>
      <c r="D40" s="8"/>
      <c r="E40" s="143" t="s">
        <v>51</v>
      </c>
      <c r="F40" s="144" t="s">
        <v>52</v>
      </c>
      <c r="G40" s="143" t="s">
        <v>48</v>
      </c>
      <c r="H40" s="3"/>
    </row>
    <row r="41" spans="1:20" ht="15" customHeight="1" x14ac:dyDescent="0.2">
      <c r="B41" s="491" t="s">
        <v>321</v>
      </c>
      <c r="C41" s="492"/>
      <c r="D41" s="493"/>
      <c r="E41" s="227">
        <v>2189</v>
      </c>
      <c r="F41" s="229">
        <v>4093</v>
      </c>
      <c r="G41" s="230">
        <v>6282</v>
      </c>
      <c r="H41" s="3"/>
    </row>
    <row r="42" spans="1:20" ht="15" customHeight="1" x14ac:dyDescent="0.2">
      <c r="B42" s="494" t="s">
        <v>54</v>
      </c>
      <c r="C42" s="495"/>
      <c r="D42" s="496"/>
      <c r="E42" s="228">
        <v>1594</v>
      </c>
      <c r="F42" s="231">
        <v>2710</v>
      </c>
      <c r="G42" s="234">
        <v>4304</v>
      </c>
      <c r="H42" s="3"/>
    </row>
    <row r="43" spans="1:20" s="226" customFormat="1" ht="15" customHeight="1" x14ac:dyDescent="0.2">
      <c r="A43" s="352"/>
      <c r="B43" s="489" t="s">
        <v>343</v>
      </c>
      <c r="C43" s="489"/>
      <c r="D43" s="489"/>
      <c r="E43" s="489"/>
      <c r="F43" s="489"/>
      <c r="G43" s="381">
        <v>75</v>
      </c>
      <c r="H43" s="41"/>
      <c r="I43" s="41"/>
      <c r="N43" s="235"/>
      <c r="O43" s="235"/>
    </row>
    <row r="44" spans="1:20" ht="17.25" customHeight="1" x14ac:dyDescent="0.2">
      <c r="B44" s="11"/>
      <c r="C44" s="11"/>
      <c r="D44" s="11"/>
      <c r="E44" s="11"/>
      <c r="F44" s="11"/>
      <c r="G44" s="12"/>
      <c r="H44" s="12"/>
    </row>
    <row r="45" spans="1:20" x14ac:dyDescent="0.2">
      <c r="B45" s="11"/>
      <c r="C45" s="11"/>
      <c r="D45" s="11"/>
      <c r="E45" s="11"/>
      <c r="F45" s="11"/>
      <c r="G45" s="12"/>
      <c r="H45" s="16"/>
    </row>
    <row r="46" spans="1:20" x14ac:dyDescent="0.2">
      <c r="B46" s="490" t="s">
        <v>63</v>
      </c>
      <c r="C46" s="490"/>
      <c r="D46" s="490"/>
      <c r="E46" s="490"/>
      <c r="F46" s="490"/>
      <c r="G46" s="490"/>
    </row>
    <row r="47" spans="1:20" x14ac:dyDescent="0.2">
      <c r="B47" s="14"/>
      <c r="C47" s="6"/>
      <c r="D47" s="6"/>
      <c r="E47" s="4"/>
      <c r="G47" s="12"/>
    </row>
    <row r="48" spans="1:20" ht="17.100000000000001" customHeight="1" x14ac:dyDescent="0.2">
      <c r="B48" s="336" t="s">
        <v>55</v>
      </c>
      <c r="C48" s="336" t="s">
        <v>56</v>
      </c>
      <c r="D48" s="511" t="s">
        <v>75</v>
      </c>
      <c r="E48" s="513"/>
      <c r="F48" s="511" t="s">
        <v>48</v>
      </c>
      <c r="G48" s="513"/>
    </row>
    <row r="49" spans="1:21" ht="15" customHeight="1" x14ac:dyDescent="0.2">
      <c r="B49" s="350">
        <v>41</v>
      </c>
      <c r="C49" s="350">
        <v>33</v>
      </c>
      <c r="D49" s="532">
        <v>1</v>
      </c>
      <c r="E49" s="533"/>
      <c r="F49" s="534">
        <f>SUM(B49:E49)</f>
        <v>75</v>
      </c>
      <c r="G49" s="535"/>
    </row>
    <row r="52" spans="1:21" x14ac:dyDescent="0.2">
      <c r="B52" s="490" t="s">
        <v>201</v>
      </c>
      <c r="C52" s="490"/>
      <c r="D52" s="490"/>
      <c r="E52" s="490"/>
      <c r="F52" s="490"/>
      <c r="G52" s="490"/>
      <c r="H52" s="490"/>
      <c r="I52" s="490"/>
    </row>
    <row r="53" spans="1:21" x14ac:dyDescent="0.2">
      <c r="B53" s="7"/>
      <c r="C53" s="12"/>
      <c r="D53" s="12"/>
      <c r="E53" s="6"/>
      <c r="F53" s="4"/>
      <c r="G53" s="4"/>
    </row>
    <row r="54" spans="1:21" ht="17.100000000000001" customHeight="1" x14ac:dyDescent="0.2">
      <c r="D54" s="197"/>
      <c r="E54" s="515" t="s">
        <v>202</v>
      </c>
      <c r="F54" s="515"/>
      <c r="G54" s="199"/>
      <c r="H54" s="199"/>
      <c r="I54" s="196"/>
    </row>
    <row r="55" spans="1:21" ht="17.100000000000001" customHeight="1" x14ac:dyDescent="0.2">
      <c r="C55" s="11"/>
      <c r="D55" s="119"/>
      <c r="E55" s="351" t="s">
        <v>314</v>
      </c>
      <c r="F55" s="336" t="s">
        <v>48</v>
      </c>
    </row>
    <row r="56" spans="1:21" ht="15" customHeight="1" x14ac:dyDescent="0.2">
      <c r="B56" s="516" t="s">
        <v>323</v>
      </c>
      <c r="C56" s="517" t="s">
        <v>194</v>
      </c>
      <c r="D56" s="517"/>
      <c r="E56" s="227">
        <v>2194</v>
      </c>
      <c r="F56" s="230">
        <v>2194</v>
      </c>
      <c r="G56" s="353"/>
    </row>
    <row r="57" spans="1:21" ht="15" customHeight="1" x14ac:dyDescent="0.2">
      <c r="B57" s="516"/>
      <c r="C57" s="517" t="s">
        <v>195</v>
      </c>
      <c r="D57" s="517"/>
      <c r="E57" s="384">
        <v>1</v>
      </c>
      <c r="F57" s="83">
        <v>1</v>
      </c>
      <c r="G57" s="361"/>
    </row>
    <row r="58" spans="1:21" ht="15" customHeight="1" x14ac:dyDescent="0.2">
      <c r="B58" s="516"/>
      <c r="C58" s="517" t="s">
        <v>196</v>
      </c>
      <c r="D58" s="517"/>
      <c r="E58" s="227">
        <v>849</v>
      </c>
      <c r="F58" s="230">
        <v>849</v>
      </c>
      <c r="G58" s="353"/>
    </row>
    <row r="59" spans="1:21" ht="15" customHeight="1" x14ac:dyDescent="0.2">
      <c r="B59" s="516"/>
      <c r="C59" s="517" t="s">
        <v>197</v>
      </c>
      <c r="D59" s="517"/>
      <c r="E59" s="227">
        <v>236</v>
      </c>
      <c r="F59" s="230">
        <v>236</v>
      </c>
      <c r="G59" s="353"/>
    </row>
    <row r="60" spans="1:21" ht="15" customHeight="1" x14ac:dyDescent="0.2">
      <c r="B60" s="516"/>
      <c r="C60" s="517" t="s">
        <v>198</v>
      </c>
      <c r="D60" s="517"/>
      <c r="E60" s="227">
        <v>424</v>
      </c>
      <c r="F60" s="230">
        <v>424</v>
      </c>
      <c r="G60" s="353"/>
    </row>
    <row r="61" spans="1:21" ht="15" customHeight="1" x14ac:dyDescent="0.2">
      <c r="B61" s="516"/>
      <c r="C61" s="517" t="s">
        <v>199</v>
      </c>
      <c r="D61" s="517"/>
      <c r="E61" s="227">
        <v>456</v>
      </c>
      <c r="F61" s="230">
        <v>456</v>
      </c>
      <c r="G61" s="353"/>
    </row>
    <row r="62" spans="1:21" ht="15" customHeight="1" x14ac:dyDescent="0.2">
      <c r="B62" s="516"/>
      <c r="C62" s="519" t="s">
        <v>329</v>
      </c>
      <c r="D62" s="519"/>
      <c r="E62" s="83">
        <v>4160</v>
      </c>
      <c r="F62" s="83">
        <v>4160</v>
      </c>
      <c r="G62" s="353"/>
    </row>
    <row r="63" spans="1:21" s="226" customFormat="1" ht="15" customHeight="1" x14ac:dyDescent="0.2">
      <c r="A63" s="352"/>
      <c r="B63" s="516"/>
      <c r="C63" s="519" t="s">
        <v>312</v>
      </c>
      <c r="D63" s="519"/>
      <c r="E63" s="224">
        <v>4138</v>
      </c>
      <c r="F63" s="224">
        <v>4138</v>
      </c>
      <c r="G63" s="352"/>
      <c r="I63" s="352"/>
      <c r="K63" s="257"/>
      <c r="L63" s="235"/>
      <c r="M63" s="235"/>
      <c r="N63" s="235"/>
      <c r="O63" s="235"/>
      <c r="P63" s="235"/>
      <c r="Q63" s="235"/>
      <c r="R63" s="235"/>
      <c r="S63" s="235"/>
      <c r="T63" s="235"/>
      <c r="U63" s="235"/>
    </row>
    <row r="64" spans="1:21" ht="15" customHeight="1" x14ac:dyDescent="0.2">
      <c r="B64" s="516"/>
      <c r="C64" s="518" t="s">
        <v>200</v>
      </c>
      <c r="D64" s="518"/>
      <c r="E64" s="224">
        <v>282</v>
      </c>
      <c r="F64" s="224">
        <v>282</v>
      </c>
      <c r="G64" s="353"/>
    </row>
    <row r="65" spans="2:9" x14ac:dyDescent="0.2">
      <c r="B65" s="198"/>
      <c r="C65" s="359"/>
      <c r="D65" s="359"/>
      <c r="E65" s="101"/>
      <c r="F65" s="36"/>
      <c r="G65" s="36"/>
      <c r="H65" s="36"/>
    </row>
    <row r="66" spans="2:9" ht="30" customHeight="1" x14ac:dyDescent="0.2">
      <c r="B66" s="525" t="s">
        <v>332</v>
      </c>
      <c r="C66" s="525"/>
      <c r="D66" s="525"/>
      <c r="E66" s="525"/>
      <c r="F66" s="525"/>
      <c r="G66" s="525"/>
      <c r="H66" s="525"/>
      <c r="I66" s="525"/>
    </row>
    <row r="67" spans="2:9" x14ac:dyDescent="0.2">
      <c r="B67" s="525"/>
      <c r="C67" s="525"/>
      <c r="D67" s="525"/>
      <c r="E67" s="525"/>
      <c r="F67" s="525"/>
      <c r="G67" s="525"/>
      <c r="H67" s="525"/>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42">
    <mergeCell ref="B43:F43"/>
    <mergeCell ref="B66:I66"/>
    <mergeCell ref="B46:G46"/>
    <mergeCell ref="C63:D63"/>
    <mergeCell ref="D49:E49"/>
    <mergeCell ref="F49:G49"/>
    <mergeCell ref="E54:F54"/>
    <mergeCell ref="B13:B14"/>
    <mergeCell ref="B16:G16"/>
    <mergeCell ref="B38:G38"/>
    <mergeCell ref="B41:D41"/>
    <mergeCell ref="B42:D42"/>
    <mergeCell ref="B19:B24"/>
    <mergeCell ref="C19:C21"/>
    <mergeCell ref="C22:C24"/>
    <mergeCell ref="B25:B30"/>
    <mergeCell ref="C25:C27"/>
    <mergeCell ref="C28:C30"/>
    <mergeCell ref="B31:B36"/>
    <mergeCell ref="C31:C33"/>
    <mergeCell ref="C34:C36"/>
    <mergeCell ref="C5:C6"/>
    <mergeCell ref="D5:D6"/>
    <mergeCell ref="E5:H5"/>
    <mergeCell ref="C7:C9"/>
    <mergeCell ref="C10:D10"/>
    <mergeCell ref="B67:H67"/>
    <mergeCell ref="A1:H1"/>
    <mergeCell ref="B52:I52"/>
    <mergeCell ref="B56:B64"/>
    <mergeCell ref="C56:D56"/>
    <mergeCell ref="C57:D57"/>
    <mergeCell ref="C58:D58"/>
    <mergeCell ref="C59:D59"/>
    <mergeCell ref="C60:D60"/>
    <mergeCell ref="C61:D61"/>
    <mergeCell ref="C62:D62"/>
    <mergeCell ref="C64:D64"/>
    <mergeCell ref="D48:E48"/>
    <mergeCell ref="F48:G48"/>
    <mergeCell ref="B3:G3"/>
    <mergeCell ref="B5:B10"/>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009CC1"/>
  </sheetPr>
  <dimension ref="A1:U68"/>
  <sheetViews>
    <sheetView showGridLines="0" zoomScaleNormal="100" workbookViewId="0">
      <pane ySplit="1" topLeftCell="A2" activePane="bottomLeft" state="frozen"/>
      <selection sqref="A1:I1"/>
      <selection pane="bottomLeft" activeCell="B16" sqref="B16:G16"/>
    </sheetView>
  </sheetViews>
  <sheetFormatPr baseColWidth="10" defaultRowHeight="12.75" x14ac:dyDescent="0.2"/>
  <cols>
    <col min="1" max="1" width="2.7109375" style="3" customWidth="1"/>
    <col min="2" max="3" width="30.7109375" style="352" customWidth="1"/>
    <col min="4" max="8" width="15.7109375" style="352" customWidth="1"/>
    <col min="9" max="9" width="15.7109375" style="226" customWidth="1"/>
    <col min="10" max="16384" width="11.42578125" style="3"/>
  </cols>
  <sheetData>
    <row r="1" spans="1:10" s="352" customFormat="1" ht="17.100000000000001" customHeight="1" x14ac:dyDescent="0.2">
      <c r="A1" s="376"/>
      <c r="B1" s="499" t="s">
        <v>276</v>
      </c>
      <c r="C1" s="499"/>
      <c r="D1" s="499"/>
      <c r="E1" s="499"/>
      <c r="F1" s="499"/>
      <c r="G1" s="499"/>
      <c r="H1" s="499"/>
      <c r="I1" s="376"/>
    </row>
    <row r="2" spans="1:10" x14ac:dyDescent="0.2">
      <c r="A2" s="113"/>
      <c r="B2" s="360"/>
      <c r="C2" s="360"/>
      <c r="D2" s="360"/>
      <c r="E2" s="360"/>
      <c r="F2" s="360"/>
      <c r="G2" s="360"/>
      <c r="H2" s="360"/>
      <c r="I2" s="113"/>
    </row>
    <row r="3" spans="1:10" x14ac:dyDescent="0.2">
      <c r="A3" s="113"/>
      <c r="B3" s="490" t="s">
        <v>64</v>
      </c>
      <c r="C3" s="490"/>
      <c r="D3" s="490"/>
      <c r="E3" s="490"/>
      <c r="F3" s="490"/>
      <c r="G3" s="490"/>
      <c r="H3" s="99"/>
      <c r="I3" s="113"/>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18">
        <v>7140</v>
      </c>
      <c r="F7" s="19">
        <v>795</v>
      </c>
      <c r="G7" s="2">
        <v>7935</v>
      </c>
      <c r="H7" s="20">
        <v>1007</v>
      </c>
      <c r="I7"/>
      <c r="J7" s="342"/>
    </row>
    <row r="8" spans="1:10" ht="15" customHeight="1" x14ac:dyDescent="0.2">
      <c r="B8" s="514"/>
      <c r="C8" s="503"/>
      <c r="D8" s="335" t="s">
        <v>58</v>
      </c>
      <c r="E8" s="18">
        <v>20407</v>
      </c>
      <c r="F8" s="19">
        <v>2331</v>
      </c>
      <c r="G8" s="2">
        <v>22738</v>
      </c>
      <c r="H8" s="20">
        <v>1856</v>
      </c>
      <c r="I8"/>
      <c r="J8" s="403"/>
    </row>
    <row r="9" spans="1:10" ht="15" customHeight="1" x14ac:dyDescent="0.2">
      <c r="B9" s="514"/>
      <c r="C9" s="504"/>
      <c r="D9" s="15" t="s">
        <v>48</v>
      </c>
      <c r="E9" s="21">
        <v>27547</v>
      </c>
      <c r="F9" s="21">
        <v>3126</v>
      </c>
      <c r="G9" s="73">
        <v>30673</v>
      </c>
      <c r="H9" s="21">
        <v>2863</v>
      </c>
    </row>
    <row r="10" spans="1:10" ht="15" customHeight="1" x14ac:dyDescent="0.2">
      <c r="B10" s="501"/>
      <c r="C10" s="507" t="s">
        <v>48</v>
      </c>
      <c r="D10" s="508"/>
      <c r="E10" s="21">
        <f>E9</f>
        <v>27547</v>
      </c>
      <c r="F10" s="21">
        <f>F9</f>
        <v>3126</v>
      </c>
      <c r="G10" s="21">
        <f>G9</f>
        <v>30673</v>
      </c>
      <c r="H10" s="21">
        <f>H9</f>
        <v>2863</v>
      </c>
      <c r="I10" s="402"/>
    </row>
    <row r="11" spans="1:10" x14ac:dyDescent="0.2">
      <c r="B11" s="12"/>
      <c r="C11" s="12"/>
      <c r="D11" s="12"/>
      <c r="E11" s="12"/>
      <c r="F11" s="12"/>
      <c r="G11" s="9"/>
      <c r="H11" s="36"/>
    </row>
    <row r="12" spans="1:10" ht="17.100000000000001" customHeight="1" x14ac:dyDescent="0.2">
      <c r="B12" s="8"/>
      <c r="C12" s="8"/>
      <c r="D12" s="8"/>
      <c r="E12" s="143" t="s">
        <v>51</v>
      </c>
      <c r="F12" s="143" t="s">
        <v>52</v>
      </c>
      <c r="G12" s="143" t="s">
        <v>48</v>
      </c>
      <c r="H12" s="9"/>
    </row>
    <row r="13" spans="1:10" ht="15" customHeight="1" x14ac:dyDescent="0.2">
      <c r="B13" s="500" t="s">
        <v>45</v>
      </c>
      <c r="C13" s="39" t="s">
        <v>46</v>
      </c>
      <c r="D13" s="118"/>
      <c r="E13" s="37">
        <v>275</v>
      </c>
      <c r="F13" s="227">
        <v>12</v>
      </c>
      <c r="G13" s="230">
        <v>287</v>
      </c>
      <c r="H13"/>
    </row>
    <row r="14" spans="1:10" ht="15" customHeight="1" x14ac:dyDescent="0.2">
      <c r="B14" s="501"/>
      <c r="C14" s="40" t="s">
        <v>47</v>
      </c>
      <c r="D14" s="119"/>
      <c r="E14" s="38">
        <v>7449</v>
      </c>
      <c r="F14" s="228">
        <v>497</v>
      </c>
      <c r="G14" s="27">
        <v>7946</v>
      </c>
      <c r="H14"/>
    </row>
    <row r="15" spans="1:10" ht="17.25" customHeight="1" x14ac:dyDescent="0.2">
      <c r="B15" s="12"/>
      <c r="C15" s="12"/>
      <c r="D15" s="12"/>
      <c r="E15" s="12"/>
      <c r="F15" s="12"/>
      <c r="G15" s="6"/>
    </row>
    <row r="16" spans="1:10" x14ac:dyDescent="0.2">
      <c r="B16" s="490" t="s">
        <v>62</v>
      </c>
      <c r="C16" s="490"/>
      <c r="D16" s="490"/>
      <c r="E16" s="490"/>
      <c r="F16" s="490"/>
      <c r="G16" s="490"/>
      <c r="H16" s="16"/>
    </row>
    <row r="17" spans="1:20" ht="8.25" customHeight="1" x14ac:dyDescent="0.2">
      <c r="B17" s="7"/>
      <c r="C17" s="12"/>
      <c r="D17" s="12"/>
      <c r="E17" s="6"/>
      <c r="F17" s="4"/>
      <c r="G17" s="4"/>
      <c r="H17" s="11"/>
    </row>
    <row r="18" spans="1:20" s="226" customFormat="1" ht="17.100000000000001" customHeight="1" x14ac:dyDescent="0.2">
      <c r="A18" s="352"/>
      <c r="B18" s="12"/>
      <c r="C18" s="12"/>
      <c r="D18" s="143" t="s">
        <v>60</v>
      </c>
      <c r="E18" s="143" t="s">
        <v>51</v>
      </c>
      <c r="F18" s="144" t="s">
        <v>52</v>
      </c>
      <c r="G18" s="143" t="s">
        <v>48</v>
      </c>
      <c r="H18" s="11"/>
      <c r="J18" s="68"/>
      <c r="K18" s="105"/>
      <c r="L18" s="106"/>
      <c r="M18" s="106"/>
      <c r="N18" s="106"/>
      <c r="O18" s="235"/>
      <c r="P18" s="235"/>
      <c r="Q18" s="235"/>
      <c r="R18" s="235"/>
      <c r="S18" s="235"/>
      <c r="T18" s="235"/>
    </row>
    <row r="19" spans="1:20" s="226" customFormat="1" ht="15" customHeight="1" x14ac:dyDescent="0.2">
      <c r="A19" s="352"/>
      <c r="B19" s="498" t="s">
        <v>338</v>
      </c>
      <c r="C19" s="497" t="s">
        <v>336</v>
      </c>
      <c r="D19" s="396" t="s">
        <v>57</v>
      </c>
      <c r="E19" s="22">
        <v>11913</v>
      </c>
      <c r="F19" s="23">
        <v>1285</v>
      </c>
      <c r="G19" s="24">
        <v>13198</v>
      </c>
      <c r="H19"/>
      <c r="J19" s="235"/>
      <c r="K19" s="235"/>
      <c r="L19" s="235"/>
      <c r="M19" s="235"/>
      <c r="N19" s="235"/>
      <c r="O19" s="235"/>
      <c r="P19" s="235"/>
      <c r="Q19" s="235"/>
      <c r="R19" s="235"/>
      <c r="S19" s="235"/>
      <c r="T19" s="235"/>
    </row>
    <row r="20" spans="1:20" s="226" customFormat="1" ht="15" customHeight="1" x14ac:dyDescent="0.2">
      <c r="A20" s="352"/>
      <c r="B20" s="498"/>
      <c r="C20" s="497"/>
      <c r="D20" s="397" t="s">
        <v>58</v>
      </c>
      <c r="E20" s="19">
        <v>4167</v>
      </c>
      <c r="F20" s="18">
        <v>502</v>
      </c>
      <c r="G20" s="2">
        <v>4669</v>
      </c>
      <c r="H20"/>
      <c r="J20" s="235"/>
      <c r="K20" s="235"/>
      <c r="L20" s="235"/>
      <c r="M20" s="235"/>
      <c r="N20" s="235"/>
      <c r="O20" s="235"/>
      <c r="P20" s="235"/>
      <c r="Q20" s="235"/>
      <c r="R20" s="235"/>
      <c r="S20" s="235"/>
      <c r="T20" s="235"/>
    </row>
    <row r="21" spans="1:20" s="226" customFormat="1" ht="15" customHeight="1" x14ac:dyDescent="0.2">
      <c r="A21" s="352"/>
      <c r="B21" s="498"/>
      <c r="C21" s="497"/>
      <c r="D21" s="15" t="s">
        <v>48</v>
      </c>
      <c r="E21" s="24">
        <v>16080</v>
      </c>
      <c r="F21" s="28">
        <v>1787</v>
      </c>
      <c r="G21" s="72">
        <v>17867</v>
      </c>
      <c r="H21" s="352"/>
      <c r="I21" s="237"/>
      <c r="J21" s="235"/>
      <c r="K21" s="235"/>
      <c r="L21" s="235"/>
      <c r="M21" s="235"/>
      <c r="N21" s="235"/>
      <c r="O21" s="235"/>
      <c r="P21" s="235"/>
      <c r="Q21" s="235"/>
      <c r="R21" s="235"/>
      <c r="S21" s="235"/>
      <c r="T21" s="235"/>
    </row>
    <row r="22" spans="1:20" s="226" customFormat="1" ht="15" customHeight="1" x14ac:dyDescent="0.2">
      <c r="A22" s="352"/>
      <c r="B22" s="498"/>
      <c r="C22" s="497" t="s">
        <v>337</v>
      </c>
      <c r="D22" s="396" t="s">
        <v>57</v>
      </c>
      <c r="E22" s="29">
        <v>10873</v>
      </c>
      <c r="F22" s="22">
        <v>1124</v>
      </c>
      <c r="G22" s="30">
        <v>11997</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31">
        <v>3707</v>
      </c>
      <c r="F23" s="25">
        <v>444</v>
      </c>
      <c r="G23" s="32">
        <v>4151</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21">
        <v>14580</v>
      </c>
      <c r="F24" s="33">
        <v>1568</v>
      </c>
      <c r="G24" s="21">
        <v>16148</v>
      </c>
      <c r="H24" s="352"/>
      <c r="J24" s="235"/>
      <c r="K24" s="235"/>
      <c r="L24" s="235"/>
      <c r="M24" s="235"/>
      <c r="N24" s="235"/>
      <c r="O24" s="235"/>
      <c r="P24" s="235"/>
      <c r="Q24" s="235"/>
      <c r="R24" s="235"/>
      <c r="S24" s="235"/>
      <c r="T24" s="235"/>
    </row>
    <row r="25" spans="1:20" s="226" customFormat="1" ht="15" customHeight="1" x14ac:dyDescent="0.2">
      <c r="A25" s="352"/>
      <c r="B25" s="498" t="s">
        <v>339</v>
      </c>
      <c r="C25" s="497" t="s">
        <v>336</v>
      </c>
      <c r="D25" s="396" t="s">
        <v>57</v>
      </c>
      <c r="E25" s="22">
        <v>4466</v>
      </c>
      <c r="F25" s="23">
        <v>257</v>
      </c>
      <c r="G25" s="24">
        <v>4723</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19">
        <v>1494</v>
      </c>
      <c r="F26" s="18">
        <v>115</v>
      </c>
      <c r="G26" s="2">
        <v>1609</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24">
        <v>5960</v>
      </c>
      <c r="F27" s="28">
        <v>372</v>
      </c>
      <c r="G27" s="24">
        <v>6332</v>
      </c>
      <c r="H27" s="12"/>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22">
        <v>3959</v>
      </c>
      <c r="F28" s="23">
        <v>214</v>
      </c>
      <c r="G28" s="24">
        <v>4173</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19">
        <v>1344</v>
      </c>
      <c r="F29" s="18">
        <v>106</v>
      </c>
      <c r="G29" s="2">
        <v>1450</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21">
        <v>5303</v>
      </c>
      <c r="F30" s="33">
        <v>320</v>
      </c>
      <c r="G30" s="21">
        <v>5623</v>
      </c>
      <c r="H30" s="147"/>
      <c r="J30" s="235"/>
      <c r="K30" s="235"/>
      <c r="L30" s="235"/>
      <c r="M30" s="235"/>
      <c r="N30" s="235"/>
      <c r="O30" s="235"/>
      <c r="P30" s="235"/>
      <c r="Q30" s="235"/>
      <c r="R30" s="235"/>
      <c r="S30" s="235"/>
      <c r="T30" s="235"/>
    </row>
    <row r="31" spans="1:20" s="226" customFormat="1" ht="15" customHeight="1" x14ac:dyDescent="0.2">
      <c r="A31" s="352"/>
      <c r="B31" s="498" t="s">
        <v>48</v>
      </c>
      <c r="C31" s="497" t="s">
        <v>336</v>
      </c>
      <c r="D31" s="396" t="s">
        <v>57</v>
      </c>
      <c r="E31" s="22">
        <f>E19+E25</f>
        <v>16379</v>
      </c>
      <c r="F31" s="23">
        <f>F19+F25</f>
        <v>1542</v>
      </c>
      <c r="G31" s="72">
        <f>E31+F31</f>
        <v>17921</v>
      </c>
      <c r="H31" s="146"/>
      <c r="J31" s="235"/>
      <c r="K31" s="235"/>
      <c r="L31" s="235"/>
      <c r="M31" s="235"/>
      <c r="N31" s="235"/>
      <c r="O31" s="235"/>
      <c r="P31" s="235"/>
      <c r="Q31" s="235"/>
      <c r="R31" s="235"/>
      <c r="S31" s="235"/>
      <c r="T31" s="235"/>
    </row>
    <row r="32" spans="1:20" s="226" customFormat="1" ht="15" customHeight="1" x14ac:dyDescent="0.2">
      <c r="A32" s="352"/>
      <c r="B32" s="498"/>
      <c r="C32" s="497"/>
      <c r="D32" s="397" t="s">
        <v>58</v>
      </c>
      <c r="E32" s="19">
        <f t="shared" ref="E32:F36" si="0">E20+E26</f>
        <v>5661</v>
      </c>
      <c r="F32" s="18">
        <f t="shared" si="0"/>
        <v>617</v>
      </c>
      <c r="G32" s="339">
        <f t="shared" ref="G32:G37" si="1">E32+F32</f>
        <v>6278</v>
      </c>
      <c r="H32" s="146"/>
      <c r="J32" s="235"/>
      <c r="K32" s="235"/>
      <c r="L32" s="235"/>
      <c r="M32" s="235"/>
      <c r="N32" s="235"/>
      <c r="O32" s="235"/>
      <c r="P32" s="235"/>
      <c r="Q32" s="235"/>
      <c r="R32" s="235"/>
      <c r="S32" s="235"/>
      <c r="T32" s="235"/>
    </row>
    <row r="33" spans="1:20" s="226" customFormat="1" ht="15" customHeight="1" x14ac:dyDescent="0.2">
      <c r="A33" s="352"/>
      <c r="B33" s="498"/>
      <c r="C33" s="497"/>
      <c r="D33" s="15" t="s">
        <v>48</v>
      </c>
      <c r="E33" s="24">
        <f t="shared" si="0"/>
        <v>22040</v>
      </c>
      <c r="F33" s="28">
        <f t="shared" si="0"/>
        <v>2159</v>
      </c>
      <c r="G33" s="72">
        <f t="shared" si="1"/>
        <v>24199</v>
      </c>
      <c r="H33" s="146"/>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22">
        <f t="shared" si="0"/>
        <v>14832</v>
      </c>
      <c r="F34" s="23">
        <f t="shared" si="0"/>
        <v>1338</v>
      </c>
      <c r="G34" s="72">
        <f t="shared" si="1"/>
        <v>16170</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19">
        <f t="shared" si="0"/>
        <v>5051</v>
      </c>
      <c r="F35" s="18">
        <f t="shared" si="0"/>
        <v>550</v>
      </c>
      <c r="G35" s="339">
        <f t="shared" si="1"/>
        <v>5601</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1">
        <f t="shared" si="0"/>
        <v>19883</v>
      </c>
      <c r="F36" s="33">
        <f>F24+F30</f>
        <v>1888</v>
      </c>
      <c r="G36" s="72">
        <f t="shared" si="1"/>
        <v>21771</v>
      </c>
      <c r="H36" s="404"/>
      <c r="J36" s="235"/>
      <c r="K36" s="235"/>
      <c r="L36" s="235"/>
      <c r="M36" s="235"/>
      <c r="N36" s="235"/>
      <c r="O36" s="235"/>
      <c r="P36" s="235"/>
      <c r="Q36" s="235"/>
      <c r="R36" s="235"/>
      <c r="S36" s="235"/>
      <c r="T36" s="235"/>
    </row>
    <row r="37" spans="1:20" s="226" customFormat="1" ht="15" customHeight="1" x14ac:dyDescent="0.2">
      <c r="B37" s="538" t="s">
        <v>0</v>
      </c>
      <c r="C37" s="539"/>
      <c r="D37" s="540"/>
      <c r="E37" s="254">
        <v>757</v>
      </c>
      <c r="F37" s="254">
        <v>159</v>
      </c>
      <c r="G37" s="72">
        <v>916</v>
      </c>
      <c r="H37" s="352"/>
      <c r="K37" s="235"/>
      <c r="L37" s="88"/>
    </row>
    <row r="38" spans="1:20" ht="17.25" customHeight="1" x14ac:dyDescent="0.2">
      <c r="B38" s="11"/>
      <c r="C38" s="11"/>
      <c r="D38" s="11"/>
      <c r="G38" s="406"/>
      <c r="L38" s="71"/>
    </row>
    <row r="39" spans="1:20" x14ac:dyDescent="0.2">
      <c r="B39" s="490" t="s">
        <v>237</v>
      </c>
      <c r="C39" s="490"/>
      <c r="D39" s="490"/>
      <c r="E39" s="490"/>
      <c r="F39" s="490"/>
      <c r="G39" s="490"/>
      <c r="L39" s="16"/>
    </row>
    <row r="40" spans="1:20" ht="8.25" customHeight="1" x14ac:dyDescent="0.2">
      <c r="B40" s="7"/>
      <c r="C40" s="12"/>
      <c r="D40" s="12"/>
      <c r="E40" s="12"/>
      <c r="F40" s="12"/>
      <c r="G40" s="12"/>
      <c r="H40" s="12"/>
      <c r="J40" s="107"/>
      <c r="K40" s="107"/>
      <c r="L40" s="107"/>
    </row>
    <row r="41" spans="1:20" ht="24" customHeight="1" x14ac:dyDescent="0.2">
      <c r="B41" s="8"/>
      <c r="C41" s="8"/>
      <c r="D41" s="8"/>
      <c r="E41" s="143" t="s">
        <v>51</v>
      </c>
      <c r="F41" s="144" t="s">
        <v>52</v>
      </c>
      <c r="G41" s="143" t="s">
        <v>48</v>
      </c>
      <c r="H41" s="107"/>
      <c r="I41" s="107"/>
      <c r="J41" s="107"/>
    </row>
    <row r="42" spans="1:20" ht="15" customHeight="1" x14ac:dyDescent="0.2">
      <c r="B42" s="491" t="s">
        <v>321</v>
      </c>
      <c r="C42" s="492"/>
      <c r="D42" s="493"/>
      <c r="E42" s="227">
        <v>78665</v>
      </c>
      <c r="F42" s="229">
        <v>10008</v>
      </c>
      <c r="G42" s="230">
        <v>88673</v>
      </c>
      <c r="H42" s="42"/>
      <c r="I42" s="107"/>
      <c r="J42" s="107"/>
    </row>
    <row r="43" spans="1:20" ht="15" customHeight="1" x14ac:dyDescent="0.2">
      <c r="B43" s="494" t="s">
        <v>54</v>
      </c>
      <c r="C43" s="495"/>
      <c r="D43" s="496"/>
      <c r="E43" s="228">
        <v>47021</v>
      </c>
      <c r="F43" s="231">
        <v>5099</v>
      </c>
      <c r="G43" s="234">
        <v>52120</v>
      </c>
      <c r="H43" s="42"/>
      <c r="I43" s="107"/>
      <c r="J43" s="107"/>
    </row>
    <row r="44" spans="1:20" s="226" customFormat="1" ht="15" customHeight="1" x14ac:dyDescent="0.2">
      <c r="A44" s="352"/>
      <c r="B44" s="489" t="s">
        <v>343</v>
      </c>
      <c r="C44" s="489"/>
      <c r="D44" s="489"/>
      <c r="E44" s="489"/>
      <c r="F44" s="489"/>
      <c r="G44" s="381">
        <v>482</v>
      </c>
      <c r="H44" s="41"/>
      <c r="I44" s="41"/>
      <c r="N44" s="235"/>
      <c r="O44" s="235"/>
    </row>
    <row r="45" spans="1:20" ht="8.25" customHeight="1" x14ac:dyDescent="0.2">
      <c r="B45" s="145"/>
      <c r="C45" s="11"/>
      <c r="D45" s="11"/>
      <c r="E45" s="11"/>
      <c r="F45" s="11"/>
      <c r="G45" s="12"/>
      <c r="H45" s="12"/>
    </row>
    <row r="46" spans="1:20" x14ac:dyDescent="0.2">
      <c r="B46" s="11"/>
      <c r="C46" s="11"/>
      <c r="D46" s="11"/>
      <c r="E46" s="11"/>
      <c r="F46" s="11"/>
      <c r="G46" s="12"/>
    </row>
    <row r="47" spans="1:20" x14ac:dyDescent="0.2">
      <c r="B47" s="490" t="s">
        <v>63</v>
      </c>
      <c r="C47" s="490"/>
      <c r="D47" s="490"/>
      <c r="E47" s="490"/>
      <c r="F47" s="490"/>
      <c r="G47" s="490"/>
    </row>
    <row r="48" spans="1:20" x14ac:dyDescent="0.2">
      <c r="B48" s="14"/>
      <c r="C48" s="6"/>
      <c r="D48" s="6"/>
      <c r="E48" s="4"/>
      <c r="G48" s="12"/>
    </row>
    <row r="49" spans="1:21" ht="17.100000000000001" customHeight="1" x14ac:dyDescent="0.2">
      <c r="B49" s="336" t="s">
        <v>55</v>
      </c>
      <c r="C49" s="336" t="s">
        <v>56</v>
      </c>
      <c r="D49" s="511" t="s">
        <v>75</v>
      </c>
      <c r="E49" s="513"/>
      <c r="F49" s="511" t="s">
        <v>48</v>
      </c>
      <c r="G49" s="513"/>
    </row>
    <row r="50" spans="1:21" ht="15" customHeight="1" x14ac:dyDescent="0.2">
      <c r="B50" s="350">
        <v>371</v>
      </c>
      <c r="C50" s="350">
        <v>111</v>
      </c>
      <c r="D50" s="521">
        <v>6</v>
      </c>
      <c r="E50" s="522"/>
      <c r="F50" s="526">
        <f>SUM(B50:E50)</f>
        <v>488</v>
      </c>
      <c r="G50" s="527"/>
    </row>
    <row r="53" spans="1:21" x14ac:dyDescent="0.2">
      <c r="A53" s="332"/>
      <c r="B53" s="490" t="s">
        <v>201</v>
      </c>
      <c r="C53" s="490"/>
      <c r="D53" s="490"/>
      <c r="E53" s="490"/>
      <c r="F53" s="490"/>
      <c r="G53" s="490"/>
      <c r="H53" s="490"/>
      <c r="I53" s="490"/>
    </row>
    <row r="54" spans="1:21" x14ac:dyDescent="0.2">
      <c r="B54" s="7"/>
      <c r="C54" s="12"/>
      <c r="D54" s="12"/>
      <c r="E54" s="6"/>
      <c r="F54" s="4"/>
      <c r="G54" s="4"/>
    </row>
    <row r="55" spans="1:21" ht="17.100000000000001" customHeight="1" x14ac:dyDescent="0.2">
      <c r="A55" s="199"/>
      <c r="D55" s="197"/>
      <c r="E55" s="515" t="s">
        <v>202</v>
      </c>
      <c r="F55" s="515"/>
      <c r="G55" s="199"/>
      <c r="H55" s="199"/>
      <c r="I55" s="199"/>
    </row>
    <row r="56" spans="1:21" ht="17.100000000000001" customHeight="1" x14ac:dyDescent="0.2">
      <c r="C56" s="11"/>
      <c r="D56" s="119"/>
      <c r="E56" s="351" t="s">
        <v>314</v>
      </c>
      <c r="F56" s="336" t="s">
        <v>48</v>
      </c>
    </row>
    <row r="57" spans="1:21" ht="15" customHeight="1" x14ac:dyDescent="0.2">
      <c r="B57" s="516" t="s">
        <v>221</v>
      </c>
      <c r="C57" s="517" t="s">
        <v>194</v>
      </c>
      <c r="D57" s="517"/>
      <c r="E57" s="302">
        <v>18865</v>
      </c>
      <c r="F57" s="224">
        <v>18865</v>
      </c>
      <c r="G57" s="353"/>
    </row>
    <row r="58" spans="1:21" ht="15" customHeight="1" x14ac:dyDescent="0.2">
      <c r="B58" s="516"/>
      <c r="C58" s="517" t="s">
        <v>195</v>
      </c>
      <c r="D58" s="517"/>
      <c r="E58" s="302">
        <v>23</v>
      </c>
      <c r="F58" s="224">
        <v>23</v>
      </c>
      <c r="G58" s="353"/>
    </row>
    <row r="59" spans="1:21" ht="15" customHeight="1" x14ac:dyDescent="0.2">
      <c r="B59" s="516"/>
      <c r="C59" s="517" t="s">
        <v>196</v>
      </c>
      <c r="D59" s="517"/>
      <c r="E59" s="302">
        <v>2073</v>
      </c>
      <c r="F59" s="224">
        <v>2073</v>
      </c>
      <c r="G59" s="353"/>
    </row>
    <row r="60" spans="1:21" ht="15" customHeight="1" x14ac:dyDescent="0.2">
      <c r="B60" s="516"/>
      <c r="C60" s="517" t="s">
        <v>197</v>
      </c>
      <c r="D60" s="517"/>
      <c r="E60" s="302">
        <v>1942</v>
      </c>
      <c r="F60" s="224">
        <v>1942</v>
      </c>
      <c r="G60" s="353"/>
    </row>
    <row r="61" spans="1:21" ht="15" customHeight="1" x14ac:dyDescent="0.2">
      <c r="B61" s="516"/>
      <c r="C61" s="517" t="s">
        <v>198</v>
      </c>
      <c r="D61" s="517"/>
      <c r="E61" s="302">
        <v>5007</v>
      </c>
      <c r="F61" s="224">
        <v>5007</v>
      </c>
      <c r="G61" s="353"/>
    </row>
    <row r="62" spans="1:21" ht="15" customHeight="1" x14ac:dyDescent="0.2">
      <c r="B62" s="516"/>
      <c r="C62" s="517" t="s">
        <v>199</v>
      </c>
      <c r="D62" s="517"/>
      <c r="E62" s="302">
        <v>1851</v>
      </c>
      <c r="F62" s="224">
        <v>1851</v>
      </c>
      <c r="G62" s="353"/>
    </row>
    <row r="63" spans="1:21" ht="15" customHeight="1" x14ac:dyDescent="0.2">
      <c r="B63" s="516"/>
      <c r="C63" s="519" t="s">
        <v>329</v>
      </c>
      <c r="D63" s="519"/>
      <c r="E63" s="224">
        <v>29761</v>
      </c>
      <c r="F63" s="224">
        <v>29761</v>
      </c>
      <c r="G63" s="353"/>
    </row>
    <row r="64" spans="1:21" s="226" customFormat="1" ht="15" customHeight="1" x14ac:dyDescent="0.2">
      <c r="A64" s="352"/>
      <c r="B64" s="516"/>
      <c r="C64" s="519" t="s">
        <v>312</v>
      </c>
      <c r="D64" s="519"/>
      <c r="E64" s="224">
        <v>29647</v>
      </c>
      <c r="F64" s="224">
        <v>29647</v>
      </c>
      <c r="G64" s="352"/>
      <c r="I64" s="352"/>
      <c r="K64" s="257"/>
      <c r="L64" s="235"/>
      <c r="M64" s="235"/>
      <c r="N64" s="235"/>
      <c r="O64" s="235"/>
      <c r="P64" s="235"/>
      <c r="Q64" s="235"/>
      <c r="R64" s="235"/>
      <c r="S64" s="235"/>
      <c r="T64" s="235"/>
      <c r="U64" s="235"/>
    </row>
    <row r="65" spans="2:9" ht="15" customHeight="1" x14ac:dyDescent="0.2">
      <c r="B65" s="516"/>
      <c r="C65" s="518" t="s">
        <v>200</v>
      </c>
      <c r="D65" s="518"/>
      <c r="E65" s="224">
        <v>1026</v>
      </c>
      <c r="F65" s="224">
        <v>1026</v>
      </c>
      <c r="G65" s="353"/>
    </row>
    <row r="66" spans="2:9" x14ac:dyDescent="0.2">
      <c r="B66" s="198"/>
      <c r="C66" s="359"/>
      <c r="D66" s="359"/>
      <c r="E66" s="101"/>
      <c r="F66" s="36"/>
      <c r="G66" s="36"/>
      <c r="H66" s="36"/>
    </row>
    <row r="67" spans="2:9" s="226" customFormat="1" ht="30.75" customHeight="1" x14ac:dyDescent="0.2">
      <c r="B67" s="536" t="s">
        <v>324</v>
      </c>
      <c r="C67" s="537"/>
      <c r="D67" s="537"/>
      <c r="E67" s="537"/>
      <c r="F67" s="537"/>
      <c r="G67" s="537"/>
      <c r="H67" s="537"/>
    </row>
    <row r="68" spans="2:9" s="226" customFormat="1" ht="30" customHeight="1" x14ac:dyDescent="0.2">
      <c r="B68" s="525" t="s">
        <v>330</v>
      </c>
      <c r="C68" s="525"/>
      <c r="D68" s="525"/>
      <c r="E68" s="525"/>
      <c r="F68" s="525"/>
      <c r="G68" s="525"/>
      <c r="H68" s="525"/>
      <c r="I68" s="525"/>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43">
    <mergeCell ref="B68:I68"/>
    <mergeCell ref="B16:G16"/>
    <mergeCell ref="C64:D64"/>
    <mergeCell ref="B19:B24"/>
    <mergeCell ref="C19:C21"/>
    <mergeCell ref="C22:C24"/>
    <mergeCell ref="B25:B30"/>
    <mergeCell ref="C25:C27"/>
    <mergeCell ref="C28:C30"/>
    <mergeCell ref="B31:B36"/>
    <mergeCell ref="C31:C33"/>
    <mergeCell ref="C34:C36"/>
    <mergeCell ref="B37:D37"/>
    <mergeCell ref="E5:H5"/>
    <mergeCell ref="C7:C9"/>
    <mergeCell ref="C10:D10"/>
    <mergeCell ref="D50:E50"/>
    <mergeCell ref="F50:G50"/>
    <mergeCell ref="B42:D42"/>
    <mergeCell ref="B43:D43"/>
    <mergeCell ref="D5:D6"/>
    <mergeCell ref="B39:G39"/>
    <mergeCell ref="B47:G47"/>
    <mergeCell ref="D49:E49"/>
    <mergeCell ref="F49:G49"/>
    <mergeCell ref="B13:B14"/>
    <mergeCell ref="B44:F44"/>
    <mergeCell ref="B1:H1"/>
    <mergeCell ref="B67:H67"/>
    <mergeCell ref="B53:I53"/>
    <mergeCell ref="E55:F55"/>
    <mergeCell ref="B57:B65"/>
    <mergeCell ref="C57:D57"/>
    <mergeCell ref="C58:D58"/>
    <mergeCell ref="C59:D59"/>
    <mergeCell ref="C60:D60"/>
    <mergeCell ref="C61:D61"/>
    <mergeCell ref="C62:D62"/>
    <mergeCell ref="C63:D63"/>
    <mergeCell ref="C65:D65"/>
    <mergeCell ref="B3:G3"/>
    <mergeCell ref="B5:B10"/>
    <mergeCell ref="C5:C6"/>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rgb="FF009CC1"/>
  </sheetPr>
  <dimension ref="A1:U68"/>
  <sheetViews>
    <sheetView showGridLines="0" workbookViewId="0">
      <pane ySplit="1" topLeftCell="A50" activePane="bottomLeft" state="frozen"/>
      <selection sqref="A1:I1"/>
      <selection pane="bottomLeft" activeCell="B1" sqref="B1:H1"/>
    </sheetView>
  </sheetViews>
  <sheetFormatPr baseColWidth="10" defaultRowHeight="12.75" x14ac:dyDescent="0.2"/>
  <cols>
    <col min="1" max="1" width="2.7109375" style="3" customWidth="1"/>
    <col min="2" max="3" width="30.7109375" style="352" customWidth="1"/>
    <col min="4" max="8" width="15.7109375" style="352" customWidth="1"/>
    <col min="9" max="9" width="15.7109375" style="226" customWidth="1"/>
    <col min="10" max="10" width="11.42578125" style="226"/>
    <col min="11" max="16384" width="11.42578125" style="3"/>
  </cols>
  <sheetData>
    <row r="1" spans="1:10" s="352" customFormat="1" ht="17.100000000000001" customHeight="1" x14ac:dyDescent="0.2">
      <c r="A1" s="368"/>
      <c r="B1" s="542" t="s">
        <v>277</v>
      </c>
      <c r="C1" s="542"/>
      <c r="D1" s="542"/>
      <c r="E1" s="542"/>
      <c r="F1" s="542"/>
      <c r="G1" s="542"/>
      <c r="H1" s="542"/>
      <c r="I1" s="377"/>
    </row>
    <row r="2" spans="1:10" x14ac:dyDescent="0.2">
      <c r="A2" s="113"/>
      <c r="B2" s="360"/>
      <c r="C2" s="360"/>
      <c r="D2" s="360"/>
      <c r="E2" s="360"/>
      <c r="F2" s="360"/>
      <c r="G2" s="360"/>
      <c r="H2" s="360"/>
      <c r="I2" s="113"/>
    </row>
    <row r="3" spans="1:10" x14ac:dyDescent="0.2">
      <c r="A3" s="113"/>
      <c r="B3" s="490" t="s">
        <v>64</v>
      </c>
      <c r="C3" s="490"/>
      <c r="D3" s="490"/>
      <c r="E3" s="490"/>
      <c r="F3" s="490"/>
      <c r="G3" s="490"/>
      <c r="H3" s="99"/>
      <c r="I3" s="113"/>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18">
        <v>1407</v>
      </c>
      <c r="F7" s="19">
        <v>11</v>
      </c>
      <c r="G7" s="2">
        <v>1418</v>
      </c>
      <c r="H7" s="20">
        <v>80</v>
      </c>
      <c r="I7"/>
      <c r="J7" s="342"/>
    </row>
    <row r="8" spans="1:10" ht="15" customHeight="1" x14ac:dyDescent="0.2">
      <c r="B8" s="514"/>
      <c r="C8" s="503"/>
      <c r="D8" s="335" t="s">
        <v>58</v>
      </c>
      <c r="E8" s="18">
        <v>5159</v>
      </c>
      <c r="F8" s="19">
        <v>57</v>
      </c>
      <c r="G8" s="2">
        <v>5216</v>
      </c>
      <c r="H8" s="20">
        <v>217</v>
      </c>
      <c r="I8"/>
      <c r="J8" s="342"/>
    </row>
    <row r="9" spans="1:10" ht="15" customHeight="1" x14ac:dyDescent="0.2">
      <c r="B9" s="514"/>
      <c r="C9" s="504"/>
      <c r="D9" s="15" t="s">
        <v>48</v>
      </c>
      <c r="E9" s="21">
        <v>6566</v>
      </c>
      <c r="F9" s="21">
        <v>68</v>
      </c>
      <c r="G9" s="21">
        <v>6634</v>
      </c>
      <c r="H9" s="21">
        <v>297</v>
      </c>
    </row>
    <row r="10" spans="1:10" ht="15" customHeight="1" x14ac:dyDescent="0.2">
      <c r="B10" s="501"/>
      <c r="C10" s="507" t="s">
        <v>48</v>
      </c>
      <c r="D10" s="508"/>
      <c r="E10" s="21">
        <f>E9</f>
        <v>6566</v>
      </c>
      <c r="F10" s="21">
        <f>F9</f>
        <v>68</v>
      </c>
      <c r="G10" s="21">
        <f>G9</f>
        <v>6634</v>
      </c>
      <c r="H10" s="21">
        <f>H9</f>
        <v>297</v>
      </c>
    </row>
    <row r="11" spans="1:10" x14ac:dyDescent="0.2">
      <c r="B11" s="355"/>
      <c r="C11" s="101"/>
      <c r="D11" s="101"/>
      <c r="E11" s="36"/>
      <c r="F11" s="36"/>
      <c r="G11" s="36"/>
      <c r="H11" s="36"/>
    </row>
    <row r="12" spans="1:10" ht="17.100000000000001" customHeight="1" x14ac:dyDescent="0.2">
      <c r="B12" s="8"/>
      <c r="C12" s="8"/>
      <c r="D12" s="8"/>
      <c r="E12" s="143" t="s">
        <v>51</v>
      </c>
      <c r="F12" s="143" t="s">
        <v>52</v>
      </c>
      <c r="G12" s="143" t="s">
        <v>48</v>
      </c>
      <c r="H12" s="9"/>
    </row>
    <row r="13" spans="1:10" ht="15" customHeight="1" x14ac:dyDescent="0.2">
      <c r="B13" s="500" t="s">
        <v>45</v>
      </c>
      <c r="C13" s="39" t="s">
        <v>46</v>
      </c>
      <c r="D13" s="118"/>
      <c r="E13" s="421"/>
      <c r="F13" s="420"/>
      <c r="G13" s="83">
        <v>73</v>
      </c>
      <c r="H13"/>
    </row>
    <row r="14" spans="1:10" ht="15" customHeight="1" x14ac:dyDescent="0.2">
      <c r="B14" s="501"/>
      <c r="C14" s="40" t="s">
        <v>47</v>
      </c>
      <c r="D14" s="119"/>
      <c r="E14" s="38">
        <v>2133</v>
      </c>
      <c r="F14" s="228">
        <v>16</v>
      </c>
      <c r="G14" s="234" t="s">
        <v>325</v>
      </c>
      <c r="H14"/>
    </row>
    <row r="15" spans="1:10" ht="17.25" customHeight="1" x14ac:dyDescent="0.2">
      <c r="B15" s="11"/>
    </row>
    <row r="16" spans="1:10" x14ac:dyDescent="0.2">
      <c r="B16" s="490" t="s">
        <v>62</v>
      </c>
      <c r="C16" s="490"/>
      <c r="D16" s="490"/>
      <c r="E16" s="490"/>
      <c r="F16" s="490"/>
      <c r="G16" s="490"/>
      <c r="H16" s="16"/>
    </row>
    <row r="17" spans="1:20" ht="8.25" customHeight="1" x14ac:dyDescent="0.2">
      <c r="B17" s="7"/>
      <c r="C17" s="12"/>
      <c r="D17" s="12"/>
      <c r="E17" s="6"/>
      <c r="F17" s="4"/>
      <c r="G17" s="4"/>
      <c r="H17" s="11"/>
    </row>
    <row r="18" spans="1:20" s="226" customFormat="1" ht="17.100000000000001" customHeight="1" x14ac:dyDescent="0.2">
      <c r="A18" s="352"/>
      <c r="B18" s="12"/>
      <c r="C18" s="12"/>
      <c r="D18" s="143" t="s">
        <v>60</v>
      </c>
      <c r="E18" s="143" t="s">
        <v>51</v>
      </c>
      <c r="F18" s="144" t="s">
        <v>52</v>
      </c>
      <c r="G18" s="143" t="s">
        <v>48</v>
      </c>
      <c r="H18" s="11"/>
      <c r="J18" s="68"/>
      <c r="K18" s="105"/>
      <c r="L18" s="106"/>
      <c r="M18" s="106"/>
      <c r="N18" s="106"/>
      <c r="O18" s="235"/>
      <c r="P18" s="235"/>
      <c r="Q18" s="235"/>
      <c r="R18" s="235"/>
      <c r="S18" s="235"/>
      <c r="T18" s="235"/>
    </row>
    <row r="19" spans="1:20" s="226" customFormat="1" ht="15" customHeight="1" x14ac:dyDescent="0.2">
      <c r="A19" s="352"/>
      <c r="B19" s="498" t="s">
        <v>338</v>
      </c>
      <c r="C19" s="497" t="s">
        <v>336</v>
      </c>
      <c r="D19" s="396" t="s">
        <v>57</v>
      </c>
      <c r="E19" s="415"/>
      <c r="F19" s="414"/>
      <c r="G19" s="24">
        <v>2941</v>
      </c>
      <c r="H19"/>
      <c r="J19" s="235"/>
      <c r="K19" s="235"/>
      <c r="L19" s="235"/>
      <c r="M19" s="235"/>
      <c r="N19" s="235"/>
      <c r="O19" s="235"/>
      <c r="P19" s="235"/>
      <c r="Q19" s="235"/>
      <c r="R19" s="235"/>
      <c r="S19" s="235"/>
      <c r="T19" s="235"/>
    </row>
    <row r="20" spans="1:20" s="226" customFormat="1" ht="15" customHeight="1" x14ac:dyDescent="0.2">
      <c r="A20" s="352"/>
      <c r="B20" s="498"/>
      <c r="C20" s="497"/>
      <c r="D20" s="397" t="s">
        <v>58</v>
      </c>
      <c r="E20" s="422"/>
      <c r="F20" s="423"/>
      <c r="G20" s="2">
        <v>1001</v>
      </c>
      <c r="H20"/>
      <c r="J20" s="235"/>
      <c r="K20" s="235"/>
      <c r="L20" s="235"/>
      <c r="M20" s="235"/>
      <c r="N20" s="235"/>
      <c r="O20" s="235"/>
      <c r="P20" s="235"/>
      <c r="Q20" s="235"/>
      <c r="R20" s="235"/>
      <c r="S20" s="235"/>
      <c r="T20" s="235"/>
    </row>
    <row r="21" spans="1:20" s="226" customFormat="1" ht="15" customHeight="1" x14ac:dyDescent="0.2">
      <c r="A21" s="352"/>
      <c r="B21" s="498"/>
      <c r="C21" s="497"/>
      <c r="D21" s="15" t="s">
        <v>48</v>
      </c>
      <c r="E21" s="24">
        <v>3899</v>
      </c>
      <c r="F21" s="28">
        <v>43</v>
      </c>
      <c r="G21" s="24">
        <v>3942</v>
      </c>
      <c r="H21" s="352"/>
      <c r="I21" s="237"/>
      <c r="J21" s="235"/>
      <c r="K21" s="235"/>
      <c r="L21" s="235"/>
      <c r="M21" s="235"/>
      <c r="N21" s="235"/>
      <c r="O21" s="235"/>
      <c r="P21" s="235"/>
      <c r="Q21" s="235"/>
      <c r="R21" s="235"/>
      <c r="S21" s="235"/>
      <c r="T21" s="235"/>
    </row>
    <row r="22" spans="1:20" s="226" customFormat="1" ht="15" customHeight="1" x14ac:dyDescent="0.2">
      <c r="A22" s="352"/>
      <c r="B22" s="498"/>
      <c r="C22" s="497" t="s">
        <v>337</v>
      </c>
      <c r="D22" s="396" t="s">
        <v>57</v>
      </c>
      <c r="E22" s="424"/>
      <c r="F22" s="415"/>
      <c r="G22" s="30">
        <v>2758</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25"/>
      <c r="F23" s="417"/>
      <c r="G23" s="32">
        <v>924</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21">
        <v>3645</v>
      </c>
      <c r="F24" s="33">
        <v>37</v>
      </c>
      <c r="G24" s="24">
        <v>3682</v>
      </c>
      <c r="H24" s="352"/>
      <c r="J24" s="235"/>
      <c r="K24" s="235"/>
      <c r="L24" s="235"/>
      <c r="M24" s="235"/>
      <c r="N24" s="235"/>
      <c r="O24" s="235"/>
      <c r="P24" s="235"/>
      <c r="Q24" s="235"/>
      <c r="R24" s="235"/>
      <c r="S24" s="235"/>
      <c r="T24" s="235"/>
    </row>
    <row r="25" spans="1:20" s="226" customFormat="1" ht="15" customHeight="1" x14ac:dyDescent="0.2">
      <c r="A25" s="352"/>
      <c r="B25" s="498" t="s">
        <v>339</v>
      </c>
      <c r="C25" s="497" t="s">
        <v>336</v>
      </c>
      <c r="D25" s="396" t="s">
        <v>57</v>
      </c>
      <c r="E25" s="415"/>
      <c r="F25" s="414"/>
      <c r="G25" s="24">
        <v>1231</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2">
        <v>319</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24">
        <v>1526</v>
      </c>
      <c r="F27" s="28">
        <v>24</v>
      </c>
      <c r="G27" s="72">
        <v>1550</v>
      </c>
      <c r="H27" s="35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15"/>
      <c r="F28" s="414"/>
      <c r="G28" s="24">
        <v>1121</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2">
        <v>276</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21">
        <v>1380</v>
      </c>
      <c r="F30" s="33">
        <v>17</v>
      </c>
      <c r="G30" s="73">
        <v>1397</v>
      </c>
      <c r="H30" s="225"/>
      <c r="J30" s="235"/>
      <c r="K30" s="235"/>
      <c r="L30" s="235"/>
      <c r="M30" s="235"/>
      <c r="N30" s="235"/>
      <c r="O30" s="235"/>
      <c r="P30" s="235"/>
      <c r="Q30" s="235"/>
      <c r="R30" s="235"/>
      <c r="S30" s="235"/>
      <c r="T30" s="235"/>
    </row>
    <row r="31" spans="1:20" s="226" customFormat="1" ht="15" customHeight="1" x14ac:dyDescent="0.2">
      <c r="A31" s="352"/>
      <c r="B31" s="498" t="s">
        <v>48</v>
      </c>
      <c r="C31" s="497" t="s">
        <v>336</v>
      </c>
      <c r="D31" s="396" t="s">
        <v>57</v>
      </c>
      <c r="E31" s="22">
        <v>4119</v>
      </c>
      <c r="F31" s="23">
        <v>53</v>
      </c>
      <c r="G31" s="72">
        <v>4172</v>
      </c>
      <c r="H31" s="146"/>
      <c r="J31" s="235"/>
      <c r="K31" s="235"/>
      <c r="L31" s="235"/>
      <c r="M31" s="235"/>
      <c r="N31" s="235"/>
      <c r="O31" s="235"/>
      <c r="P31" s="235"/>
      <c r="Q31" s="235"/>
      <c r="R31" s="235"/>
      <c r="S31" s="235"/>
      <c r="T31" s="235"/>
    </row>
    <row r="32" spans="1:20" s="226" customFormat="1" ht="15" customHeight="1" x14ac:dyDescent="0.2">
      <c r="A32" s="352"/>
      <c r="B32" s="498"/>
      <c r="C32" s="497"/>
      <c r="D32" s="397" t="s">
        <v>58</v>
      </c>
      <c r="E32" s="19">
        <v>1306</v>
      </c>
      <c r="F32" s="18">
        <v>14</v>
      </c>
      <c r="G32" s="339">
        <v>1320</v>
      </c>
      <c r="H32" s="146"/>
      <c r="J32" s="235"/>
      <c r="K32" s="235"/>
      <c r="L32" s="235"/>
      <c r="M32" s="235"/>
      <c r="N32" s="235"/>
      <c r="O32" s="235"/>
      <c r="P32" s="235"/>
      <c r="Q32" s="235"/>
      <c r="R32" s="235"/>
      <c r="S32" s="235"/>
      <c r="T32" s="235"/>
    </row>
    <row r="33" spans="1:20" s="226" customFormat="1" ht="15" customHeight="1" x14ac:dyDescent="0.2">
      <c r="A33" s="352"/>
      <c r="B33" s="498"/>
      <c r="C33" s="497"/>
      <c r="D33" s="15" t="s">
        <v>48</v>
      </c>
      <c r="E33" s="24">
        <v>5425</v>
      </c>
      <c r="F33" s="28">
        <v>67</v>
      </c>
      <c r="G33" s="72">
        <v>5492</v>
      </c>
      <c r="H33" s="146"/>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22">
        <v>3838</v>
      </c>
      <c r="F34" s="23">
        <v>41</v>
      </c>
      <c r="G34" s="72">
        <v>3879</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19">
        <v>1187</v>
      </c>
      <c r="F35" s="18">
        <v>13</v>
      </c>
      <c r="G35" s="339">
        <v>1200</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1">
        <v>5025</v>
      </c>
      <c r="F36" s="33">
        <v>54</v>
      </c>
      <c r="G36" s="72">
        <v>5079</v>
      </c>
      <c r="H36" s="146"/>
      <c r="J36" s="235"/>
      <c r="K36" s="235"/>
      <c r="L36" s="235"/>
      <c r="M36" s="235"/>
      <c r="N36" s="235"/>
      <c r="O36" s="235"/>
      <c r="P36" s="235"/>
      <c r="Q36" s="235"/>
      <c r="R36" s="235"/>
      <c r="S36" s="235"/>
      <c r="T36" s="235"/>
    </row>
    <row r="37" spans="1:20" ht="17.25" customHeight="1" x14ac:dyDescent="0.2">
      <c r="B37" s="11"/>
      <c r="C37" s="11"/>
      <c r="D37" s="11"/>
      <c r="E37" s="13"/>
      <c r="F37" s="13"/>
      <c r="G37" s="405"/>
      <c r="H37" s="12"/>
    </row>
    <row r="38" spans="1:20" x14ac:dyDescent="0.2">
      <c r="B38" s="490" t="s">
        <v>238</v>
      </c>
      <c r="C38" s="490"/>
      <c r="D38" s="490"/>
      <c r="E38" s="490"/>
      <c r="F38" s="490"/>
      <c r="G38" s="490"/>
      <c r="H38" s="16"/>
    </row>
    <row r="39" spans="1:20" ht="8.25" customHeight="1" x14ac:dyDescent="0.2">
      <c r="B39" s="7"/>
      <c r="C39" s="12"/>
      <c r="D39" s="12"/>
      <c r="E39" s="12"/>
      <c r="F39" s="12"/>
      <c r="G39" s="12"/>
      <c r="H39" s="12"/>
    </row>
    <row r="40" spans="1:20" ht="23.25" customHeight="1" x14ac:dyDescent="0.2">
      <c r="B40" s="8"/>
      <c r="C40" s="8"/>
      <c r="D40" s="8"/>
      <c r="E40" s="143" t="s">
        <v>51</v>
      </c>
      <c r="F40" s="144" t="s">
        <v>52</v>
      </c>
      <c r="G40" s="143" t="s">
        <v>48</v>
      </c>
      <c r="H40" s="226"/>
      <c r="I40" s="3"/>
      <c r="J40" s="3"/>
    </row>
    <row r="41" spans="1:20" ht="15" customHeight="1" x14ac:dyDescent="0.2">
      <c r="B41" s="491" t="s">
        <v>321</v>
      </c>
      <c r="C41" s="492"/>
      <c r="D41" s="493"/>
      <c r="E41" s="227">
        <v>41594</v>
      </c>
      <c r="F41" s="229">
        <v>246</v>
      </c>
      <c r="G41" s="230">
        <v>41840</v>
      </c>
      <c r="H41" s="226"/>
      <c r="I41" s="3"/>
      <c r="J41" s="3"/>
    </row>
    <row r="42" spans="1:20" ht="15" customHeight="1" x14ac:dyDescent="0.2">
      <c r="B42" s="494" t="s">
        <v>54</v>
      </c>
      <c r="C42" s="495"/>
      <c r="D42" s="496"/>
      <c r="E42" s="228">
        <v>23198</v>
      </c>
      <c r="F42" s="231">
        <v>110</v>
      </c>
      <c r="G42" s="234">
        <v>23308</v>
      </c>
      <c r="H42" s="226"/>
      <c r="I42" s="3"/>
      <c r="J42" s="3"/>
    </row>
    <row r="43" spans="1:20" s="226" customFormat="1" ht="15" customHeight="1" x14ac:dyDescent="0.2">
      <c r="A43" s="352"/>
      <c r="B43" s="489" t="s">
        <v>343</v>
      </c>
      <c r="C43" s="489"/>
      <c r="D43" s="489"/>
      <c r="E43" s="489"/>
      <c r="F43" s="489"/>
      <c r="G43" s="381">
        <v>141</v>
      </c>
      <c r="H43" s="41"/>
      <c r="I43" s="41"/>
      <c r="N43" s="235"/>
      <c r="O43" s="235"/>
    </row>
    <row r="44" spans="1:20" x14ac:dyDescent="0.2">
      <c r="B44" s="11"/>
      <c r="C44" s="11"/>
      <c r="D44" s="11"/>
      <c r="E44" s="11"/>
      <c r="F44" s="11"/>
      <c r="G44" s="12"/>
    </row>
    <row r="45" spans="1:20" x14ac:dyDescent="0.2">
      <c r="B45" s="11"/>
      <c r="C45" s="11"/>
      <c r="D45" s="11"/>
      <c r="E45" s="11"/>
      <c r="F45" s="11"/>
      <c r="G45" s="12"/>
    </row>
    <row r="46" spans="1:20" x14ac:dyDescent="0.2">
      <c r="B46" s="490" t="s">
        <v>63</v>
      </c>
      <c r="C46" s="490"/>
      <c r="D46" s="490"/>
      <c r="E46" s="490"/>
      <c r="F46" s="490"/>
      <c r="G46" s="490"/>
    </row>
    <row r="47" spans="1:20" x14ac:dyDescent="0.2">
      <c r="B47" s="14"/>
      <c r="C47" s="6"/>
      <c r="D47" s="6"/>
      <c r="E47" s="4"/>
      <c r="G47" s="12"/>
    </row>
    <row r="48" spans="1:20" ht="17.100000000000001" customHeight="1" x14ac:dyDescent="0.2">
      <c r="B48" s="336" t="s">
        <v>55</v>
      </c>
      <c r="C48" s="336" t="s">
        <v>56</v>
      </c>
      <c r="D48" s="511" t="s">
        <v>75</v>
      </c>
      <c r="E48" s="513"/>
      <c r="F48" s="511" t="s">
        <v>48</v>
      </c>
      <c r="G48" s="513"/>
    </row>
    <row r="49" spans="1:21" ht="15" customHeight="1" x14ac:dyDescent="0.2">
      <c r="B49" s="350">
        <v>82</v>
      </c>
      <c r="C49" s="350">
        <v>57</v>
      </c>
      <c r="D49" s="532">
        <v>2</v>
      </c>
      <c r="E49" s="533"/>
      <c r="F49" s="534">
        <f>SUM(B49:E49)</f>
        <v>141</v>
      </c>
      <c r="G49" s="535"/>
    </row>
    <row r="52" spans="1:21" x14ac:dyDescent="0.2">
      <c r="A52" s="332"/>
      <c r="B52" s="490" t="s">
        <v>201</v>
      </c>
      <c r="C52" s="490"/>
      <c r="D52" s="490"/>
      <c r="E52" s="490"/>
      <c r="F52" s="490"/>
      <c r="G52" s="490"/>
      <c r="H52" s="490"/>
      <c r="I52" s="490"/>
    </row>
    <row r="53" spans="1:21" x14ac:dyDescent="0.2">
      <c r="B53" s="7"/>
      <c r="C53" s="12"/>
      <c r="D53" s="12"/>
      <c r="E53" s="6"/>
      <c r="F53" s="4"/>
      <c r="G53" s="4"/>
    </row>
    <row r="54" spans="1:21" ht="17.100000000000001" customHeight="1" x14ac:dyDescent="0.2">
      <c r="A54" s="199"/>
      <c r="D54" s="197"/>
      <c r="E54" s="515" t="s">
        <v>202</v>
      </c>
      <c r="F54" s="515"/>
      <c r="G54" s="199"/>
      <c r="H54" s="199"/>
      <c r="I54" s="199"/>
    </row>
    <row r="55" spans="1:21" ht="17.100000000000001" customHeight="1" x14ac:dyDescent="0.2">
      <c r="C55" s="11"/>
      <c r="D55" s="119"/>
      <c r="E55" s="351" t="s">
        <v>314</v>
      </c>
      <c r="F55" s="336" t="s">
        <v>48</v>
      </c>
    </row>
    <row r="56" spans="1:21" ht="15" customHeight="1" x14ac:dyDescent="0.2">
      <c r="B56" s="516" t="s">
        <v>239</v>
      </c>
      <c r="C56" s="517" t="s">
        <v>194</v>
      </c>
      <c r="D56" s="517"/>
      <c r="E56" s="227">
        <v>3621</v>
      </c>
      <c r="F56" s="224">
        <v>3621</v>
      </c>
      <c r="G56" s="361"/>
    </row>
    <row r="57" spans="1:21" ht="15" customHeight="1" x14ac:dyDescent="0.2">
      <c r="B57" s="516"/>
      <c r="C57" s="517" t="s">
        <v>195</v>
      </c>
      <c r="D57" s="517"/>
      <c r="E57" s="227">
        <v>36</v>
      </c>
      <c r="F57" s="224">
        <v>36</v>
      </c>
      <c r="G57" s="361"/>
    </row>
    <row r="58" spans="1:21" ht="15" customHeight="1" x14ac:dyDescent="0.2">
      <c r="B58" s="516"/>
      <c r="C58" s="517" t="s">
        <v>196</v>
      </c>
      <c r="D58" s="517"/>
      <c r="E58" s="227">
        <v>470</v>
      </c>
      <c r="F58" s="224">
        <v>470</v>
      </c>
      <c r="G58" s="353"/>
    </row>
    <row r="59" spans="1:21" ht="15" customHeight="1" x14ac:dyDescent="0.2">
      <c r="B59" s="516"/>
      <c r="C59" s="517" t="s">
        <v>197</v>
      </c>
      <c r="D59" s="517"/>
      <c r="E59" s="227">
        <v>358</v>
      </c>
      <c r="F59" s="224">
        <v>358</v>
      </c>
      <c r="G59" s="353"/>
    </row>
    <row r="60" spans="1:21" ht="15" customHeight="1" x14ac:dyDescent="0.2">
      <c r="B60" s="516"/>
      <c r="C60" s="517" t="s">
        <v>198</v>
      </c>
      <c r="D60" s="517"/>
      <c r="E60" s="227">
        <v>852</v>
      </c>
      <c r="F60" s="224">
        <v>852</v>
      </c>
      <c r="G60" s="353"/>
    </row>
    <row r="61" spans="1:21" ht="15" customHeight="1" x14ac:dyDescent="0.2">
      <c r="B61" s="516"/>
      <c r="C61" s="517" t="s">
        <v>199</v>
      </c>
      <c r="D61" s="517"/>
      <c r="E61" s="227">
        <v>852</v>
      </c>
      <c r="F61" s="224">
        <v>852</v>
      </c>
      <c r="G61" s="353"/>
    </row>
    <row r="62" spans="1:21" ht="15" customHeight="1" x14ac:dyDescent="0.2">
      <c r="B62" s="516"/>
      <c r="C62" s="519" t="s">
        <v>329</v>
      </c>
      <c r="D62" s="519"/>
      <c r="E62" s="224">
        <v>6189</v>
      </c>
      <c r="F62" s="224">
        <v>6189</v>
      </c>
      <c r="G62" s="353"/>
    </row>
    <row r="63" spans="1:21" s="226" customFormat="1" ht="15" customHeight="1" x14ac:dyDescent="0.2">
      <c r="A63" s="352"/>
      <c r="B63" s="516"/>
      <c r="C63" s="519" t="s">
        <v>312</v>
      </c>
      <c r="D63" s="519"/>
      <c r="E63" s="224">
        <v>6140</v>
      </c>
      <c r="F63" s="224">
        <v>6140</v>
      </c>
      <c r="G63" s="352"/>
      <c r="I63" s="352"/>
      <c r="K63" s="257"/>
      <c r="L63" s="235"/>
      <c r="M63" s="235"/>
      <c r="N63" s="235"/>
      <c r="O63" s="235"/>
      <c r="P63" s="235"/>
      <c r="Q63" s="235"/>
      <c r="R63" s="235"/>
      <c r="S63" s="235"/>
      <c r="T63" s="235"/>
      <c r="U63" s="235"/>
    </row>
    <row r="64" spans="1:21" ht="15" customHeight="1" x14ac:dyDescent="0.2">
      <c r="B64" s="516"/>
      <c r="C64" s="518" t="s">
        <v>200</v>
      </c>
      <c r="D64" s="518"/>
      <c r="E64" s="224">
        <v>494</v>
      </c>
      <c r="F64" s="224">
        <v>494</v>
      </c>
      <c r="G64" s="353"/>
      <c r="J64" s="541"/>
      <c r="K64" s="541"/>
      <c r="L64" s="541"/>
      <c r="M64" s="541"/>
      <c r="N64" s="541"/>
      <c r="O64" s="541"/>
    </row>
    <row r="65" spans="2:15" x14ac:dyDescent="0.2">
      <c r="B65" s="198"/>
      <c r="C65" s="359"/>
      <c r="D65" s="359"/>
      <c r="E65" s="101"/>
      <c r="F65" s="36"/>
      <c r="G65" s="36"/>
      <c r="H65" s="36"/>
      <c r="J65" s="541"/>
      <c r="K65" s="541"/>
      <c r="L65" s="541"/>
      <c r="M65" s="541"/>
      <c r="N65" s="541"/>
      <c r="O65" s="541"/>
    </row>
    <row r="66" spans="2:15" ht="43.5" customHeight="1" x14ac:dyDescent="0.2">
      <c r="B66" s="536" t="s">
        <v>335</v>
      </c>
      <c r="C66" s="536"/>
      <c r="D66" s="536"/>
      <c r="E66" s="536"/>
      <c r="F66" s="536"/>
      <c r="G66" s="536"/>
      <c r="H66" s="536"/>
      <c r="I66" s="111"/>
      <c r="J66" s="541"/>
      <c r="K66" s="541"/>
      <c r="L66" s="541"/>
      <c r="M66" s="541"/>
      <c r="N66" s="541"/>
      <c r="O66" s="541"/>
    </row>
    <row r="67" spans="2:15" s="226" customFormat="1" ht="45.75" customHeight="1" x14ac:dyDescent="0.2">
      <c r="B67" s="525" t="s">
        <v>326</v>
      </c>
      <c r="C67" s="525"/>
      <c r="D67" s="525"/>
      <c r="E67" s="525"/>
      <c r="F67" s="525"/>
      <c r="G67" s="525"/>
      <c r="H67" s="525"/>
      <c r="J67" s="541"/>
      <c r="K67" s="541"/>
      <c r="L67" s="541"/>
      <c r="M67" s="541"/>
      <c r="N67" s="541"/>
      <c r="O67" s="541"/>
    </row>
    <row r="68" spans="2:15" s="226" customFormat="1" ht="30" customHeight="1" x14ac:dyDescent="0.2">
      <c r="B68" s="525" t="s">
        <v>331</v>
      </c>
      <c r="C68" s="525"/>
      <c r="D68" s="525"/>
      <c r="E68" s="525"/>
      <c r="F68" s="525"/>
      <c r="G68" s="525"/>
      <c r="H68" s="525"/>
      <c r="I68" s="525"/>
      <c r="J68" s="541"/>
      <c r="K68" s="541"/>
      <c r="L68" s="541"/>
      <c r="M68" s="541"/>
      <c r="N68" s="541"/>
      <c r="O68" s="541"/>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45">
    <mergeCell ref="B19:B24"/>
    <mergeCell ref="C19:C21"/>
    <mergeCell ref="C22:C24"/>
    <mergeCell ref="B25:B30"/>
    <mergeCell ref="C25:C27"/>
    <mergeCell ref="C28:C30"/>
    <mergeCell ref="B1:H1"/>
    <mergeCell ref="C63:D63"/>
    <mergeCell ref="B3:G3"/>
    <mergeCell ref="B5:B10"/>
    <mergeCell ref="C5:C6"/>
    <mergeCell ref="D5:D6"/>
    <mergeCell ref="E5:H5"/>
    <mergeCell ref="C7:C9"/>
    <mergeCell ref="C10:D10"/>
    <mergeCell ref="B13:B14"/>
    <mergeCell ref="B16:G16"/>
    <mergeCell ref="B38:G38"/>
    <mergeCell ref="C62:D62"/>
    <mergeCell ref="B31:B36"/>
    <mergeCell ref="C31:C33"/>
    <mergeCell ref="C34:C36"/>
    <mergeCell ref="C64:D64"/>
    <mergeCell ref="B41:D41"/>
    <mergeCell ref="B42:D42"/>
    <mergeCell ref="B46:G46"/>
    <mergeCell ref="D48:E48"/>
    <mergeCell ref="F48:G48"/>
    <mergeCell ref="B43:F43"/>
    <mergeCell ref="J67:O68"/>
    <mergeCell ref="J64:O66"/>
    <mergeCell ref="B66:H66"/>
    <mergeCell ref="D49:E49"/>
    <mergeCell ref="F49:G49"/>
    <mergeCell ref="B52:I52"/>
    <mergeCell ref="B67:H67"/>
    <mergeCell ref="E54:F54"/>
    <mergeCell ref="B56:B64"/>
    <mergeCell ref="C56:D56"/>
    <mergeCell ref="C57:D57"/>
    <mergeCell ref="C58:D58"/>
    <mergeCell ref="C59:D59"/>
    <mergeCell ref="C60:D60"/>
    <mergeCell ref="C61:D61"/>
    <mergeCell ref="B68:I68"/>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9CC1"/>
  </sheetPr>
  <dimension ref="A1:T73"/>
  <sheetViews>
    <sheetView showGridLines="0" workbookViewId="0">
      <pane ySplit="1" topLeftCell="A2" activePane="bottomLeft" state="frozen"/>
      <selection sqref="A1:I1"/>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1" width="11.42578125" style="352"/>
    <col min="12" max="16384" width="11.42578125" style="3"/>
  </cols>
  <sheetData>
    <row r="1" spans="1:10" s="352" customFormat="1" ht="17.100000000000001" customHeight="1" x14ac:dyDescent="0.2">
      <c r="A1" s="368"/>
      <c r="B1" s="542" t="s">
        <v>278</v>
      </c>
      <c r="C1" s="542"/>
      <c r="D1" s="542"/>
      <c r="E1" s="542"/>
      <c r="F1" s="542"/>
      <c r="G1" s="542"/>
      <c r="H1" s="542"/>
      <c r="I1" s="377"/>
    </row>
    <row r="3" spans="1:10" x14ac:dyDescent="0.2">
      <c r="B3" s="490" t="s">
        <v>64</v>
      </c>
      <c r="C3" s="490"/>
      <c r="D3" s="490"/>
      <c r="E3" s="490"/>
      <c r="F3" s="490"/>
      <c r="G3" s="490"/>
      <c r="H3" s="16"/>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c r="J6" s="217"/>
    </row>
    <row r="7" spans="1:10" ht="15" customHeight="1" x14ac:dyDescent="0.2">
      <c r="B7" s="514"/>
      <c r="C7" s="502" t="s">
        <v>57</v>
      </c>
      <c r="D7" s="334" t="s">
        <v>57</v>
      </c>
      <c r="E7" s="18">
        <v>0</v>
      </c>
      <c r="F7" s="19">
        <v>0</v>
      </c>
      <c r="G7" s="2">
        <v>0</v>
      </c>
      <c r="H7" s="20">
        <v>0</v>
      </c>
      <c r="I7"/>
      <c r="J7" s="361"/>
    </row>
    <row r="8" spans="1:10" ht="15" customHeight="1" x14ac:dyDescent="0.2">
      <c r="B8" s="514"/>
      <c r="C8" s="503"/>
      <c r="D8" s="335" t="s">
        <v>58</v>
      </c>
      <c r="E8" s="18">
        <v>99</v>
      </c>
      <c r="F8" s="19">
        <v>21</v>
      </c>
      <c r="G8" s="2">
        <v>120</v>
      </c>
      <c r="H8" s="426"/>
      <c r="I8"/>
      <c r="J8" s="361"/>
    </row>
    <row r="9" spans="1:10" ht="15" customHeight="1" x14ac:dyDescent="0.2">
      <c r="B9" s="514"/>
      <c r="C9" s="504"/>
      <c r="D9" s="15" t="s">
        <v>48</v>
      </c>
      <c r="E9" s="21">
        <v>99</v>
      </c>
      <c r="F9" s="21">
        <v>21</v>
      </c>
      <c r="G9" s="21">
        <v>120</v>
      </c>
      <c r="H9" s="73">
        <v>0</v>
      </c>
      <c r="J9" s="217"/>
    </row>
    <row r="10" spans="1:10" ht="15" customHeight="1" x14ac:dyDescent="0.2">
      <c r="B10" s="514"/>
      <c r="C10" s="502" t="s">
        <v>58</v>
      </c>
      <c r="D10" s="334" t="s">
        <v>57</v>
      </c>
      <c r="E10" s="18">
        <v>0</v>
      </c>
      <c r="F10" s="19">
        <v>0</v>
      </c>
      <c r="G10" s="2">
        <v>0</v>
      </c>
      <c r="H10" s="82">
        <v>0</v>
      </c>
      <c r="I10"/>
      <c r="J10" s="361"/>
    </row>
    <row r="11" spans="1:10" ht="15" customHeight="1" x14ac:dyDescent="0.2">
      <c r="B11" s="514"/>
      <c r="C11" s="503"/>
      <c r="D11" s="335" t="s">
        <v>58</v>
      </c>
      <c r="E11" s="18">
        <v>80</v>
      </c>
      <c r="F11" s="19">
        <v>22</v>
      </c>
      <c r="G11" s="2">
        <v>102</v>
      </c>
      <c r="H11" s="426"/>
      <c r="I11"/>
      <c r="J11" s="361"/>
    </row>
    <row r="12" spans="1:10" ht="15" customHeight="1" x14ac:dyDescent="0.2">
      <c r="B12" s="514"/>
      <c r="C12" s="503"/>
      <c r="D12" s="15" t="s">
        <v>48</v>
      </c>
      <c r="E12" s="21">
        <v>80</v>
      </c>
      <c r="F12" s="21">
        <v>22</v>
      </c>
      <c r="G12" s="21">
        <v>102</v>
      </c>
      <c r="H12" s="73">
        <v>0</v>
      </c>
      <c r="J12" s="217"/>
    </row>
    <row r="13" spans="1:10" ht="15" customHeight="1" x14ac:dyDescent="0.2">
      <c r="B13" s="514"/>
      <c r="C13" s="502" t="s">
        <v>59</v>
      </c>
      <c r="D13" s="334" t="s">
        <v>57</v>
      </c>
      <c r="E13" s="18">
        <v>0</v>
      </c>
      <c r="F13" s="19">
        <v>0</v>
      </c>
      <c r="G13" s="2">
        <v>0</v>
      </c>
      <c r="H13" s="82">
        <v>0</v>
      </c>
      <c r="I13"/>
      <c r="J13" s="361"/>
    </row>
    <row r="14" spans="1:10" ht="15" customHeight="1" x14ac:dyDescent="0.2">
      <c r="B14" s="514"/>
      <c r="C14" s="503"/>
      <c r="D14" s="335" t="s">
        <v>58</v>
      </c>
      <c r="E14" s="18">
        <v>66</v>
      </c>
      <c r="F14" s="19">
        <v>28</v>
      </c>
      <c r="G14" s="2">
        <v>94</v>
      </c>
      <c r="H14" s="426"/>
      <c r="I14"/>
      <c r="J14" s="361"/>
    </row>
    <row r="15" spans="1:10" ht="15" customHeight="1" x14ac:dyDescent="0.2">
      <c r="B15" s="514"/>
      <c r="C15" s="504"/>
      <c r="D15" s="17" t="s">
        <v>48</v>
      </c>
      <c r="E15" s="21">
        <v>66</v>
      </c>
      <c r="F15" s="21">
        <v>28</v>
      </c>
      <c r="G15" s="21">
        <v>94</v>
      </c>
      <c r="H15" s="427"/>
      <c r="J15" s="217"/>
    </row>
    <row r="16" spans="1:10" ht="15" customHeight="1" x14ac:dyDescent="0.2">
      <c r="B16" s="501"/>
      <c r="C16" s="507" t="s">
        <v>48</v>
      </c>
      <c r="D16" s="508"/>
      <c r="E16" s="21">
        <f>E9+E12+E15</f>
        <v>245</v>
      </c>
      <c r="F16" s="21">
        <f>F9+F12+F15</f>
        <v>71</v>
      </c>
      <c r="G16" s="21">
        <f>G9+G12+G15</f>
        <v>316</v>
      </c>
      <c r="H16" s="427"/>
    </row>
    <row r="17" spans="1:20" x14ac:dyDescent="0.2">
      <c r="B17" s="355"/>
      <c r="C17" s="101"/>
      <c r="D17" s="101"/>
      <c r="E17" s="36"/>
      <c r="F17" s="36"/>
      <c r="G17" s="36"/>
      <c r="H17" s="36"/>
    </row>
    <row r="18" spans="1:20" ht="17.100000000000001" customHeight="1" x14ac:dyDescent="0.2">
      <c r="B18" s="8"/>
      <c r="C18" s="8"/>
      <c r="D18" s="8"/>
      <c r="E18" s="333" t="s">
        <v>51</v>
      </c>
      <c r="F18" s="333" t="s">
        <v>52</v>
      </c>
      <c r="G18" s="333" t="s">
        <v>48</v>
      </c>
      <c r="H18" s="217"/>
    </row>
    <row r="19" spans="1:20" ht="15" customHeight="1" x14ac:dyDescent="0.2">
      <c r="B19" s="500" t="s">
        <v>45</v>
      </c>
      <c r="C19" s="39" t="s">
        <v>46</v>
      </c>
      <c r="D19" s="118"/>
      <c r="E19" s="227">
        <v>0</v>
      </c>
      <c r="F19" s="227">
        <v>0</v>
      </c>
      <c r="G19" s="151">
        <v>0</v>
      </c>
      <c r="H19"/>
    </row>
    <row r="20" spans="1:20" ht="15" customHeight="1" x14ac:dyDescent="0.2">
      <c r="B20" s="501"/>
      <c r="C20" s="40" t="s">
        <v>47</v>
      </c>
      <c r="D20" s="119"/>
      <c r="E20" s="428"/>
      <c r="F20" s="428"/>
      <c r="G20" s="429"/>
      <c r="H20"/>
    </row>
    <row r="21" spans="1:20" ht="17.25" customHeight="1" x14ac:dyDescent="0.2">
      <c r="B21" s="11"/>
    </row>
    <row r="22" spans="1:20" x14ac:dyDescent="0.2">
      <c r="B22" s="490" t="s">
        <v>62</v>
      </c>
      <c r="C22" s="490"/>
      <c r="D22" s="490"/>
      <c r="E22" s="490"/>
      <c r="F22" s="490"/>
      <c r="G22" s="490"/>
      <c r="H22" s="16"/>
    </row>
    <row r="23" spans="1:20" ht="8.25" customHeight="1" x14ac:dyDescent="0.2">
      <c r="B23" s="7"/>
      <c r="C23" s="12"/>
      <c r="D23" s="12"/>
      <c r="E23" s="6"/>
      <c r="F23" s="4"/>
      <c r="G23" s="4"/>
      <c r="H23" s="11"/>
    </row>
    <row r="24" spans="1:20" s="226" customFormat="1" ht="17.100000000000001" customHeight="1" x14ac:dyDescent="0.2">
      <c r="A24" s="352"/>
      <c r="B24" s="12"/>
      <c r="C24" s="12"/>
      <c r="D24" s="143" t="s">
        <v>60</v>
      </c>
      <c r="E24" s="143" t="s">
        <v>51</v>
      </c>
      <c r="F24" s="144" t="s">
        <v>52</v>
      </c>
      <c r="G24" s="143" t="s">
        <v>48</v>
      </c>
      <c r="H24" s="11"/>
      <c r="J24" s="68"/>
      <c r="K24" s="105"/>
      <c r="L24" s="106"/>
      <c r="M24" s="106"/>
      <c r="N24" s="106"/>
      <c r="O24" s="235"/>
      <c r="P24" s="235"/>
      <c r="Q24" s="235"/>
      <c r="R24" s="235"/>
      <c r="S24" s="235"/>
      <c r="T24" s="235"/>
    </row>
    <row r="25" spans="1:20" s="226" customFormat="1" ht="15" customHeight="1" x14ac:dyDescent="0.2">
      <c r="A25" s="352"/>
      <c r="B25" s="498" t="s">
        <v>338</v>
      </c>
      <c r="C25" s="497" t="s">
        <v>336</v>
      </c>
      <c r="D25" s="396" t="s">
        <v>57</v>
      </c>
      <c r="E25" s="415"/>
      <c r="F25" s="414"/>
      <c r="G25" s="72">
        <v>83</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75">
        <v>1</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72">
        <v>62</v>
      </c>
      <c r="F27" s="80">
        <v>22</v>
      </c>
      <c r="G27" s="72">
        <v>84</v>
      </c>
      <c r="H27" s="352"/>
      <c r="I27" s="23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24"/>
      <c r="F28" s="415"/>
      <c r="G28" s="72">
        <v>82</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5"/>
      <c r="F29" s="417"/>
      <c r="G29" s="75">
        <v>1</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73">
        <v>61</v>
      </c>
      <c r="F30" s="81">
        <v>22</v>
      </c>
      <c r="G30" s="73">
        <v>83</v>
      </c>
      <c r="H30" s="344"/>
      <c r="J30" s="235"/>
      <c r="K30" s="235"/>
      <c r="L30" s="235"/>
      <c r="M30" s="235"/>
      <c r="N30" s="235"/>
      <c r="O30" s="235"/>
      <c r="P30" s="235"/>
      <c r="Q30" s="235"/>
      <c r="R30" s="235"/>
      <c r="S30" s="235"/>
      <c r="T30" s="235"/>
    </row>
    <row r="31" spans="1:20" s="226" customFormat="1" ht="15" customHeight="1" x14ac:dyDescent="0.2">
      <c r="A31" s="352"/>
      <c r="B31" s="498" t="s">
        <v>339</v>
      </c>
      <c r="C31" s="497" t="s">
        <v>336</v>
      </c>
      <c r="D31" s="396" t="s">
        <v>57</v>
      </c>
      <c r="E31" s="76">
        <v>0</v>
      </c>
      <c r="F31" s="77">
        <v>0</v>
      </c>
      <c r="G31" s="72">
        <v>0</v>
      </c>
      <c r="H31" s="361"/>
      <c r="J31" s="235"/>
      <c r="K31" s="235"/>
      <c r="L31" s="235"/>
      <c r="M31" s="235"/>
      <c r="N31" s="235"/>
      <c r="O31" s="235"/>
      <c r="P31" s="235"/>
      <c r="Q31" s="235"/>
      <c r="R31" s="235"/>
      <c r="S31" s="235"/>
      <c r="T31" s="235"/>
    </row>
    <row r="32" spans="1:20" s="226" customFormat="1" ht="15" customHeight="1" x14ac:dyDescent="0.2">
      <c r="A32" s="352"/>
      <c r="B32" s="498"/>
      <c r="C32" s="497"/>
      <c r="D32" s="397" t="s">
        <v>58</v>
      </c>
      <c r="E32" s="78">
        <v>0</v>
      </c>
      <c r="F32" s="79">
        <v>0</v>
      </c>
      <c r="G32" s="75">
        <v>0</v>
      </c>
      <c r="H32" s="361"/>
      <c r="J32" s="235"/>
      <c r="K32" s="235"/>
      <c r="L32" s="235"/>
      <c r="M32" s="235"/>
      <c r="N32" s="235"/>
      <c r="O32" s="235"/>
      <c r="P32" s="235"/>
      <c r="Q32" s="235"/>
      <c r="R32" s="235"/>
      <c r="S32" s="235"/>
      <c r="T32" s="235"/>
    </row>
    <row r="33" spans="1:20" s="226" customFormat="1" ht="15" customHeight="1" x14ac:dyDescent="0.2">
      <c r="A33" s="352"/>
      <c r="B33" s="498"/>
      <c r="C33" s="497"/>
      <c r="D33" s="15" t="s">
        <v>48</v>
      </c>
      <c r="E33" s="72">
        <v>0</v>
      </c>
      <c r="F33" s="80">
        <v>0</v>
      </c>
      <c r="G33" s="72">
        <v>0</v>
      </c>
      <c r="H33" s="344"/>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76">
        <v>0</v>
      </c>
      <c r="F34" s="77">
        <v>0</v>
      </c>
      <c r="G34" s="72">
        <v>0</v>
      </c>
      <c r="H34" s="361"/>
      <c r="J34" s="235"/>
      <c r="K34" s="235"/>
      <c r="L34" s="235"/>
      <c r="M34" s="235"/>
      <c r="N34" s="235"/>
      <c r="O34" s="235"/>
      <c r="P34" s="235"/>
      <c r="Q34" s="235"/>
      <c r="R34" s="235"/>
      <c r="S34" s="235"/>
      <c r="T34" s="235"/>
    </row>
    <row r="35" spans="1:20" s="226" customFormat="1" ht="15" customHeight="1" x14ac:dyDescent="0.2">
      <c r="A35" s="352"/>
      <c r="B35" s="498"/>
      <c r="C35" s="497"/>
      <c r="D35" s="397" t="s">
        <v>58</v>
      </c>
      <c r="E35" s="78">
        <v>0</v>
      </c>
      <c r="F35" s="79">
        <v>0</v>
      </c>
      <c r="G35" s="75">
        <v>0</v>
      </c>
      <c r="H35" s="361"/>
      <c r="J35" s="235"/>
      <c r="K35" s="235"/>
      <c r="L35" s="235"/>
      <c r="M35" s="235"/>
      <c r="N35" s="235"/>
      <c r="O35" s="235"/>
      <c r="P35" s="235"/>
      <c r="Q35" s="235"/>
      <c r="R35" s="235"/>
      <c r="S35" s="235"/>
      <c r="T35" s="235"/>
    </row>
    <row r="36" spans="1:20" s="226" customFormat="1" ht="15" customHeight="1" x14ac:dyDescent="0.2">
      <c r="A36" s="352"/>
      <c r="B36" s="498"/>
      <c r="C36" s="497"/>
      <c r="D36" s="15" t="s">
        <v>48</v>
      </c>
      <c r="E36" s="73">
        <v>0</v>
      </c>
      <c r="F36" s="81">
        <v>0</v>
      </c>
      <c r="G36" s="73">
        <v>0</v>
      </c>
      <c r="H36" s="385"/>
      <c r="J36" s="235"/>
      <c r="K36" s="235"/>
      <c r="L36" s="235"/>
      <c r="M36" s="235"/>
      <c r="N36" s="235"/>
      <c r="O36" s="235"/>
      <c r="P36" s="235"/>
      <c r="Q36" s="235"/>
      <c r="R36" s="235"/>
      <c r="S36" s="235"/>
      <c r="T36" s="235"/>
    </row>
    <row r="37" spans="1:20" s="226" customFormat="1" ht="15" customHeight="1" x14ac:dyDescent="0.2">
      <c r="A37" s="352"/>
      <c r="B37" s="498" t="s">
        <v>48</v>
      </c>
      <c r="C37" s="497" t="s">
        <v>336</v>
      </c>
      <c r="D37" s="396" t="s">
        <v>57</v>
      </c>
      <c r="E37" s="424"/>
      <c r="F37" s="415"/>
      <c r="G37" s="72">
        <v>83</v>
      </c>
      <c r="H37" s="146"/>
      <c r="J37" s="235"/>
      <c r="K37" s="235"/>
      <c r="L37" s="235"/>
      <c r="M37" s="235"/>
      <c r="N37" s="235"/>
      <c r="O37" s="235"/>
      <c r="P37" s="235"/>
      <c r="Q37" s="235"/>
      <c r="R37" s="235"/>
      <c r="S37" s="235"/>
      <c r="T37" s="235"/>
    </row>
    <row r="38" spans="1:20" s="226" customFormat="1" ht="15" customHeight="1" x14ac:dyDescent="0.2">
      <c r="A38" s="352"/>
      <c r="B38" s="498"/>
      <c r="C38" s="497"/>
      <c r="D38" s="397" t="s">
        <v>58</v>
      </c>
      <c r="E38" s="425"/>
      <c r="F38" s="417"/>
      <c r="G38" s="75">
        <v>1</v>
      </c>
      <c r="H38" s="146"/>
      <c r="J38" s="235"/>
      <c r="K38" s="235"/>
      <c r="L38" s="235"/>
      <c r="M38" s="235"/>
      <c r="N38" s="235"/>
      <c r="O38" s="235"/>
      <c r="P38" s="235"/>
      <c r="Q38" s="235"/>
      <c r="R38" s="235"/>
      <c r="S38" s="235"/>
      <c r="T38" s="235"/>
    </row>
    <row r="39" spans="1:20" s="226" customFormat="1" ht="15" customHeight="1" x14ac:dyDescent="0.2">
      <c r="A39" s="352"/>
      <c r="B39" s="498"/>
      <c r="C39" s="497"/>
      <c r="D39" s="15" t="s">
        <v>48</v>
      </c>
      <c r="E39" s="72">
        <v>62</v>
      </c>
      <c r="F39" s="80">
        <v>22</v>
      </c>
      <c r="G39" s="24">
        <v>84</v>
      </c>
      <c r="H39" s="146"/>
      <c r="J39" s="235"/>
      <c r="K39" s="235"/>
      <c r="L39" s="235"/>
      <c r="M39" s="235"/>
      <c r="N39" s="235"/>
      <c r="O39" s="235"/>
      <c r="P39" s="235"/>
      <c r="Q39" s="235"/>
      <c r="R39" s="235"/>
      <c r="S39" s="235"/>
      <c r="T39" s="235"/>
    </row>
    <row r="40" spans="1:20" s="226" customFormat="1" ht="15" customHeight="1" x14ac:dyDescent="0.2">
      <c r="A40" s="352"/>
      <c r="B40" s="498"/>
      <c r="C40" s="497" t="s">
        <v>337</v>
      </c>
      <c r="D40" s="396" t="s">
        <v>57</v>
      </c>
      <c r="E40" s="424"/>
      <c r="F40" s="415"/>
      <c r="G40" s="72">
        <v>82</v>
      </c>
      <c r="H40" s="146"/>
      <c r="J40" s="235"/>
      <c r="K40" s="235"/>
      <c r="L40" s="235"/>
      <c r="M40" s="235"/>
      <c r="N40" s="235"/>
      <c r="O40" s="235"/>
      <c r="P40" s="235"/>
      <c r="Q40" s="235"/>
      <c r="R40" s="235"/>
      <c r="S40" s="235"/>
      <c r="T40" s="235"/>
    </row>
    <row r="41" spans="1:20" s="226" customFormat="1" ht="15" customHeight="1" x14ac:dyDescent="0.2">
      <c r="A41" s="352"/>
      <c r="B41" s="498"/>
      <c r="C41" s="497"/>
      <c r="D41" s="397" t="s">
        <v>58</v>
      </c>
      <c r="E41" s="425"/>
      <c r="F41" s="417"/>
      <c r="G41" s="75">
        <v>1</v>
      </c>
      <c r="H41" s="146"/>
      <c r="J41" s="235"/>
      <c r="K41" s="235"/>
      <c r="L41" s="235"/>
      <c r="M41" s="235"/>
      <c r="N41" s="235"/>
      <c r="O41" s="235"/>
      <c r="P41" s="235"/>
      <c r="Q41" s="235"/>
      <c r="R41" s="235"/>
      <c r="S41" s="235"/>
      <c r="T41" s="235"/>
    </row>
    <row r="42" spans="1:20" s="226" customFormat="1" ht="15" customHeight="1" x14ac:dyDescent="0.2">
      <c r="A42" s="352"/>
      <c r="B42" s="498"/>
      <c r="C42" s="497"/>
      <c r="D42" s="15" t="s">
        <v>48</v>
      </c>
      <c r="E42" s="21">
        <v>61</v>
      </c>
      <c r="F42" s="33">
        <v>22</v>
      </c>
      <c r="G42" s="21">
        <v>83</v>
      </c>
      <c r="H42" s="146"/>
      <c r="J42" s="235"/>
      <c r="K42" s="235"/>
      <c r="L42" s="235"/>
      <c r="M42" s="235"/>
      <c r="N42" s="235"/>
      <c r="O42" s="235"/>
      <c r="P42" s="235"/>
      <c r="Q42" s="235"/>
      <c r="R42" s="235"/>
      <c r="S42" s="235"/>
      <c r="T42" s="235"/>
    </row>
    <row r="43" spans="1:20" ht="17.25" customHeight="1" x14ac:dyDescent="0.2">
      <c r="B43" s="11"/>
      <c r="C43" s="11"/>
      <c r="D43" s="11"/>
      <c r="E43" s="13"/>
      <c r="F43" s="13"/>
      <c r="G43" s="13"/>
      <c r="H43" s="12"/>
    </row>
    <row r="44" spans="1:20" x14ac:dyDescent="0.2">
      <c r="B44" s="490" t="s">
        <v>237</v>
      </c>
      <c r="C44" s="490"/>
      <c r="D44" s="490"/>
      <c r="E44" s="490"/>
      <c r="F44" s="490"/>
      <c r="G44" s="490"/>
      <c r="H44" s="16"/>
    </row>
    <row r="45" spans="1:20" ht="8.25" customHeight="1" x14ac:dyDescent="0.2">
      <c r="B45" s="7"/>
      <c r="C45" s="12"/>
      <c r="D45" s="12"/>
      <c r="E45" s="12"/>
      <c r="F45" s="12"/>
      <c r="G45" s="12"/>
      <c r="H45" s="12"/>
    </row>
    <row r="46" spans="1:20" ht="22.5" customHeight="1" x14ac:dyDescent="0.2">
      <c r="B46" s="8"/>
      <c r="C46" s="8"/>
      <c r="D46" s="8"/>
      <c r="E46" s="143" t="s">
        <v>51</v>
      </c>
      <c r="F46" s="144" t="s">
        <v>52</v>
      </c>
      <c r="G46" s="143" t="s">
        <v>48</v>
      </c>
      <c r="J46" s="3"/>
      <c r="K46" s="3"/>
    </row>
    <row r="47" spans="1:20" ht="15" customHeight="1" x14ac:dyDescent="0.2">
      <c r="A47" s="86"/>
      <c r="B47" s="491" t="s">
        <v>321</v>
      </c>
      <c r="C47" s="492"/>
      <c r="D47" s="493"/>
      <c r="E47" s="420"/>
      <c r="F47" s="430"/>
      <c r="G47" s="431"/>
      <c r="H47" s="362"/>
      <c r="I47" s="362"/>
      <c r="J47" s="3"/>
      <c r="K47" s="3"/>
    </row>
    <row r="48" spans="1:20" ht="15" customHeight="1" x14ac:dyDescent="0.2">
      <c r="A48" s="86"/>
      <c r="B48" s="494" t="s">
        <v>54</v>
      </c>
      <c r="C48" s="495"/>
      <c r="D48" s="496"/>
      <c r="E48" s="428"/>
      <c r="F48" s="432"/>
      <c r="G48" s="433"/>
      <c r="H48" s="362"/>
      <c r="I48" s="362"/>
      <c r="J48" s="3"/>
      <c r="K48" s="3"/>
    </row>
    <row r="49" spans="1:15" s="226" customFormat="1" ht="15" customHeight="1" x14ac:dyDescent="0.2">
      <c r="A49" s="352"/>
      <c r="B49" s="489" t="s">
        <v>343</v>
      </c>
      <c r="C49" s="489"/>
      <c r="D49" s="489"/>
      <c r="E49" s="489"/>
      <c r="F49" s="489"/>
      <c r="G49" s="381">
        <v>3</v>
      </c>
      <c r="H49" s="41"/>
      <c r="I49" s="41"/>
      <c r="N49" s="235"/>
      <c r="O49" s="235"/>
    </row>
    <row r="50" spans="1:15" x14ac:dyDescent="0.2">
      <c r="B50" s="11"/>
      <c r="C50" s="11"/>
      <c r="D50" s="11"/>
      <c r="E50" s="11"/>
      <c r="F50" s="11"/>
      <c r="G50" s="12"/>
    </row>
    <row r="51" spans="1:15" x14ac:dyDescent="0.2">
      <c r="B51" s="11"/>
      <c r="C51" s="11"/>
      <c r="D51" s="11"/>
      <c r="E51" s="11"/>
      <c r="F51" s="11"/>
      <c r="G51" s="12"/>
    </row>
    <row r="52" spans="1:15" x14ac:dyDescent="0.2">
      <c r="B52" s="490" t="s">
        <v>63</v>
      </c>
      <c r="C52" s="490"/>
      <c r="D52" s="490"/>
      <c r="E52" s="490"/>
      <c r="F52" s="490"/>
      <c r="G52" s="490"/>
    </row>
    <row r="53" spans="1:15" x14ac:dyDescent="0.2">
      <c r="B53" s="14"/>
      <c r="C53" s="6"/>
      <c r="D53" s="6"/>
      <c r="E53" s="4"/>
      <c r="G53" s="12"/>
    </row>
    <row r="54" spans="1:15" ht="17.100000000000001" customHeight="1" x14ac:dyDescent="0.2">
      <c r="B54" s="336" t="s">
        <v>55</v>
      </c>
      <c r="C54" s="336" t="s">
        <v>56</v>
      </c>
      <c r="D54" s="511" t="s">
        <v>75</v>
      </c>
      <c r="E54" s="513"/>
      <c r="F54" s="511" t="s">
        <v>48</v>
      </c>
      <c r="G54" s="513"/>
    </row>
    <row r="55" spans="1:15" ht="15" customHeight="1" x14ac:dyDescent="0.2">
      <c r="B55" s="386">
        <v>2</v>
      </c>
      <c r="C55" s="386">
        <v>1</v>
      </c>
      <c r="D55" s="532">
        <v>0</v>
      </c>
      <c r="E55" s="533"/>
      <c r="F55" s="534">
        <f>SUM(B55:E55)</f>
        <v>3</v>
      </c>
      <c r="G55" s="535"/>
    </row>
    <row r="58" spans="1:15" x14ac:dyDescent="0.2">
      <c r="A58" s="332"/>
      <c r="B58" s="490" t="s">
        <v>201</v>
      </c>
      <c r="C58" s="490"/>
      <c r="D58" s="490"/>
      <c r="E58" s="490"/>
      <c r="F58" s="490"/>
      <c r="G58" s="490"/>
      <c r="H58" s="490"/>
      <c r="I58" s="490"/>
    </row>
    <row r="59" spans="1:15" x14ac:dyDescent="0.2">
      <c r="B59" s="7"/>
      <c r="C59" s="12"/>
      <c r="D59" s="12"/>
      <c r="E59" s="6"/>
      <c r="F59" s="4"/>
      <c r="G59" s="4"/>
    </row>
    <row r="60" spans="1:15" ht="17.100000000000001" customHeight="1" x14ac:dyDescent="0.2">
      <c r="D60" s="197"/>
      <c r="E60" s="511" t="s">
        <v>202</v>
      </c>
      <c r="F60" s="512"/>
      <c r="G60" s="512"/>
      <c r="H60" s="513"/>
      <c r="J60" s="217"/>
    </row>
    <row r="61" spans="1:15" ht="17.100000000000001" customHeight="1" x14ac:dyDescent="0.2">
      <c r="C61" s="11"/>
      <c r="D61" s="119"/>
      <c r="E61" s="351" t="s">
        <v>314</v>
      </c>
      <c r="F61" s="351" t="s">
        <v>315</v>
      </c>
      <c r="G61" s="351" t="s">
        <v>316</v>
      </c>
      <c r="H61" s="333" t="s">
        <v>48</v>
      </c>
      <c r="J61" s="217"/>
    </row>
    <row r="62" spans="1:15" ht="15" customHeight="1" x14ac:dyDescent="0.2">
      <c r="B62" s="516" t="s">
        <v>221</v>
      </c>
      <c r="C62" s="517" t="s">
        <v>194</v>
      </c>
      <c r="D62" s="517"/>
      <c r="E62" s="227">
        <v>88</v>
      </c>
      <c r="F62" s="227">
        <v>70</v>
      </c>
      <c r="G62" s="227">
        <v>57</v>
      </c>
      <c r="H62" s="230">
        <v>215</v>
      </c>
      <c r="I62" s="361"/>
    </row>
    <row r="63" spans="1:15" ht="15" customHeight="1" x14ac:dyDescent="0.2">
      <c r="B63" s="516"/>
      <c r="C63" s="517" t="s">
        <v>195</v>
      </c>
      <c r="D63" s="517"/>
      <c r="E63" s="384">
        <v>0</v>
      </c>
      <c r="F63" s="384">
        <v>0</v>
      </c>
      <c r="G63" s="384">
        <v>0</v>
      </c>
      <c r="H63" s="83">
        <v>0</v>
      </c>
      <c r="I63" s="361"/>
    </row>
    <row r="64" spans="1:15" ht="15" customHeight="1" x14ac:dyDescent="0.2">
      <c r="B64" s="516"/>
      <c r="C64" s="517" t="s">
        <v>196</v>
      </c>
      <c r="D64" s="517"/>
      <c r="E64" s="384">
        <v>1</v>
      </c>
      <c r="F64" s="384">
        <v>0</v>
      </c>
      <c r="G64" s="384">
        <v>0</v>
      </c>
      <c r="H64" s="83">
        <v>1</v>
      </c>
      <c r="I64" s="361"/>
    </row>
    <row r="65" spans="1:20" ht="15" customHeight="1" x14ac:dyDescent="0.2">
      <c r="B65" s="516"/>
      <c r="C65" s="517" t="s">
        <v>197</v>
      </c>
      <c r="D65" s="517"/>
      <c r="E65" s="384">
        <v>0</v>
      </c>
      <c r="F65" s="384">
        <v>0</v>
      </c>
      <c r="G65" s="384">
        <v>0</v>
      </c>
      <c r="H65" s="83">
        <v>0</v>
      </c>
      <c r="I65" s="361"/>
    </row>
    <row r="66" spans="1:20" ht="15" customHeight="1" x14ac:dyDescent="0.2">
      <c r="B66" s="516"/>
      <c r="C66" s="517" t="s">
        <v>198</v>
      </c>
      <c r="D66" s="517"/>
      <c r="E66" s="227">
        <v>0</v>
      </c>
      <c r="F66" s="227">
        <v>0</v>
      </c>
      <c r="G66" s="227">
        <v>0</v>
      </c>
      <c r="H66" s="230">
        <v>0</v>
      </c>
      <c r="I66" s="361"/>
    </row>
    <row r="67" spans="1:20" ht="15" customHeight="1" x14ac:dyDescent="0.2">
      <c r="B67" s="516"/>
      <c r="C67" s="517" t="s">
        <v>199</v>
      </c>
      <c r="D67" s="517"/>
      <c r="E67" s="227">
        <v>0</v>
      </c>
      <c r="F67" s="227">
        <v>0</v>
      </c>
      <c r="G67" s="227">
        <v>0</v>
      </c>
      <c r="H67" s="230">
        <v>0</v>
      </c>
      <c r="I67" s="361"/>
    </row>
    <row r="68" spans="1:20" ht="15" customHeight="1" x14ac:dyDescent="0.2">
      <c r="B68" s="516"/>
      <c r="C68" s="519" t="s">
        <v>329</v>
      </c>
      <c r="D68" s="519"/>
      <c r="E68" s="230">
        <v>89</v>
      </c>
      <c r="F68" s="230">
        <v>70</v>
      </c>
      <c r="G68" s="230">
        <v>57</v>
      </c>
      <c r="H68" s="83">
        <v>216</v>
      </c>
      <c r="I68" s="543"/>
      <c r="J68" s="544"/>
      <c r="K68" s="544"/>
      <c r="L68" s="544"/>
      <c r="M68" s="544"/>
      <c r="N68" s="544"/>
    </row>
    <row r="69" spans="1:20" s="226" customFormat="1" ht="15" customHeight="1" x14ac:dyDescent="0.2">
      <c r="A69" s="352"/>
      <c r="B69" s="516"/>
      <c r="C69" s="519" t="s">
        <v>312</v>
      </c>
      <c r="D69" s="519"/>
      <c r="E69" s="224">
        <v>89</v>
      </c>
      <c r="F69" s="224">
        <v>70</v>
      </c>
      <c r="G69" s="224">
        <v>57</v>
      </c>
      <c r="H69" s="224">
        <v>216</v>
      </c>
      <c r="I69" s="543"/>
      <c r="J69" s="544"/>
      <c r="K69" s="544"/>
      <c r="L69" s="544"/>
      <c r="M69" s="544"/>
      <c r="N69" s="544"/>
      <c r="O69" s="235"/>
      <c r="P69" s="235"/>
      <c r="Q69" s="235"/>
      <c r="R69" s="235"/>
      <c r="S69" s="235"/>
      <c r="T69" s="235"/>
    </row>
    <row r="70" spans="1:20" ht="15" customHeight="1" x14ac:dyDescent="0.2">
      <c r="B70" s="516"/>
      <c r="C70" s="518" t="s">
        <v>200</v>
      </c>
      <c r="D70" s="518"/>
      <c r="E70" s="224">
        <v>31</v>
      </c>
      <c r="F70" s="224">
        <v>32</v>
      </c>
      <c r="G70" s="224">
        <v>37</v>
      </c>
      <c r="H70" s="224">
        <v>100</v>
      </c>
      <c r="I70" s="361"/>
    </row>
    <row r="71" spans="1:20" x14ac:dyDescent="0.2">
      <c r="B71" s="198"/>
      <c r="C71" s="359"/>
      <c r="D71" s="359"/>
      <c r="E71" s="101"/>
      <c r="F71" s="36"/>
      <c r="G71" s="36"/>
      <c r="H71" s="36"/>
      <c r="J71" s="217"/>
    </row>
    <row r="72" spans="1:20" s="352" customFormat="1" ht="17.25" customHeight="1" x14ac:dyDescent="0.2">
      <c r="B72" s="545" t="s">
        <v>327</v>
      </c>
      <c r="C72" s="545"/>
      <c r="D72" s="545"/>
      <c r="E72" s="545"/>
      <c r="F72" s="545"/>
      <c r="G72" s="545"/>
      <c r="H72" s="545"/>
    </row>
    <row r="73" spans="1:20" ht="30" customHeight="1" x14ac:dyDescent="0.2">
      <c r="B73" s="525" t="s">
        <v>330</v>
      </c>
      <c r="C73" s="525"/>
      <c r="D73" s="525"/>
      <c r="E73" s="525"/>
      <c r="F73" s="525"/>
      <c r="G73" s="525"/>
      <c r="H73" s="525"/>
      <c r="I73" s="525"/>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45">
    <mergeCell ref="B19:B20"/>
    <mergeCell ref="B22:G22"/>
    <mergeCell ref="B44:G44"/>
    <mergeCell ref="B47:D47"/>
    <mergeCell ref="B48:D48"/>
    <mergeCell ref="B37:B42"/>
    <mergeCell ref="B5:B16"/>
    <mergeCell ref="C5:C6"/>
    <mergeCell ref="D5:D6"/>
    <mergeCell ref="E5:H5"/>
    <mergeCell ref="C7:C9"/>
    <mergeCell ref="C10:C12"/>
    <mergeCell ref="C13:C15"/>
    <mergeCell ref="C16:D16"/>
    <mergeCell ref="D54:E54"/>
    <mergeCell ref="F54:G54"/>
    <mergeCell ref="D55:E55"/>
    <mergeCell ref="F55:G55"/>
    <mergeCell ref="B1:H1"/>
    <mergeCell ref="C37:C39"/>
    <mergeCell ref="C40:C42"/>
    <mergeCell ref="B25:B30"/>
    <mergeCell ref="C25:C27"/>
    <mergeCell ref="C28:C30"/>
    <mergeCell ref="B31:B36"/>
    <mergeCell ref="C31:C33"/>
    <mergeCell ref="C34:C36"/>
    <mergeCell ref="B49:F49"/>
    <mergeCell ref="B52:G52"/>
    <mergeCell ref="B3:G3"/>
    <mergeCell ref="B58:I58"/>
    <mergeCell ref="B73:I73"/>
    <mergeCell ref="I68:N69"/>
    <mergeCell ref="B72:H72"/>
    <mergeCell ref="E60:H60"/>
    <mergeCell ref="B62:B70"/>
    <mergeCell ref="C62:D62"/>
    <mergeCell ref="C63:D63"/>
    <mergeCell ref="C64:D64"/>
    <mergeCell ref="C65:D65"/>
    <mergeCell ref="C66:D66"/>
    <mergeCell ref="C67:D67"/>
    <mergeCell ref="C68:D68"/>
    <mergeCell ref="C70:D70"/>
    <mergeCell ref="C69:D69"/>
  </mergeCells>
  <phoneticPr fontId="15" type="noConversion"/>
  <pageMargins left="0.19685039370078741" right="0.15748031496062992" top="0.19685039370078741"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rgb="FF009CC1"/>
  </sheetPr>
  <dimension ref="A1:U66"/>
  <sheetViews>
    <sheetView showGridLines="0" workbookViewId="0">
      <pane ySplit="1" topLeftCell="A2" activePane="bottomLeft" state="frozen"/>
      <selection sqref="A1:I1"/>
      <selection pane="bottomLeft" activeCell="B1" sqref="B1:H1"/>
    </sheetView>
  </sheetViews>
  <sheetFormatPr baseColWidth="10" defaultRowHeight="12.75" x14ac:dyDescent="0.2"/>
  <cols>
    <col min="1" max="1" width="2.7109375" style="3" customWidth="1"/>
    <col min="2" max="3" width="30.7109375" style="352" customWidth="1"/>
    <col min="4" max="9" width="15.7109375" style="352" customWidth="1"/>
    <col min="10" max="10" width="11.42578125" style="352"/>
    <col min="11" max="16384" width="11.42578125" style="3"/>
  </cols>
  <sheetData>
    <row r="1" spans="1:10" s="352" customFormat="1" ht="17.100000000000001" customHeight="1" x14ac:dyDescent="0.2">
      <c r="A1" s="368"/>
      <c r="B1" s="542" t="s">
        <v>279</v>
      </c>
      <c r="C1" s="542"/>
      <c r="D1" s="542"/>
      <c r="E1" s="542"/>
      <c r="F1" s="542"/>
      <c r="G1" s="542"/>
      <c r="H1" s="542"/>
      <c r="I1" s="377"/>
    </row>
    <row r="2" spans="1:10" x14ac:dyDescent="0.2">
      <c r="A2" s="113"/>
      <c r="B2" s="360"/>
      <c r="C2" s="360"/>
      <c r="D2" s="360"/>
      <c r="E2" s="360"/>
      <c r="F2" s="360"/>
      <c r="G2" s="360"/>
      <c r="H2" s="360"/>
      <c r="I2" s="360"/>
    </row>
    <row r="3" spans="1:10" x14ac:dyDescent="0.2">
      <c r="A3" s="113"/>
      <c r="B3" s="490" t="s">
        <v>64</v>
      </c>
      <c r="C3" s="490"/>
      <c r="D3" s="490"/>
      <c r="E3" s="490"/>
      <c r="F3" s="490"/>
      <c r="G3" s="490"/>
      <c r="H3" s="99"/>
      <c r="I3" s="360"/>
    </row>
    <row r="4" spans="1:10" ht="8.25" customHeight="1" x14ac:dyDescent="0.2">
      <c r="B4" s="7"/>
      <c r="C4" s="4"/>
      <c r="D4" s="4"/>
      <c r="E4" s="5"/>
      <c r="F4" s="6"/>
      <c r="G4" s="4"/>
      <c r="H4" s="7"/>
    </row>
    <row r="5" spans="1:10" ht="17.100000000000001" customHeight="1" x14ac:dyDescent="0.2">
      <c r="B5" s="500" t="s">
        <v>49</v>
      </c>
      <c r="C5" s="509" t="s">
        <v>50</v>
      </c>
      <c r="D5" s="509" t="s">
        <v>60</v>
      </c>
      <c r="E5" s="511" t="s">
        <v>49</v>
      </c>
      <c r="F5" s="512"/>
      <c r="G5" s="512"/>
      <c r="H5" s="513"/>
    </row>
    <row r="6" spans="1:10" ht="17.100000000000001" customHeight="1" x14ac:dyDescent="0.2">
      <c r="B6" s="514"/>
      <c r="C6" s="510"/>
      <c r="D6" s="510"/>
      <c r="E6" s="333" t="s">
        <v>51</v>
      </c>
      <c r="F6" s="333" t="s">
        <v>52</v>
      </c>
      <c r="G6" s="333" t="s">
        <v>48</v>
      </c>
      <c r="H6" s="142" t="s">
        <v>53</v>
      </c>
    </row>
    <row r="7" spans="1:10" ht="15" customHeight="1" x14ac:dyDescent="0.2">
      <c r="B7" s="514"/>
      <c r="C7" s="502" t="s">
        <v>57</v>
      </c>
      <c r="D7" s="334" t="s">
        <v>57</v>
      </c>
      <c r="E7" s="423"/>
      <c r="F7" s="422"/>
      <c r="G7" s="75">
        <v>27</v>
      </c>
      <c r="H7" s="426"/>
      <c r="I7"/>
      <c r="J7" s="361"/>
    </row>
    <row r="8" spans="1:10" ht="15" customHeight="1" x14ac:dyDescent="0.2">
      <c r="B8" s="514"/>
      <c r="C8" s="503"/>
      <c r="D8" s="335" t="s">
        <v>58</v>
      </c>
      <c r="E8" s="423"/>
      <c r="F8" s="422"/>
      <c r="G8" s="75">
        <v>468</v>
      </c>
      <c r="H8" s="426"/>
      <c r="I8"/>
      <c r="J8" s="353"/>
    </row>
    <row r="9" spans="1:10" ht="15" customHeight="1" x14ac:dyDescent="0.2">
      <c r="B9" s="514"/>
      <c r="C9" s="504"/>
      <c r="D9" s="15" t="s">
        <v>48</v>
      </c>
      <c r="E9" s="21">
        <v>447</v>
      </c>
      <c r="F9" s="73">
        <v>48</v>
      </c>
      <c r="G9" s="73">
        <v>495</v>
      </c>
      <c r="H9" s="21">
        <v>6</v>
      </c>
    </row>
    <row r="10" spans="1:10" ht="15" customHeight="1" x14ac:dyDescent="0.2">
      <c r="B10" s="501"/>
      <c r="C10" s="507" t="s">
        <v>48</v>
      </c>
      <c r="D10" s="508"/>
      <c r="E10" s="21">
        <f>E9</f>
        <v>447</v>
      </c>
      <c r="F10" s="73">
        <f>F9</f>
        <v>48</v>
      </c>
      <c r="G10" s="73">
        <f>G9</f>
        <v>495</v>
      </c>
      <c r="H10" s="21">
        <f>H9</f>
        <v>6</v>
      </c>
    </row>
    <row r="11" spans="1:10" x14ac:dyDescent="0.2">
      <c r="B11" s="12"/>
      <c r="C11" s="12"/>
      <c r="D11" s="12"/>
      <c r="E11" s="12"/>
      <c r="F11" s="12"/>
      <c r="G11" s="9"/>
      <c r="H11" s="9"/>
    </row>
    <row r="12" spans="1:10" ht="17.100000000000001" customHeight="1" x14ac:dyDescent="0.2">
      <c r="B12" s="8"/>
      <c r="C12" s="8"/>
      <c r="D12" s="8"/>
      <c r="E12" s="333" t="s">
        <v>51</v>
      </c>
      <c r="F12" s="333" t="s">
        <v>52</v>
      </c>
      <c r="G12" s="333" t="s">
        <v>48</v>
      </c>
    </row>
    <row r="13" spans="1:10" ht="15" customHeight="1" x14ac:dyDescent="0.2">
      <c r="B13" s="500" t="s">
        <v>45</v>
      </c>
      <c r="C13" s="39" t="s">
        <v>46</v>
      </c>
      <c r="D13" s="118"/>
      <c r="E13" s="227">
        <v>88</v>
      </c>
      <c r="F13" s="227">
        <v>13</v>
      </c>
      <c r="G13" s="151">
        <v>101</v>
      </c>
      <c r="H13"/>
    </row>
    <row r="14" spans="1:10" ht="15" customHeight="1" x14ac:dyDescent="0.2">
      <c r="B14" s="501"/>
      <c r="C14" s="40" t="s">
        <v>47</v>
      </c>
      <c r="D14" s="119"/>
      <c r="E14" s="228">
        <v>0</v>
      </c>
      <c r="F14" s="228">
        <v>0</v>
      </c>
      <c r="G14" s="150">
        <v>0</v>
      </c>
      <c r="H14"/>
    </row>
    <row r="15" spans="1:10" ht="17.25" customHeight="1" x14ac:dyDescent="0.2">
      <c r="B15" s="11"/>
    </row>
    <row r="16" spans="1:10" x14ac:dyDescent="0.2">
      <c r="B16" s="490" t="s">
        <v>62</v>
      </c>
      <c r="C16" s="490"/>
      <c r="D16" s="490"/>
      <c r="E16" s="490"/>
      <c r="F16" s="490"/>
      <c r="G16" s="490"/>
      <c r="H16" s="16"/>
    </row>
    <row r="17" spans="1:20" ht="8.25" customHeight="1" x14ac:dyDescent="0.2">
      <c r="B17" s="7"/>
      <c r="C17" s="12"/>
      <c r="D17" s="12"/>
      <c r="E17" s="6"/>
      <c r="F17" s="4"/>
      <c r="G17" s="4"/>
      <c r="H17" s="11"/>
    </row>
    <row r="18" spans="1:20" s="226" customFormat="1" ht="17.100000000000001" customHeight="1" x14ac:dyDescent="0.2">
      <c r="A18" s="352"/>
      <c r="B18" s="12"/>
      <c r="C18" s="12"/>
      <c r="D18" s="143" t="s">
        <v>60</v>
      </c>
      <c r="E18" s="143" t="s">
        <v>51</v>
      </c>
      <c r="F18" s="144" t="s">
        <v>52</v>
      </c>
      <c r="G18" s="143" t="s">
        <v>48</v>
      </c>
      <c r="H18" s="11"/>
      <c r="J18" s="68"/>
      <c r="K18" s="105"/>
      <c r="L18" s="106"/>
      <c r="M18" s="106"/>
      <c r="N18" s="106"/>
      <c r="O18" s="235"/>
      <c r="P18" s="235"/>
      <c r="Q18" s="235"/>
      <c r="R18" s="235"/>
      <c r="S18" s="235"/>
      <c r="T18" s="235"/>
    </row>
    <row r="19" spans="1:20" s="226" customFormat="1" ht="15" customHeight="1" x14ac:dyDescent="0.2">
      <c r="A19" s="352"/>
      <c r="B19" s="498" t="s">
        <v>338</v>
      </c>
      <c r="C19" s="497" t="s">
        <v>336</v>
      </c>
      <c r="D19" s="396" t="s">
        <v>57</v>
      </c>
      <c r="E19" s="415"/>
      <c r="F19" s="414"/>
      <c r="G19" s="24">
        <v>296</v>
      </c>
      <c r="H19"/>
      <c r="J19" s="235"/>
      <c r="K19" s="235"/>
      <c r="L19" s="235"/>
      <c r="M19" s="235"/>
      <c r="N19" s="235"/>
      <c r="O19" s="235"/>
      <c r="P19" s="235"/>
      <c r="Q19" s="235"/>
      <c r="R19" s="235"/>
      <c r="S19" s="235"/>
      <c r="T19" s="235"/>
    </row>
    <row r="20" spans="1:20" s="226" customFormat="1" ht="15" customHeight="1" x14ac:dyDescent="0.2">
      <c r="A20" s="352"/>
      <c r="B20" s="498"/>
      <c r="C20" s="497"/>
      <c r="D20" s="397" t="s">
        <v>58</v>
      </c>
      <c r="E20" s="422"/>
      <c r="F20" s="423"/>
      <c r="G20" s="2">
        <v>56</v>
      </c>
      <c r="H20"/>
      <c r="J20" s="235"/>
      <c r="K20" s="235"/>
      <c r="L20" s="235"/>
      <c r="M20" s="235"/>
      <c r="N20" s="235"/>
      <c r="O20" s="235"/>
      <c r="P20" s="235"/>
      <c r="Q20" s="235"/>
      <c r="R20" s="235"/>
      <c r="S20" s="235"/>
      <c r="T20" s="235"/>
    </row>
    <row r="21" spans="1:20" s="226" customFormat="1" ht="15" customHeight="1" x14ac:dyDescent="0.2">
      <c r="A21" s="352"/>
      <c r="B21" s="498"/>
      <c r="C21" s="497"/>
      <c r="D21" s="15" t="s">
        <v>48</v>
      </c>
      <c r="E21" s="24">
        <v>319</v>
      </c>
      <c r="F21" s="28">
        <v>33</v>
      </c>
      <c r="G21" s="24">
        <v>352</v>
      </c>
      <c r="H21" s="352"/>
      <c r="I21" s="237"/>
      <c r="J21" s="235"/>
      <c r="K21" s="235"/>
      <c r="L21" s="235"/>
      <c r="M21" s="235"/>
      <c r="N21" s="235"/>
      <c r="O21" s="235"/>
      <c r="P21" s="235"/>
      <c r="Q21" s="235"/>
      <c r="R21" s="235"/>
      <c r="S21" s="235"/>
      <c r="T21" s="235"/>
    </row>
    <row r="22" spans="1:20" s="226" customFormat="1" ht="15" customHeight="1" x14ac:dyDescent="0.2">
      <c r="A22" s="352"/>
      <c r="B22" s="498"/>
      <c r="C22" s="497" t="s">
        <v>337</v>
      </c>
      <c r="D22" s="396" t="s">
        <v>57</v>
      </c>
      <c r="E22" s="424"/>
      <c r="F22" s="415"/>
      <c r="G22" s="30">
        <v>292</v>
      </c>
      <c r="H22"/>
      <c r="J22" s="235"/>
      <c r="K22" s="235"/>
      <c r="L22" s="235"/>
      <c r="M22" s="235"/>
      <c r="N22" s="235"/>
      <c r="O22" s="235"/>
      <c r="P22" s="235"/>
      <c r="Q22" s="235"/>
      <c r="R22" s="235"/>
      <c r="S22" s="235"/>
      <c r="T22" s="235"/>
    </row>
    <row r="23" spans="1:20" s="226" customFormat="1" ht="15" customHeight="1" x14ac:dyDescent="0.2">
      <c r="A23" s="352"/>
      <c r="B23" s="498"/>
      <c r="C23" s="497"/>
      <c r="D23" s="397" t="s">
        <v>58</v>
      </c>
      <c r="E23" s="425"/>
      <c r="F23" s="417"/>
      <c r="G23" s="32">
        <v>56</v>
      </c>
      <c r="H23"/>
      <c r="J23" s="235"/>
      <c r="K23" s="235"/>
      <c r="L23" s="235"/>
      <c r="M23" s="235"/>
      <c r="N23" s="235"/>
      <c r="O23" s="235"/>
      <c r="P23" s="235"/>
      <c r="Q23" s="235"/>
      <c r="R23" s="235"/>
      <c r="S23" s="235"/>
      <c r="T23" s="235"/>
    </row>
    <row r="24" spans="1:20" s="226" customFormat="1" ht="15" customHeight="1" x14ac:dyDescent="0.2">
      <c r="A24" s="352"/>
      <c r="B24" s="498"/>
      <c r="C24" s="497"/>
      <c r="D24" s="15" t="s">
        <v>48</v>
      </c>
      <c r="E24" s="427"/>
      <c r="F24" s="434"/>
      <c r="G24" s="21">
        <v>348</v>
      </c>
      <c r="H24" s="352"/>
      <c r="J24" s="235"/>
      <c r="K24" s="235"/>
      <c r="L24" s="235"/>
      <c r="M24" s="235"/>
      <c r="N24" s="235"/>
      <c r="O24" s="235"/>
      <c r="P24" s="235"/>
      <c r="Q24" s="235"/>
      <c r="R24" s="235"/>
      <c r="S24" s="235"/>
      <c r="T24" s="235"/>
    </row>
    <row r="25" spans="1:20" s="226" customFormat="1" ht="15" customHeight="1" x14ac:dyDescent="0.2">
      <c r="A25" s="352"/>
      <c r="B25" s="498" t="s">
        <v>339</v>
      </c>
      <c r="C25" s="497" t="s">
        <v>336</v>
      </c>
      <c r="D25" s="396" t="s">
        <v>57</v>
      </c>
      <c r="E25" s="415"/>
      <c r="F25" s="414"/>
      <c r="G25" s="24">
        <v>61</v>
      </c>
      <c r="H25"/>
      <c r="J25" s="235"/>
      <c r="K25" s="235"/>
      <c r="L25" s="235"/>
      <c r="M25" s="235"/>
      <c r="N25" s="235"/>
      <c r="O25" s="235"/>
      <c r="P25" s="235"/>
      <c r="Q25" s="235"/>
      <c r="R25" s="235"/>
      <c r="S25" s="235"/>
      <c r="T25" s="235"/>
    </row>
    <row r="26" spans="1:20" s="226" customFormat="1" ht="15" customHeight="1" x14ac:dyDescent="0.2">
      <c r="A26" s="352"/>
      <c r="B26" s="498"/>
      <c r="C26" s="497"/>
      <c r="D26" s="397" t="s">
        <v>58</v>
      </c>
      <c r="E26" s="422"/>
      <c r="F26" s="423"/>
      <c r="G26" s="2">
        <v>5</v>
      </c>
      <c r="H26"/>
      <c r="J26" s="235"/>
      <c r="K26" s="235"/>
      <c r="L26" s="235"/>
      <c r="M26" s="235"/>
      <c r="N26" s="235"/>
      <c r="O26" s="235"/>
      <c r="P26" s="235"/>
      <c r="Q26" s="235"/>
      <c r="R26" s="235"/>
      <c r="S26" s="235"/>
      <c r="T26" s="235"/>
    </row>
    <row r="27" spans="1:20" s="226" customFormat="1" ht="15" customHeight="1" x14ac:dyDescent="0.2">
      <c r="A27" s="352"/>
      <c r="B27" s="498"/>
      <c r="C27" s="497"/>
      <c r="D27" s="15" t="s">
        <v>48</v>
      </c>
      <c r="E27" s="24">
        <v>60</v>
      </c>
      <c r="F27" s="28">
        <v>6</v>
      </c>
      <c r="G27" s="24">
        <v>66</v>
      </c>
      <c r="H27" s="217"/>
      <c r="J27" s="235"/>
      <c r="K27" s="235"/>
      <c r="L27" s="235"/>
      <c r="M27" s="235"/>
      <c r="N27" s="235"/>
      <c r="O27" s="235"/>
      <c r="P27" s="235"/>
      <c r="Q27" s="235"/>
      <c r="R27" s="235"/>
      <c r="S27" s="235"/>
      <c r="T27" s="235"/>
    </row>
    <row r="28" spans="1:20" s="226" customFormat="1" ht="15" customHeight="1" x14ac:dyDescent="0.2">
      <c r="A28" s="352"/>
      <c r="B28" s="498"/>
      <c r="C28" s="497" t="s">
        <v>337</v>
      </c>
      <c r="D28" s="396" t="s">
        <v>57</v>
      </c>
      <c r="E28" s="415"/>
      <c r="F28" s="414"/>
      <c r="G28" s="24">
        <v>53</v>
      </c>
      <c r="H28"/>
      <c r="J28" s="235"/>
      <c r="K28" s="235"/>
      <c r="L28" s="235"/>
      <c r="M28" s="235"/>
      <c r="N28" s="235"/>
      <c r="O28" s="235"/>
      <c r="P28" s="235"/>
      <c r="Q28" s="235"/>
      <c r="R28" s="235"/>
      <c r="S28" s="235"/>
      <c r="T28" s="235"/>
    </row>
    <row r="29" spans="1:20" s="226" customFormat="1" ht="15" customHeight="1" x14ac:dyDescent="0.2">
      <c r="A29" s="352"/>
      <c r="B29" s="498"/>
      <c r="C29" s="497"/>
      <c r="D29" s="397" t="s">
        <v>58</v>
      </c>
      <c r="E29" s="422"/>
      <c r="F29" s="423"/>
      <c r="G29" s="2">
        <v>5</v>
      </c>
      <c r="H29"/>
      <c r="J29" s="235"/>
      <c r="K29" s="235"/>
      <c r="L29" s="235"/>
      <c r="M29" s="235"/>
      <c r="N29" s="235"/>
      <c r="O29" s="235"/>
      <c r="P29" s="235"/>
      <c r="Q29" s="235"/>
      <c r="R29" s="235"/>
      <c r="S29" s="235"/>
      <c r="T29" s="235"/>
    </row>
    <row r="30" spans="1:20" s="226" customFormat="1" ht="15" customHeight="1" x14ac:dyDescent="0.2">
      <c r="A30" s="352"/>
      <c r="B30" s="498"/>
      <c r="C30" s="497"/>
      <c r="D30" s="15" t="s">
        <v>48</v>
      </c>
      <c r="E30" s="427"/>
      <c r="F30" s="434"/>
      <c r="G30" s="21">
        <v>58</v>
      </c>
      <c r="H30" s="225"/>
      <c r="J30" s="235"/>
      <c r="K30" s="235"/>
      <c r="L30" s="235"/>
      <c r="M30" s="235"/>
      <c r="N30" s="235"/>
      <c r="O30" s="235"/>
      <c r="P30" s="235"/>
      <c r="Q30" s="235"/>
      <c r="R30" s="235"/>
      <c r="S30" s="235"/>
      <c r="T30" s="235"/>
    </row>
    <row r="31" spans="1:20" s="226" customFormat="1" ht="15" customHeight="1" x14ac:dyDescent="0.2">
      <c r="A31" s="352"/>
      <c r="B31" s="498" t="s">
        <v>48</v>
      </c>
      <c r="C31" s="497" t="s">
        <v>336</v>
      </c>
      <c r="D31" s="396" t="s">
        <v>57</v>
      </c>
      <c r="E31" s="22">
        <v>323</v>
      </c>
      <c r="F31" s="23">
        <v>34</v>
      </c>
      <c r="G31" s="72">
        <v>357</v>
      </c>
      <c r="H31" s="146"/>
      <c r="J31" s="235"/>
      <c r="K31" s="235"/>
      <c r="L31" s="235"/>
      <c r="M31" s="235"/>
      <c r="N31" s="235"/>
      <c r="O31" s="235"/>
      <c r="P31" s="235"/>
      <c r="Q31" s="235"/>
      <c r="R31" s="235"/>
      <c r="S31" s="235"/>
      <c r="T31" s="235"/>
    </row>
    <row r="32" spans="1:20" s="226" customFormat="1" ht="15" customHeight="1" x14ac:dyDescent="0.2">
      <c r="A32" s="352"/>
      <c r="B32" s="498"/>
      <c r="C32" s="497"/>
      <c r="D32" s="397" t="s">
        <v>58</v>
      </c>
      <c r="E32" s="19">
        <v>56</v>
      </c>
      <c r="F32" s="18">
        <v>5</v>
      </c>
      <c r="G32" s="339">
        <v>61</v>
      </c>
      <c r="H32" s="146"/>
      <c r="J32" s="235"/>
      <c r="K32" s="235"/>
      <c r="L32" s="235"/>
      <c r="M32" s="235"/>
      <c r="N32" s="235"/>
      <c r="O32" s="235"/>
      <c r="P32" s="235"/>
      <c r="Q32" s="235"/>
      <c r="R32" s="235"/>
      <c r="S32" s="235"/>
      <c r="T32" s="235"/>
    </row>
    <row r="33" spans="1:20" s="226" customFormat="1" ht="15" customHeight="1" x14ac:dyDescent="0.2">
      <c r="A33" s="352"/>
      <c r="B33" s="498"/>
      <c r="C33" s="497"/>
      <c r="D33" s="15" t="s">
        <v>48</v>
      </c>
      <c r="E33" s="24">
        <v>379</v>
      </c>
      <c r="F33" s="28">
        <v>39</v>
      </c>
      <c r="G33" s="72">
        <v>418</v>
      </c>
      <c r="H33" s="146"/>
      <c r="J33" s="235"/>
      <c r="K33" s="235"/>
      <c r="L33" s="235"/>
      <c r="M33" s="235"/>
      <c r="N33" s="235"/>
      <c r="O33" s="235"/>
      <c r="P33" s="235"/>
      <c r="Q33" s="235"/>
      <c r="R33" s="235"/>
      <c r="S33" s="235"/>
      <c r="T33" s="235"/>
    </row>
    <row r="34" spans="1:20" s="226" customFormat="1" ht="15" customHeight="1" x14ac:dyDescent="0.2">
      <c r="A34" s="352"/>
      <c r="B34" s="498"/>
      <c r="C34" s="497" t="s">
        <v>337</v>
      </c>
      <c r="D34" s="396" t="s">
        <v>57</v>
      </c>
      <c r="E34" s="22">
        <v>313</v>
      </c>
      <c r="F34" s="23">
        <v>32</v>
      </c>
      <c r="G34" s="72">
        <v>345</v>
      </c>
      <c r="H34" s="146"/>
      <c r="J34" s="235"/>
      <c r="K34" s="235"/>
      <c r="L34" s="235"/>
      <c r="M34" s="235"/>
      <c r="N34" s="235"/>
      <c r="O34" s="235"/>
      <c r="P34" s="235"/>
      <c r="Q34" s="235"/>
      <c r="R34" s="235"/>
      <c r="S34" s="235"/>
      <c r="T34" s="235"/>
    </row>
    <row r="35" spans="1:20" s="226" customFormat="1" ht="15" customHeight="1" x14ac:dyDescent="0.2">
      <c r="A35" s="352"/>
      <c r="B35" s="498"/>
      <c r="C35" s="497"/>
      <c r="D35" s="397" t="s">
        <v>58</v>
      </c>
      <c r="E35" s="19">
        <v>56</v>
      </c>
      <c r="F35" s="18">
        <v>5</v>
      </c>
      <c r="G35" s="339">
        <v>61</v>
      </c>
      <c r="H35" s="146"/>
      <c r="J35" s="235"/>
      <c r="K35" s="235"/>
      <c r="L35" s="235"/>
      <c r="M35" s="235"/>
      <c r="N35" s="235"/>
      <c r="O35" s="235"/>
      <c r="P35" s="235"/>
      <c r="Q35" s="235"/>
      <c r="R35" s="235"/>
      <c r="S35" s="235"/>
      <c r="T35" s="235"/>
    </row>
    <row r="36" spans="1:20" s="226" customFormat="1" ht="15" customHeight="1" x14ac:dyDescent="0.2">
      <c r="A36" s="352"/>
      <c r="B36" s="498"/>
      <c r="C36" s="497"/>
      <c r="D36" s="15" t="s">
        <v>48</v>
      </c>
      <c r="E36" s="21">
        <v>369</v>
      </c>
      <c r="F36" s="33">
        <v>37</v>
      </c>
      <c r="G36" s="73">
        <v>406</v>
      </c>
      <c r="H36" s="146"/>
      <c r="J36" s="235"/>
      <c r="K36" s="235"/>
      <c r="L36" s="235"/>
      <c r="M36" s="235"/>
      <c r="N36" s="235"/>
      <c r="O36" s="235"/>
      <c r="P36" s="235"/>
      <c r="Q36" s="235"/>
      <c r="R36" s="235"/>
      <c r="S36" s="235"/>
      <c r="T36" s="235"/>
    </row>
    <row r="37" spans="1:20" ht="17.25" customHeight="1" x14ac:dyDescent="0.2">
      <c r="B37" s="11"/>
      <c r="C37" s="11"/>
      <c r="D37" s="11"/>
      <c r="E37" s="13"/>
      <c r="F37" s="13"/>
      <c r="G37" s="13"/>
      <c r="H37" s="12"/>
    </row>
    <row r="38" spans="1:20" x14ac:dyDescent="0.2">
      <c r="B38" s="490" t="s">
        <v>328</v>
      </c>
      <c r="C38" s="490"/>
      <c r="D38" s="490"/>
      <c r="E38" s="490"/>
      <c r="F38" s="490"/>
      <c r="G38" s="490"/>
      <c r="H38" s="16"/>
    </row>
    <row r="39" spans="1:20" ht="8.25" customHeight="1" x14ac:dyDescent="0.2">
      <c r="B39" s="7"/>
      <c r="C39" s="12"/>
      <c r="D39" s="12"/>
      <c r="E39" s="12"/>
      <c r="F39" s="12"/>
      <c r="G39" s="12"/>
      <c r="H39" s="12"/>
    </row>
    <row r="40" spans="1:20" ht="27" customHeight="1" x14ac:dyDescent="0.2">
      <c r="B40" s="8"/>
      <c r="C40" s="8"/>
      <c r="D40" s="8"/>
      <c r="E40" s="143" t="s">
        <v>51</v>
      </c>
      <c r="F40" s="144" t="s">
        <v>52</v>
      </c>
      <c r="G40" s="143" t="s">
        <v>48</v>
      </c>
      <c r="I40" s="3"/>
      <c r="J40" s="3"/>
    </row>
    <row r="41" spans="1:20" ht="15" customHeight="1" x14ac:dyDescent="0.2">
      <c r="B41" s="491" t="s">
        <v>321</v>
      </c>
      <c r="C41" s="492"/>
      <c r="D41" s="493"/>
      <c r="E41" s="227">
        <v>581</v>
      </c>
      <c r="F41" s="229">
        <v>73</v>
      </c>
      <c r="G41" s="230">
        <v>654</v>
      </c>
      <c r="I41" s="3"/>
      <c r="J41" s="3"/>
    </row>
    <row r="42" spans="1:20" ht="15" customHeight="1" x14ac:dyDescent="0.2">
      <c r="B42" s="494" t="s">
        <v>54</v>
      </c>
      <c r="C42" s="495"/>
      <c r="D42" s="496"/>
      <c r="E42" s="228">
        <v>375</v>
      </c>
      <c r="F42" s="231">
        <v>59</v>
      </c>
      <c r="G42" s="234">
        <v>434</v>
      </c>
      <c r="I42" s="3"/>
      <c r="J42" s="3"/>
    </row>
    <row r="43" spans="1:20" s="226" customFormat="1" ht="15" customHeight="1" x14ac:dyDescent="0.2">
      <c r="A43" s="352"/>
      <c r="B43" s="489" t="s">
        <v>343</v>
      </c>
      <c r="C43" s="489"/>
      <c r="D43" s="489"/>
      <c r="E43" s="489"/>
      <c r="F43" s="489"/>
      <c r="G43" s="381">
        <v>8</v>
      </c>
      <c r="H43" s="41"/>
      <c r="I43" s="41"/>
      <c r="N43" s="235"/>
      <c r="O43" s="235"/>
    </row>
    <row r="44" spans="1:20" x14ac:dyDescent="0.2">
      <c r="B44" s="11"/>
      <c r="C44" s="11"/>
      <c r="D44" s="11"/>
      <c r="E44" s="11"/>
      <c r="F44" s="11"/>
      <c r="G44" s="12"/>
    </row>
    <row r="45" spans="1:20" x14ac:dyDescent="0.2">
      <c r="B45" s="11"/>
      <c r="C45" s="11"/>
      <c r="D45" s="11"/>
      <c r="E45" s="11"/>
      <c r="F45" s="11"/>
      <c r="G45" s="12"/>
    </row>
    <row r="46" spans="1:20" x14ac:dyDescent="0.2">
      <c r="B46" s="490" t="s">
        <v>63</v>
      </c>
      <c r="C46" s="490"/>
      <c r="D46" s="490"/>
      <c r="E46" s="490"/>
      <c r="F46" s="490"/>
      <c r="G46" s="490"/>
    </row>
    <row r="47" spans="1:20" x14ac:dyDescent="0.2">
      <c r="B47" s="14"/>
      <c r="C47" s="6"/>
      <c r="D47" s="6"/>
      <c r="E47" s="4"/>
      <c r="G47" s="12"/>
    </row>
    <row r="48" spans="1:20" ht="17.100000000000001" customHeight="1" x14ac:dyDescent="0.2">
      <c r="B48" s="336" t="s">
        <v>55</v>
      </c>
      <c r="C48" s="336" t="s">
        <v>56</v>
      </c>
      <c r="D48" s="511" t="s">
        <v>75</v>
      </c>
      <c r="E48" s="513"/>
      <c r="F48" s="511" t="s">
        <v>48</v>
      </c>
      <c r="G48" s="513"/>
    </row>
    <row r="49" spans="1:21" ht="15" customHeight="1" x14ac:dyDescent="0.2">
      <c r="B49" s="350">
        <v>8</v>
      </c>
      <c r="C49" s="350">
        <v>0</v>
      </c>
      <c r="D49" s="521">
        <v>0</v>
      </c>
      <c r="E49" s="522"/>
      <c r="F49" s="526">
        <f>SUM(B49:E49)</f>
        <v>8</v>
      </c>
      <c r="G49" s="527"/>
    </row>
    <row r="52" spans="1:21" x14ac:dyDescent="0.2">
      <c r="A52" s="332"/>
      <c r="B52" s="490" t="s">
        <v>201</v>
      </c>
      <c r="C52" s="490"/>
      <c r="D52" s="490"/>
      <c r="E52" s="490"/>
      <c r="F52" s="490"/>
      <c r="G52" s="490"/>
      <c r="H52" s="490"/>
      <c r="I52" s="490"/>
    </row>
    <row r="53" spans="1:21" x14ac:dyDescent="0.2">
      <c r="B53" s="7"/>
      <c r="C53" s="12"/>
      <c r="D53" s="12"/>
      <c r="E53" s="6"/>
      <c r="F53" s="4"/>
      <c r="G53" s="4"/>
    </row>
    <row r="54" spans="1:21" ht="17.100000000000001" customHeight="1" x14ac:dyDescent="0.2">
      <c r="A54" s="199"/>
      <c r="D54" s="197"/>
      <c r="E54" s="515" t="s">
        <v>202</v>
      </c>
      <c r="F54" s="515"/>
      <c r="G54" s="199"/>
      <c r="H54" s="199"/>
      <c r="I54" s="199"/>
    </row>
    <row r="55" spans="1:21" ht="17.100000000000001" customHeight="1" x14ac:dyDescent="0.2">
      <c r="C55" s="11"/>
      <c r="D55" s="119"/>
      <c r="E55" s="351" t="s">
        <v>314</v>
      </c>
      <c r="F55" s="336" t="s">
        <v>48</v>
      </c>
    </row>
    <row r="56" spans="1:21" ht="15" customHeight="1" x14ac:dyDescent="0.2">
      <c r="B56" s="516" t="s">
        <v>323</v>
      </c>
      <c r="C56" s="517" t="s">
        <v>194</v>
      </c>
      <c r="D56" s="517"/>
      <c r="E56" s="227">
        <v>38</v>
      </c>
      <c r="F56" s="230">
        <v>38</v>
      </c>
      <c r="G56" s="353"/>
    </row>
    <row r="57" spans="1:21" ht="15" customHeight="1" x14ac:dyDescent="0.2">
      <c r="B57" s="516"/>
      <c r="C57" s="517" t="s">
        <v>195</v>
      </c>
      <c r="D57" s="517"/>
      <c r="E57" s="227">
        <v>0</v>
      </c>
      <c r="F57" s="230">
        <v>0</v>
      </c>
      <c r="G57" s="361"/>
    </row>
    <row r="58" spans="1:21" ht="15" customHeight="1" x14ac:dyDescent="0.2">
      <c r="B58" s="516"/>
      <c r="C58" s="517" t="s">
        <v>196</v>
      </c>
      <c r="D58" s="517"/>
      <c r="E58" s="227">
        <v>34</v>
      </c>
      <c r="F58" s="230">
        <v>34</v>
      </c>
      <c r="G58" s="361"/>
    </row>
    <row r="59" spans="1:21" ht="15" customHeight="1" x14ac:dyDescent="0.2">
      <c r="B59" s="516"/>
      <c r="C59" s="517" t="s">
        <v>197</v>
      </c>
      <c r="D59" s="517"/>
      <c r="E59" s="227">
        <v>18</v>
      </c>
      <c r="F59" s="230">
        <v>18</v>
      </c>
      <c r="G59" s="361"/>
    </row>
    <row r="60" spans="1:21" ht="15" customHeight="1" x14ac:dyDescent="0.2">
      <c r="B60" s="516"/>
      <c r="C60" s="517" t="s">
        <v>198</v>
      </c>
      <c r="D60" s="517"/>
      <c r="E60" s="227">
        <v>385</v>
      </c>
      <c r="F60" s="230">
        <v>385</v>
      </c>
      <c r="G60" s="361"/>
    </row>
    <row r="61" spans="1:21" ht="15" customHeight="1" x14ac:dyDescent="0.2">
      <c r="B61" s="516"/>
      <c r="C61" s="517" t="s">
        <v>199</v>
      </c>
      <c r="D61" s="517"/>
      <c r="E61" s="227">
        <v>15</v>
      </c>
      <c r="F61" s="230">
        <v>15</v>
      </c>
      <c r="G61" s="361"/>
    </row>
    <row r="62" spans="1:21" ht="15" customHeight="1" x14ac:dyDescent="0.2">
      <c r="B62" s="516"/>
      <c r="C62" s="519" t="s">
        <v>329</v>
      </c>
      <c r="D62" s="519"/>
      <c r="E62" s="230">
        <v>490</v>
      </c>
      <c r="F62" s="230">
        <v>490</v>
      </c>
      <c r="G62" s="361"/>
    </row>
    <row r="63" spans="1:21" s="226" customFormat="1" ht="15" customHeight="1" x14ac:dyDescent="0.2">
      <c r="A63" s="352"/>
      <c r="B63" s="516"/>
      <c r="C63" s="519" t="s">
        <v>312</v>
      </c>
      <c r="D63" s="519"/>
      <c r="E63" s="224">
        <v>489</v>
      </c>
      <c r="F63" s="224">
        <v>489</v>
      </c>
      <c r="G63" s="217"/>
      <c r="I63" s="352"/>
      <c r="K63" s="257"/>
      <c r="L63" s="235"/>
      <c r="M63" s="235"/>
      <c r="N63" s="235"/>
      <c r="O63" s="235"/>
      <c r="P63" s="235"/>
      <c r="Q63" s="235"/>
      <c r="R63" s="235"/>
      <c r="S63" s="235"/>
      <c r="T63" s="235"/>
      <c r="U63" s="235"/>
    </row>
    <row r="64" spans="1:21" ht="15" customHeight="1" x14ac:dyDescent="0.2">
      <c r="B64" s="516"/>
      <c r="C64" s="518" t="s">
        <v>200</v>
      </c>
      <c r="D64" s="518"/>
      <c r="E64" s="224">
        <v>6</v>
      </c>
      <c r="F64" s="224">
        <v>6</v>
      </c>
      <c r="G64" s="361"/>
    </row>
    <row r="65" spans="2:10" x14ac:dyDescent="0.2">
      <c r="B65" s="198"/>
      <c r="C65" s="359"/>
      <c r="D65" s="359"/>
      <c r="E65" s="101"/>
      <c r="F65" s="36"/>
      <c r="G65" s="36"/>
      <c r="H65" s="36"/>
    </row>
    <row r="66" spans="2:10" s="226" customFormat="1" ht="30" customHeight="1" x14ac:dyDescent="0.2">
      <c r="B66" s="525" t="s">
        <v>332</v>
      </c>
      <c r="C66" s="525"/>
      <c r="D66" s="525"/>
      <c r="E66" s="525"/>
      <c r="F66" s="525"/>
      <c r="G66" s="525"/>
      <c r="H66" s="525"/>
      <c r="I66" s="525"/>
      <c r="J66" s="352"/>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41">
    <mergeCell ref="B43:F43"/>
    <mergeCell ref="B31:B36"/>
    <mergeCell ref="C31:C33"/>
    <mergeCell ref="C34:C36"/>
    <mergeCell ref="B19:B24"/>
    <mergeCell ref="C19:C21"/>
    <mergeCell ref="C22:C24"/>
    <mergeCell ref="B25:B30"/>
    <mergeCell ref="C25:C27"/>
    <mergeCell ref="C28:C30"/>
    <mergeCell ref="B1:H1"/>
    <mergeCell ref="C63:D63"/>
    <mergeCell ref="B3:G3"/>
    <mergeCell ref="B5:B10"/>
    <mergeCell ref="C5:C6"/>
    <mergeCell ref="D5:D6"/>
    <mergeCell ref="E5:H5"/>
    <mergeCell ref="C7:C9"/>
    <mergeCell ref="C10:D10"/>
    <mergeCell ref="B13:B14"/>
    <mergeCell ref="B16:G16"/>
    <mergeCell ref="B38:G38"/>
    <mergeCell ref="B41:D41"/>
    <mergeCell ref="B42:D42"/>
    <mergeCell ref="B46:G46"/>
    <mergeCell ref="D48:E48"/>
    <mergeCell ref="F48:G48"/>
    <mergeCell ref="B66:I66"/>
    <mergeCell ref="D49:E49"/>
    <mergeCell ref="F49:G49"/>
    <mergeCell ref="B52:I52"/>
    <mergeCell ref="E54:F54"/>
    <mergeCell ref="B56:B64"/>
    <mergeCell ref="C56:D56"/>
    <mergeCell ref="C57:D57"/>
    <mergeCell ref="C58:D58"/>
    <mergeCell ref="C59:D59"/>
    <mergeCell ref="C60:D60"/>
    <mergeCell ref="C61:D61"/>
    <mergeCell ref="C62:D62"/>
    <mergeCell ref="C64:D64"/>
  </mergeCells>
  <phoneticPr fontId="15" type="noConversion"/>
  <pageMargins left="0.19685039370078741" right="0.15748031496062992"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21</vt:i4>
      </vt:variant>
    </vt:vector>
  </HeadingPairs>
  <TitlesOfParts>
    <vt:vector size="58" baseType="lpstr">
      <vt:lpstr>Sommaire</vt:lpstr>
      <vt:lpstr>Descriptif des formations</vt:lpstr>
      <vt:lpstr>Total</vt:lpstr>
      <vt:lpstr>Base</vt:lpstr>
      <vt:lpstr>Amb</vt:lpstr>
      <vt:lpstr>AidS</vt:lpstr>
      <vt:lpstr>AuxPuer</vt:lpstr>
      <vt:lpstr>TecLM</vt:lpstr>
      <vt:lpstr>PrepPH</vt:lpstr>
      <vt:lpstr>PsyMot</vt:lpstr>
      <vt:lpstr>ManERM</vt:lpstr>
      <vt:lpstr>PedP</vt:lpstr>
      <vt:lpstr>Ergo</vt:lpstr>
      <vt:lpstr>IDE</vt:lpstr>
      <vt:lpstr>MassK</vt:lpstr>
      <vt:lpstr>SagF</vt:lpstr>
      <vt:lpstr>Spe</vt:lpstr>
      <vt:lpstr>Puer</vt:lpstr>
      <vt:lpstr>InfBloc</vt:lpstr>
      <vt:lpstr>CadreS</vt:lpstr>
      <vt:lpstr>InfAnes</vt:lpstr>
      <vt:lpstr>Reserve sanitaire</vt:lpstr>
      <vt:lpstr>VAEdeas</vt:lpstr>
      <vt:lpstr>VAEdeap</vt:lpstr>
      <vt:lpstr>VAEdpph</vt:lpstr>
      <vt:lpstr>VAEdeergo</vt:lpstr>
      <vt:lpstr>VAEibod</vt:lpstr>
      <vt:lpstr>NbCentres</vt:lpstr>
      <vt:lpstr>Inscrits1ere</vt:lpstr>
      <vt:lpstr>InscritsTot</vt:lpstr>
      <vt:lpstr>PlacesFin</vt:lpstr>
      <vt:lpstr>Diplomes</vt:lpstr>
      <vt:lpstr>PropFemme</vt:lpstr>
      <vt:lpstr>NbCentres_an</vt:lpstr>
      <vt:lpstr>Inscrits_an</vt:lpstr>
      <vt:lpstr>Diplomes_an</vt:lpstr>
      <vt:lpstr>PropFemme_an</vt:lpstr>
      <vt:lpstr>AidS!Zone_d_impression</vt:lpstr>
      <vt:lpstr>Amb!Zone_d_impression</vt:lpstr>
      <vt:lpstr>AuxPuer!Zone_d_impression</vt:lpstr>
      <vt:lpstr>Base!Zone_d_impression</vt:lpstr>
      <vt:lpstr>CadreS!Zone_d_impression</vt:lpstr>
      <vt:lpstr>Diplomes_an!Zone_d_impression</vt:lpstr>
      <vt:lpstr>Ergo!Zone_d_impression</vt:lpstr>
      <vt:lpstr>IDE!Zone_d_impression</vt:lpstr>
      <vt:lpstr>InfBloc!Zone_d_impression</vt:lpstr>
      <vt:lpstr>Inscrits_an!Zone_d_impression</vt:lpstr>
      <vt:lpstr>ManERM!Zone_d_impression</vt:lpstr>
      <vt:lpstr>NbCentres_an!Zone_d_impression</vt:lpstr>
      <vt:lpstr>PedP!Zone_d_impression</vt:lpstr>
      <vt:lpstr>PrepPH!Zone_d_impression</vt:lpstr>
      <vt:lpstr>PropFemme_an!Zone_d_impression</vt:lpstr>
      <vt:lpstr>PsyMot!Zone_d_impression</vt:lpstr>
      <vt:lpstr>Puer!Zone_d_impression</vt:lpstr>
      <vt:lpstr>Sommaire!Zone_d_impression</vt:lpstr>
      <vt:lpstr>Spe!Zone_d_impression</vt:lpstr>
      <vt:lpstr>TecLM!Zone_d_impression</vt:lpstr>
      <vt:lpstr>Total!Zone_d_impression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Marion (DREES/OSAM/BPS)</dc:creator>
  <cp:lastModifiedBy>SIMON, Marion (DREES/OSAM/BPS)</cp:lastModifiedBy>
  <cp:lastPrinted>2020-02-07T14:47:32Z</cp:lastPrinted>
  <dcterms:created xsi:type="dcterms:W3CDTF">2007-01-15T13:54:20Z</dcterms:created>
  <dcterms:modified xsi:type="dcterms:W3CDTF">2023-10-31T10:39:32Z</dcterms:modified>
</cp:coreProperties>
</file>