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BPS\_Formation\Enquête Ecoles - Enquête Etudiants\2021\Exploitation (bases)\Tableaux de diffusion\"/>
    </mc:Choice>
  </mc:AlternateContent>
  <bookViews>
    <workbookView xWindow="0" yWindow="0" windowWidth="2160" windowHeight="0" tabRatio="775"/>
  </bookViews>
  <sheets>
    <sheet name="Sommaire" sheetId="80" r:id="rId1"/>
    <sheet name="Descriptif des formations" sheetId="100" r:id="rId2"/>
    <sheet name="Total" sheetId="110" r:id="rId3"/>
    <sheet name="Base" sheetId="1" r:id="rId4"/>
    <sheet name="Amb" sheetId="5" r:id="rId5"/>
    <sheet name="AidS" sheetId="25" r:id="rId6"/>
    <sheet name="AuxPuer" sheetId="45" r:id="rId7"/>
    <sheet name="TecLM" sheetId="21" r:id="rId8"/>
    <sheet name="PrepPH" sheetId="49" r:id="rId9"/>
    <sheet name="PsyMot" sheetId="41" r:id="rId10"/>
    <sheet name="ManERM" sheetId="33" r:id="rId11"/>
    <sheet name="PedP" sheetId="29" r:id="rId12"/>
    <sheet name="Ergo" sheetId="37" r:id="rId13"/>
    <sheet name="IDE" sheetId="9" r:id="rId14"/>
    <sheet name="MassK" sheetId="17" r:id="rId15"/>
    <sheet name="SagF" sheetId="13" r:id="rId16"/>
    <sheet name="Spe" sheetId="53" r:id="rId17"/>
    <sheet name="Puer" sheetId="56" r:id="rId18"/>
    <sheet name="InfBloc" sheetId="62" r:id="rId19"/>
    <sheet name="CadreS" sheetId="65" r:id="rId20"/>
    <sheet name="InfAnes" sheetId="59" r:id="rId21"/>
    <sheet name="Reserve sanitaire" sheetId="99" r:id="rId22"/>
    <sheet name="VAEdeas" sheetId="82" r:id="rId23"/>
    <sheet name="VAEdeap" sheetId="83" r:id="rId24"/>
    <sheet name="VAEdpph" sheetId="84" r:id="rId25"/>
    <sheet name="VAEdeergo" sheetId="85" r:id="rId26"/>
    <sheet name="VAEibod" sheetId="86" r:id="rId27"/>
    <sheet name="NbCentres" sheetId="101" r:id="rId28"/>
    <sheet name="Inscrits1ere" sheetId="102" r:id="rId29"/>
    <sheet name="InscritsTot" sheetId="103" r:id="rId30"/>
    <sheet name="PlacesFin" sheetId="104" r:id="rId31"/>
    <sheet name="Diplomes" sheetId="105" r:id="rId32"/>
    <sheet name="PropFemme" sheetId="106" r:id="rId33"/>
    <sheet name="NbCentres_an" sheetId="107" r:id="rId34"/>
    <sheet name="Inscrits_an" sheetId="87" r:id="rId35"/>
    <sheet name="Diplomes_an" sheetId="108" r:id="rId36"/>
    <sheet name="PropFemme_an" sheetId="109" r:id="rId37"/>
  </sheets>
  <definedNames>
    <definedName name="Z_4BF6A69F_C29D_460A_9E84_5045F8F80EEB_.wvu.Cols" localSheetId="23" hidden="1">VAEdeap!$A:$B</definedName>
    <definedName name="Z_4BF6A69F_C29D_460A_9E84_5045F8F80EEB_.wvu.Cols" localSheetId="22" hidden="1">VAEdeas!$A:$B</definedName>
    <definedName name="Z_4BF6A69F_C29D_460A_9E84_5045F8F80EEB_.wvu.Cols" localSheetId="25" hidden="1">VAEdeergo!$A:$B</definedName>
    <definedName name="Z_4BF6A69F_C29D_460A_9E84_5045F8F80EEB_.wvu.Cols" localSheetId="24" hidden="1">VAEdpph!$A:$B</definedName>
    <definedName name="Z_4BF6A69F_C29D_460A_9E84_5045F8F80EEB_.wvu.Cols" localSheetId="26" hidden="1">VAEibod!$A:$B</definedName>
    <definedName name="Z_4BF6A69F_C29D_460A_9E84_5045F8F80EEB_.wvu.PrintArea" localSheetId="5" hidden="1">AidS!$A$1:$A$45</definedName>
    <definedName name="Z_4BF6A69F_C29D_460A_9E84_5045F8F80EEB_.wvu.PrintArea" localSheetId="4" hidden="1">Amb!$A$1:$A$46</definedName>
    <definedName name="Z_4BF6A69F_C29D_460A_9E84_5045F8F80EEB_.wvu.PrintArea" localSheetId="6" hidden="1">AuxPuer!$A$1:$A$44</definedName>
    <definedName name="Z_4BF6A69F_C29D_460A_9E84_5045F8F80EEB_.wvu.PrintArea" localSheetId="3" hidden="1">Base!$A$1:$A$60</definedName>
    <definedName name="Z_4BF6A69F_C29D_460A_9E84_5045F8F80EEB_.wvu.PrintArea" localSheetId="19" hidden="1">CadreS!$A$1:$A$47</definedName>
    <definedName name="Z_4BF6A69F_C29D_460A_9E84_5045F8F80EEB_.wvu.PrintArea" localSheetId="35" hidden="1">Diplomes_an!$A$1:$AK$35</definedName>
    <definedName name="Z_4BF6A69F_C29D_460A_9E84_5045F8F80EEB_.wvu.PrintArea" localSheetId="12" hidden="1">Ergo!$A$1:$A$54</definedName>
    <definedName name="Z_4BF6A69F_C29D_460A_9E84_5045F8F80EEB_.wvu.PrintArea" localSheetId="13" hidden="1">IDE!$A$1:$A$53</definedName>
    <definedName name="Z_4BF6A69F_C29D_460A_9E84_5045F8F80EEB_.wvu.PrintArea" localSheetId="18" hidden="1">InfBloc!$A$1:$A$50</definedName>
    <definedName name="Z_4BF6A69F_C29D_460A_9E84_5045F8F80EEB_.wvu.PrintArea" localSheetId="34" hidden="1">Inscrits_an!$A$1:$P$35</definedName>
    <definedName name="Z_4BF6A69F_C29D_460A_9E84_5045F8F80EEB_.wvu.PrintArea" localSheetId="10" hidden="1">ManERM!$A$1:$A$50</definedName>
    <definedName name="Z_4BF6A69F_C29D_460A_9E84_5045F8F80EEB_.wvu.PrintArea" localSheetId="14" hidden="1">MassK!#REF!</definedName>
    <definedName name="Z_4BF6A69F_C29D_460A_9E84_5045F8F80EEB_.wvu.PrintArea" localSheetId="33" hidden="1">NbCentres_an!$A$1:$O$35</definedName>
    <definedName name="Z_4BF6A69F_C29D_460A_9E84_5045F8F80EEB_.wvu.PrintArea" localSheetId="11" hidden="1">PedP!$A$1:$A$53</definedName>
    <definedName name="Z_4BF6A69F_C29D_460A_9E84_5045F8F80EEB_.wvu.PrintArea" localSheetId="8" hidden="1">PrepPH!$A$1:$A$44</definedName>
    <definedName name="Z_4BF6A69F_C29D_460A_9E84_5045F8F80EEB_.wvu.PrintArea" localSheetId="36" hidden="1">PropFemme_an!$A$1:$G$35</definedName>
    <definedName name="Z_4BF6A69F_C29D_460A_9E84_5045F8F80EEB_.wvu.PrintArea" localSheetId="9" hidden="1">PsyMot!$A$1:$A$50</definedName>
    <definedName name="Z_4BF6A69F_C29D_460A_9E84_5045F8F80EEB_.wvu.PrintArea" localSheetId="17" hidden="1">Puer!$A$1:$A$47</definedName>
    <definedName name="Z_4BF6A69F_C29D_460A_9E84_5045F8F80EEB_.wvu.PrintArea" localSheetId="15" hidden="1">SagF!#REF!</definedName>
    <definedName name="Z_4BF6A69F_C29D_460A_9E84_5045F8F80EEB_.wvu.PrintArea" localSheetId="16" hidden="1">Spe!$A$1:$A$53</definedName>
    <definedName name="Z_4BF6A69F_C29D_460A_9E84_5045F8F80EEB_.wvu.PrintArea" localSheetId="7" hidden="1">TecLM!$A$1:$A$50</definedName>
    <definedName name="Z_4BF6A69F_C29D_460A_9E84_5045F8F80EEB_.wvu.PrintArea" localSheetId="2" hidden="1">Total!$A$1:$A$61</definedName>
    <definedName name="_xlnm.Print_Area" localSheetId="5">AidS!$A$1:$A$45</definedName>
    <definedName name="_xlnm.Print_Area" localSheetId="4">Amb!$A$1:$A$46</definedName>
    <definedName name="_xlnm.Print_Area" localSheetId="6">AuxPuer!$A$1:$A$44</definedName>
    <definedName name="_xlnm.Print_Area" localSheetId="3">Base!$A$1:$A$60</definedName>
    <definedName name="_xlnm.Print_Area" localSheetId="19">CadreS!$A$1:$A$47</definedName>
    <definedName name="_xlnm.Print_Area" localSheetId="35">Diplomes_an!$A$1:$AK$35</definedName>
    <definedName name="_xlnm.Print_Area" localSheetId="12">Ergo!$A$1:$A$54</definedName>
    <definedName name="_xlnm.Print_Area" localSheetId="13">IDE!$A$1:$A$53</definedName>
    <definedName name="_xlnm.Print_Area" localSheetId="18">InfBloc!$A$1:$A$50</definedName>
    <definedName name="_xlnm.Print_Area" localSheetId="34">Inscrits_an!$A$1:$P$35</definedName>
    <definedName name="_xlnm.Print_Area" localSheetId="10">ManERM!$A$1:$A$50</definedName>
    <definedName name="_xlnm.Print_Area" localSheetId="14">MassK!#REF!</definedName>
    <definedName name="_xlnm.Print_Area" localSheetId="33">NbCentres_an!$A$1:$O$35</definedName>
    <definedName name="_xlnm.Print_Area" localSheetId="11">PedP!$A$1:$A$53</definedName>
    <definedName name="_xlnm.Print_Area" localSheetId="8">PrepPH!$A$1:$A$44</definedName>
    <definedName name="_xlnm.Print_Area" localSheetId="36">PropFemme_an!$A$1:$G$35</definedName>
    <definedName name="_xlnm.Print_Area" localSheetId="9">PsyMot!$A$1:$A$50</definedName>
    <definedName name="_xlnm.Print_Area" localSheetId="17">Puer!$A$1:$A$47</definedName>
    <definedName name="_xlnm.Print_Area" localSheetId="15">SagF!#REF!</definedName>
    <definedName name="_xlnm.Print_Area" localSheetId="0">Sommaire!$C$2:$L$19</definedName>
    <definedName name="_xlnm.Print_Area" localSheetId="16">Spe!$A$1:$A$53</definedName>
    <definedName name="_xlnm.Print_Area" localSheetId="7">TecLM!$A$1:$A$50</definedName>
    <definedName name="_xlnm.Print_Area" localSheetId="2">Total!$A$1:$A$61</definedName>
  </definedNames>
  <calcPr calcId="162913"/>
  <customWorkbookViews>
    <customWorkbookView name="CROGUENNEC, Yannick (DREES/OSAM/BPS) - Affichage personnalisé" guid="{4BF6A69F-C29D-460A-9E84-5045F8F80EEB}" mergeInterval="0" personalView="1" maximized="1" windowWidth="1676" windowHeight="825" tabRatio="829" activeSheetId="41"/>
  </customWorkbookViews>
</workbook>
</file>

<file path=xl/calcChain.xml><?xml version="1.0" encoding="utf-8"?>
<calcChain xmlns="http://schemas.openxmlformats.org/spreadsheetml/2006/main">
  <c r="H19" i="110" l="1"/>
  <c r="E19" i="110"/>
  <c r="F19" i="1"/>
  <c r="E19" i="1"/>
  <c r="F45" i="17" l="1"/>
  <c r="E45" i="17"/>
  <c r="G45" i="17" s="1"/>
  <c r="F44" i="17"/>
  <c r="E44" i="17"/>
  <c r="G44" i="17" s="1"/>
  <c r="F43" i="17"/>
  <c r="E43" i="17"/>
  <c r="G43" i="17" s="1"/>
  <c r="F42" i="17"/>
  <c r="E42" i="17"/>
  <c r="G42" i="17" s="1"/>
  <c r="F41" i="17"/>
  <c r="E41" i="17"/>
  <c r="G41" i="17" s="1"/>
  <c r="F40" i="17"/>
  <c r="E40" i="17"/>
  <c r="G40" i="17" s="1"/>
  <c r="F42" i="9"/>
  <c r="E42" i="9"/>
  <c r="G42" i="9" s="1"/>
  <c r="F41" i="9"/>
  <c r="E41" i="9"/>
  <c r="G41" i="9" s="1"/>
  <c r="F40" i="9"/>
  <c r="E40" i="9"/>
  <c r="G40" i="9" s="1"/>
  <c r="F39" i="9"/>
  <c r="E39" i="9"/>
  <c r="G39" i="9" s="1"/>
  <c r="F38" i="9"/>
  <c r="E38" i="9"/>
  <c r="G38" i="9" s="1"/>
  <c r="F37" i="9"/>
  <c r="E37" i="9"/>
  <c r="G37" i="9" s="1"/>
  <c r="F42" i="33"/>
  <c r="E42" i="33"/>
  <c r="G42" i="33" s="1"/>
  <c r="F41" i="33"/>
  <c r="E41" i="33"/>
  <c r="F40" i="33"/>
  <c r="E40" i="33"/>
  <c r="G40" i="33" s="1"/>
  <c r="F39" i="33"/>
  <c r="E39" i="33"/>
  <c r="G39" i="33" s="1"/>
  <c r="F38" i="33"/>
  <c r="E38" i="33"/>
  <c r="G38" i="33" s="1"/>
  <c r="F37" i="33"/>
  <c r="E37" i="33"/>
  <c r="G37" i="33" s="1"/>
  <c r="F36" i="25"/>
  <c r="E36" i="25"/>
  <c r="G36" i="25" s="1"/>
  <c r="F35" i="25"/>
  <c r="E35" i="25"/>
  <c r="F34" i="25"/>
  <c r="E34" i="25"/>
  <c r="G34" i="25" s="1"/>
  <c r="F33" i="25"/>
  <c r="E33" i="25"/>
  <c r="F32" i="25"/>
  <c r="E32" i="25"/>
  <c r="G32" i="25" s="1"/>
  <c r="F31" i="25"/>
  <c r="E31" i="25"/>
  <c r="G31" i="25" s="1"/>
  <c r="F36" i="5"/>
  <c r="E36" i="5"/>
  <c r="G36" i="5" s="1"/>
  <c r="F35" i="5"/>
  <c r="E35" i="5"/>
  <c r="F34" i="5"/>
  <c r="E34" i="5"/>
  <c r="G34" i="5" s="1"/>
  <c r="F33" i="5"/>
  <c r="E33" i="5"/>
  <c r="G33" i="5" s="1"/>
  <c r="F32" i="5"/>
  <c r="E32" i="5"/>
  <c r="G32" i="5" s="1"/>
  <c r="F31" i="5"/>
  <c r="E31" i="5"/>
  <c r="G31" i="5" s="1"/>
  <c r="F45" i="1"/>
  <c r="E45" i="1"/>
  <c r="G45" i="1" s="1"/>
  <c r="F44" i="1"/>
  <c r="E44" i="1"/>
  <c r="F43" i="1"/>
  <c r="E43" i="1"/>
  <c r="G43" i="1" s="1"/>
  <c r="F42" i="1"/>
  <c r="E42" i="1"/>
  <c r="G42" i="1" s="1"/>
  <c r="F41" i="1"/>
  <c r="E41" i="1"/>
  <c r="F40" i="1"/>
  <c r="E40" i="1"/>
  <c r="G40" i="1" s="1"/>
  <c r="F45" i="110"/>
  <c r="F41" i="110"/>
  <c r="F42" i="110"/>
  <c r="F43" i="110"/>
  <c r="F44" i="110"/>
  <c r="F40" i="110"/>
  <c r="E41" i="110"/>
  <c r="E42" i="110"/>
  <c r="E43" i="110"/>
  <c r="E44" i="110"/>
  <c r="E45" i="110"/>
  <c r="E40" i="110"/>
  <c r="G40" i="110" s="1"/>
  <c r="G45" i="110" l="1"/>
  <c r="G41" i="33"/>
  <c r="G33" i="25"/>
  <c r="G35" i="25"/>
  <c r="G35" i="5"/>
  <c r="G41" i="1"/>
  <c r="G44" i="1"/>
  <c r="G44" i="110"/>
  <c r="G41" i="110"/>
  <c r="G43" i="110"/>
  <c r="G42" i="110"/>
  <c r="G19" i="110"/>
  <c r="F19" i="110"/>
  <c r="F51" i="59" l="1"/>
  <c r="G17" i="59"/>
  <c r="G16" i="59"/>
  <c r="G13" i="59"/>
  <c r="F13" i="59"/>
  <c r="E13" i="59"/>
  <c r="F49" i="65"/>
  <c r="G10" i="65"/>
  <c r="F10" i="65"/>
  <c r="E10" i="65"/>
  <c r="F52" i="62"/>
  <c r="G13" i="62"/>
  <c r="F13" i="62"/>
  <c r="E13" i="62"/>
  <c r="F49" i="56"/>
  <c r="G14" i="56"/>
  <c r="G13" i="56"/>
  <c r="G10" i="56"/>
  <c r="F10" i="56"/>
  <c r="E10" i="56"/>
  <c r="F52" i="53"/>
  <c r="G13" i="53"/>
  <c r="F13" i="53"/>
  <c r="E13" i="53"/>
  <c r="F58" i="13"/>
  <c r="H19" i="13"/>
  <c r="G19" i="13"/>
  <c r="F19" i="13"/>
  <c r="E19" i="13"/>
  <c r="H19" i="17"/>
  <c r="G19" i="17"/>
  <c r="F19" i="17"/>
  <c r="E19" i="17"/>
  <c r="F57" i="17"/>
  <c r="F55" i="9"/>
  <c r="H16" i="9"/>
  <c r="G16" i="9"/>
  <c r="F16" i="9"/>
  <c r="E16" i="9"/>
  <c r="F56" i="37"/>
  <c r="G16" i="37"/>
  <c r="F16" i="37"/>
  <c r="E16" i="37"/>
  <c r="F55" i="29"/>
  <c r="G16" i="29"/>
  <c r="F16" i="29"/>
  <c r="E16" i="29"/>
  <c r="F55" i="33"/>
  <c r="H16" i="33"/>
  <c r="G16" i="33"/>
  <c r="F16" i="33"/>
  <c r="E16" i="33"/>
  <c r="F55" i="41"/>
  <c r="G16" i="41"/>
  <c r="F16" i="41"/>
  <c r="E16" i="41"/>
  <c r="F49" i="49"/>
  <c r="H10" i="49"/>
  <c r="G10" i="49"/>
  <c r="F10" i="49"/>
  <c r="E10" i="49"/>
  <c r="F55" i="21"/>
  <c r="G16" i="21"/>
  <c r="F16" i="21"/>
  <c r="E16" i="21"/>
  <c r="F49" i="45"/>
  <c r="H10" i="45"/>
  <c r="G10" i="45"/>
  <c r="F10" i="45"/>
  <c r="E10" i="45"/>
  <c r="F50" i="25" l="1"/>
  <c r="H10" i="25"/>
  <c r="G10" i="25"/>
  <c r="F10" i="25"/>
  <c r="E10" i="25"/>
  <c r="E10" i="5"/>
  <c r="F49" i="5"/>
  <c r="H10" i="5"/>
  <c r="G10" i="5"/>
  <c r="F10" i="5"/>
  <c r="F58" i="1"/>
  <c r="H19" i="1"/>
  <c r="G19" i="1"/>
</calcChain>
</file>

<file path=xl/sharedStrings.xml><?xml version="1.0" encoding="utf-8"?>
<sst xmlns="http://schemas.openxmlformats.org/spreadsheetml/2006/main" count="2956" uniqueCount="352">
  <si>
    <t>Nombre de diplômés DEAS (équivalence)</t>
  </si>
  <si>
    <t>REUNION-MAYOTTE</t>
  </si>
  <si>
    <t>** à partir de 2011, tous les cadres de santé sont regroupés dans l'item cadre de santé, la seule formation cadre de santé sage femmes est devenue un master et est gérée par l'enseignement supérieur</t>
  </si>
  <si>
    <t>PAYS DE LA LOIRE</t>
  </si>
  <si>
    <t>FRANCE METROPOLITAINE</t>
  </si>
  <si>
    <t>ANTILLES-GUYANE</t>
  </si>
  <si>
    <t>FRANCE ENTIERE</t>
  </si>
  <si>
    <t>Nombre de centres de formation par année</t>
  </si>
  <si>
    <t>2001*</t>
  </si>
  <si>
    <t>...</t>
  </si>
  <si>
    <t xml:space="preserve">Auxiliaires de puériculture </t>
  </si>
  <si>
    <t>Préparateurs en pharm. Hosp.</t>
  </si>
  <si>
    <t>nr</t>
  </si>
  <si>
    <t>Techniciens en analyses biomédic.</t>
  </si>
  <si>
    <t>Manipulateurs d'E.R.M.</t>
  </si>
  <si>
    <t>Pédicures-podologues</t>
  </si>
  <si>
    <t>Infirmiers diplômés d'Etat</t>
  </si>
  <si>
    <t>Infirmiers de secteur psy.</t>
  </si>
  <si>
    <t>Masseurs-kinésithérapeutes</t>
  </si>
  <si>
    <t>Formations complémentaires</t>
  </si>
  <si>
    <t>Infirmiers-anesthésistes</t>
  </si>
  <si>
    <t>Infirmiers de bloc opératoire</t>
  </si>
  <si>
    <t>Cadres sages-femmes</t>
  </si>
  <si>
    <t>Cadres de santé **</t>
  </si>
  <si>
    <t>Cadres infirmiers diplômés d'Etat</t>
  </si>
  <si>
    <t>Autres cadres paramédicaux</t>
  </si>
  <si>
    <t>Ergothérapeutes</t>
  </si>
  <si>
    <t>Aides-soignants</t>
  </si>
  <si>
    <t>Ambulanciers</t>
  </si>
  <si>
    <t>Aux. de puéric.</t>
  </si>
  <si>
    <t>Cadres de santé</t>
  </si>
  <si>
    <t>Inf. Anesth</t>
  </si>
  <si>
    <t>Inf. Bloc opé.</t>
  </si>
  <si>
    <t>Inf. Puéric.</t>
  </si>
  <si>
    <t>Infirmiers DE</t>
  </si>
  <si>
    <t>Manip. E.R.M.</t>
  </si>
  <si>
    <t>Masseurs Kinési.</t>
  </si>
  <si>
    <t>Prépa. Pharm. Hospi.</t>
  </si>
  <si>
    <t>Psychomotriciens</t>
  </si>
  <si>
    <t>Pédicures pod.</t>
  </si>
  <si>
    <t>Sages-femmes</t>
  </si>
  <si>
    <t>BRETAGNE</t>
  </si>
  <si>
    <t>CORSE</t>
  </si>
  <si>
    <t>ILE-DE-FRANCE</t>
  </si>
  <si>
    <t xml:space="preserve"> </t>
  </si>
  <si>
    <t>Dont allègement de scolarité</t>
  </si>
  <si>
    <t>VAE partielle</t>
  </si>
  <si>
    <t>Hors VAE partielle</t>
  </si>
  <si>
    <t>Total</t>
  </si>
  <si>
    <t>Effectif Total</t>
  </si>
  <si>
    <t>Année d’étude</t>
  </si>
  <si>
    <t>Femmes</t>
  </si>
  <si>
    <t>Hommes</t>
  </si>
  <si>
    <t>Dont étrangers</t>
  </si>
  <si>
    <t>Nombre de candidats admis suite à ces épreuves de selection</t>
  </si>
  <si>
    <t>Public</t>
  </si>
  <si>
    <t>Privé non lucratif</t>
  </si>
  <si>
    <r>
      <t>1</t>
    </r>
    <r>
      <rPr>
        <vertAlign val="superscript"/>
        <sz val="10"/>
        <rFont val="Arial Narrow"/>
        <family val="2"/>
      </rPr>
      <t>ère</t>
    </r>
  </si>
  <si>
    <r>
      <t>2</t>
    </r>
    <r>
      <rPr>
        <vertAlign val="superscript"/>
        <sz val="10"/>
        <rFont val="Arial Narrow"/>
        <family val="2"/>
      </rPr>
      <t>ème</t>
    </r>
  </si>
  <si>
    <r>
      <t>3</t>
    </r>
    <r>
      <rPr>
        <vertAlign val="superscript"/>
        <sz val="10"/>
        <rFont val="Arial Narrow"/>
        <family val="2"/>
      </rPr>
      <t>ème</t>
    </r>
  </si>
  <si>
    <t>Session</t>
  </si>
  <si>
    <r>
      <t>4</t>
    </r>
    <r>
      <rPr>
        <vertAlign val="superscript"/>
        <sz val="10"/>
        <rFont val="Arial Narrow"/>
        <family val="2"/>
      </rPr>
      <t>ème</t>
    </r>
  </si>
  <si>
    <t>TABLEAU 1C - DIPLÔMES DÉLIVRÉS</t>
  </si>
  <si>
    <t>TABLEAU 1E - STATUT JURIDIQUE DES ETABLISSEMENTS</t>
  </si>
  <si>
    <t>TABLEAU 1A - RÉPARTITION DES INSCRITS</t>
  </si>
  <si>
    <t>GRAND-EST</t>
  </si>
  <si>
    <t>HAUTS-DE-FRANCE</t>
  </si>
  <si>
    <t>NORMANDIE</t>
  </si>
  <si>
    <t>OCCITANIE</t>
  </si>
  <si>
    <t>NOUVELLE-AQUITAINE</t>
  </si>
  <si>
    <t>CENTRE-VAL DE LOIRE</t>
  </si>
  <si>
    <t>PROVENCE-ALPES-CÔTE-D'AZUR</t>
  </si>
  <si>
    <t>AUVERGNE RHÖNE-ALPES</t>
  </si>
  <si>
    <t>BOURGOGNE FRANCHE-COMTE</t>
  </si>
  <si>
    <t xml:space="preserve">* diplômés suite au parcours de formation ou VAE partielle et parcours de formation </t>
  </si>
  <si>
    <t>Privé à caractère commercial</t>
  </si>
  <si>
    <t>Proportion de femmes parmi les diplômés par année</t>
  </si>
  <si>
    <t>Sage-Femme</t>
  </si>
  <si>
    <t>Effectifs de diplômés hors VAE par année</t>
  </si>
  <si>
    <t>Effectifs totaux d'inscrits par année</t>
  </si>
  <si>
    <t>Masseur-kinésithérapeute</t>
  </si>
  <si>
    <t>Infirmier diplômé d'état</t>
  </si>
  <si>
    <t>Ergothérapeute</t>
  </si>
  <si>
    <t>Pédicure-podologue</t>
  </si>
  <si>
    <t>Manipulateur d'E.R.M</t>
  </si>
  <si>
    <t>Proportion de femmes parmi les diplômés par région</t>
  </si>
  <si>
    <t>Effectifs totaux d'inscrits par région</t>
  </si>
  <si>
    <t>Psychomotricien</t>
  </si>
  <si>
    <t>Effectifs d'inscrits en 1ère année par région</t>
  </si>
  <si>
    <t>Préparateur en pharmacie hospitalière</t>
  </si>
  <si>
    <t>Nombre de centres de formation par région</t>
  </si>
  <si>
    <t>Cadre de santé</t>
  </si>
  <si>
    <t>Infirmier de bloc opératoire</t>
  </si>
  <si>
    <t>Auxliaire de puériculture</t>
  </si>
  <si>
    <t>Infirmier anesthésiste</t>
  </si>
  <si>
    <t>Aide-soignant</t>
  </si>
  <si>
    <t>VAE infirmier de bloc opératoire</t>
  </si>
  <si>
    <t>Ambulancier</t>
  </si>
  <si>
    <t>VAE ergothérapeute</t>
  </si>
  <si>
    <t>VAE préparateur en pharmacie hospitalière</t>
  </si>
  <si>
    <t>VAE auxiliaire de puériculture</t>
  </si>
  <si>
    <t>Spécialité</t>
  </si>
  <si>
    <t>Base</t>
  </si>
  <si>
    <t>VAE aide-soignant</t>
  </si>
  <si>
    <t>Descriptif des formations</t>
  </si>
  <si>
    <t>► les formations aux profession de la santé suivies :</t>
  </si>
  <si>
    <t>-</t>
  </si>
  <si>
    <t>Professions de santé et du social &gt; La formation aux professions de santé</t>
  </si>
  <si>
    <t>Les principaux indicateurs sont également diffusés en série longue au niveau national dans le dossier :</t>
  </si>
  <si>
    <t>►Données complémentaires</t>
  </si>
  <si>
    <t>Voir le descriptif de l'enquête :</t>
  </si>
  <si>
    <t>Sauf mention contraire, la source des tableaux est l'enquête auprès des centres de formations aux professions de la santé de la DREES (plus communément appelée "enquête Écoles").</t>
  </si>
  <si>
    <t>►Source : DREES, enquête Écoles</t>
  </si>
  <si>
    <t xml:space="preserve">Un cadre de santé désigne un salarié du secteur privé ou public chargé de missions d'encadrement d'autres professionnels de santé. Il se voit confier des fonctions d'organisation des activités de soins, de management des ressources humaines et de gestion économique, de formation et de recherche. </t>
  </si>
  <si>
    <t>Diplôme d'état d'infirmier</t>
  </si>
  <si>
    <t>12 mois</t>
  </si>
  <si>
    <t>Diplôme d'état de cadre de santé</t>
  </si>
  <si>
    <t>L'infirmier de bloc opératoire est un infirmier spécialisé exerçant au sein d'une équipe dans les blocs opératoires des hôpitaux ou des cliniques. En collaboration étroite avec le chirurgien, il prend en charge le patient dès son arrivée en salle d'opération jusqu'en fin d'intervention, en salle de réveil.</t>
  </si>
  <si>
    <t>18 mois</t>
  </si>
  <si>
    <t>Diplôme d'état d'infirmier de bloc opératoire</t>
  </si>
  <si>
    <t xml:space="preserve"> L'infirmier anesthésiste a la mission de réaliser des anesthésies générales ou locales et des réanimations post-opératoires, tout en garantissant la sécurité du patient. Il accompagne le malade avant, pendant et après l’opération.</t>
  </si>
  <si>
    <t>24 mois</t>
  </si>
  <si>
    <t>Diplôme d'état d'infirmier anesthésiste</t>
  </si>
  <si>
    <t>La  sage-femme est spécialiste de la femme en bonne santé, qu'elle suit de l'adolescence à la ménopause. Son domaine d'intervention s'arrête en cas de diagnostic pathologique : elle oriente alors la patiente vers un médecin spécialiste (gynécologue ou obstétricien). Pour aider un enfant à venir au monde, elle suit la grossesse, pratique les échographies, établit les diagnostics, prescrit des analyses et des examens. Dans les jours suivant la naissance, elle accompagne le nouveau-né et la mère.</t>
  </si>
  <si>
    <t>4 ans</t>
  </si>
  <si>
    <t>Diplôme d'état de sage-femme</t>
  </si>
  <si>
    <t>Le masseur-kinésithérapeute utilise des techniques spécifiques (massages, étirements, contentions, relaxation neuromusculaire, applications de courants électriques, cryothérapie, balnéothérapie, pressothérapie...) adaptées à chaque patient, pour mobiliser ou stimuler les tissus ou muscles endommagés ou altérés, pour effectuer une rééducation neuromusculaire, corrective ou compensatrice.</t>
  </si>
  <si>
    <t>4 ans
(depuis 2015)</t>
  </si>
  <si>
    <t>Diplôme d'état de masseur-kinésithérapeute</t>
  </si>
  <si>
    <t>L'infirmier diplômé d'état réalise des soins infirmiers sur prescription ou conseil médical, ou en application du rôle propre qui lui est dévolu, afin de maintenir ou restaurer la santé de la personne.</t>
  </si>
  <si>
    <t>Bac ou équivalent</t>
  </si>
  <si>
    <t>36 mois</t>
  </si>
  <si>
    <t>L'ergothérapeute maintient, restaure et facilite les activités humaines de personnes en situation de handicap ou souffrant de maladies ou de blessures en recourant à la rééducation, la réadaptation ou la réhabilitation.</t>
  </si>
  <si>
    <t>Diplôme d'état d'ergothérapeute</t>
  </si>
  <si>
    <t>Le pédicure-podologue a en charge les affections et soins du pied. Il effectue des soins courants (entretien, ponçage) et des soins spécifiques comme le traitement des affections de l’épiderme (cors, durillons) et des ongles (ongles incarnés).</t>
  </si>
  <si>
    <t>Diplôme d'état de pédicure-podologue</t>
  </si>
  <si>
    <t>Le manipulateur en électroradiologie médicale exécute, sur prescription médicale et sous la responsabilité d'un médecin, des actes professionnels d'électroradiologie médicale.</t>
  </si>
  <si>
    <t>Diplôme d'état de manipulateur d'E.R.M</t>
  </si>
  <si>
    <t>Le psychomotricien traite les troubles du geste et du mouvement. Il a pour mission de rééduquer par l'harmonie corporelle, d'aider à retrouver un bien-être, voire de supprimer purement et simplement un handicap. Il exerce toujours sur prescription médicale en utilisant plusieurs méthodes : expression corporelle, éducation gestuelle, activités de coordination et de rythme, jeux…</t>
  </si>
  <si>
    <t>Diplôme d'état de  psychomotricien</t>
  </si>
  <si>
    <t>Le technicien de laboratoire médical est chargé de réaliser les examens de biologie médicale permettant au médecin de confirmer un diagnostic ou de déceler une maladie. En se basant sur les prescriptions médicales, il procède aux examens : il recherche, dans le sang ou dans des liquides corporels prélevés par le médecin, d'éventuelles anomalies, effectue les prélèvements de sang.</t>
  </si>
  <si>
    <t>Diplôme d'état de technicien de laboratoire médical</t>
  </si>
  <si>
    <t>Le préparateur en pharmacie hospitalière participe à la préparation, la dispensation et la gestion des médicaments et des dispositifs médicaux et de contribuer aux opérations de stérilisation. Il accomplit des opérations de stockage et de gestion au sein de la pharmacie à usage intérieur (P.U.I.) et des services de soins. Il procède aux conditionnements et aux préparations pharmaceutiques en milieu hospitalier.</t>
  </si>
  <si>
    <t>Diplôme d'état de préparateur en pharmacie hospitalière</t>
  </si>
  <si>
    <t xml:space="preserve">L'auxiliaire de puériculture s'occupe des moins de 3 ans. De la maternité où il donne les soins d'hygiène aux nouveau-nés, à la halte-garderie où il assure les activités éducatives. En crèche, il change les petits, les nourrit, les éveille par diverses activités (jeux, chansons, dessins...), leur apprend à marcher et à parler. </t>
  </si>
  <si>
    <t>Diplôme d'état d'auxiliaire de puériculture</t>
  </si>
  <si>
    <t>L'ambulancier assure le transport des blessés et des malades au moyen d'un véhicule adapté. Il est également chargé de tâches annexes : tenue de documents de bord, entretien du véhicule, etc.</t>
  </si>
  <si>
    <t xml:space="preserve">Permis B et formation PSC1 </t>
  </si>
  <si>
    <t>18 semaines</t>
  </si>
  <si>
    <t>Diplôme d'état d'ambulancier</t>
  </si>
  <si>
    <t>L’aide-soignant assiste l’infirmier dans les activités quotidiennes de soins et contribue au bien-être
des malades, en les accompagnant dans tous les gestes de la vie quotidienne et en aidant au maintien de leur autonomie.</t>
  </si>
  <si>
    <t>Diplôme d'état d'aide-soignant</t>
  </si>
  <si>
    <t>sommaire</t>
  </si>
  <si>
    <t>Exercice du métier</t>
  </si>
  <si>
    <t>Diplôme préparé</t>
  </si>
  <si>
    <t>VAE formation Aides Soignants</t>
  </si>
  <si>
    <t>Région</t>
  </si>
  <si>
    <t>Validation totale</t>
  </si>
  <si>
    <t>Validation partielle</t>
  </si>
  <si>
    <t>Aucune validation</t>
  </si>
  <si>
    <t>Bretagne</t>
  </si>
  <si>
    <t>Corse</t>
  </si>
  <si>
    <t>Hauts-de-France</t>
  </si>
  <si>
    <t>Ile-de-France</t>
  </si>
  <si>
    <t>Guadeloupe</t>
  </si>
  <si>
    <t>Guyane</t>
  </si>
  <si>
    <t>Martinique</t>
  </si>
  <si>
    <t>Mayotte</t>
  </si>
  <si>
    <t>Normandie</t>
  </si>
  <si>
    <t>Occitanie</t>
  </si>
  <si>
    <t>Réunion</t>
  </si>
  <si>
    <t>Total France entière</t>
  </si>
  <si>
    <t>Résultats suite à l'examen du dossier et de l'entretien avec le candidat. Il peut valider les connaissances et compétences afférentes à un ou plusieurs des unités du référenciel des compétences de la profession.</t>
  </si>
  <si>
    <t>Selon l'arrêté du 19 février 2010 relatifs aux modalités d'organisation de la VAE pour l'obtention des diplômes d'Etat d'aides soignants et d'auxiliaires de puériculture</t>
  </si>
  <si>
    <t xml:space="preserve">À noter : les personnes obtenant une validation partielle ne vont pas forcément suivre la formation par la suite et donc ne se retrouve pas comptabilisées dans les effectifs des formations (effectif des inscrits avec allégement de scolarité par VAE).                                                           </t>
  </si>
  <si>
    <t>VAE formation Auxiliaires de puériculture</t>
  </si>
  <si>
    <t xml:space="preserve">Selon l'arrêté du 19 février 2010 relatifs aux modalités d'organisation de la VAE pour l'obtention des diplômes d'Etat d'aides soignants et d'auxiliaires de puériculture                                                       </t>
  </si>
  <si>
    <t xml:space="preserve">              </t>
  </si>
  <si>
    <t>VAE formation Préparateurs en pharmacie hospitalière</t>
  </si>
  <si>
    <t xml:space="preserve">Selon l'arrêté du 26 octobre 2006 relatifs aux modalités d'organisation de la VAE pour l'obtention du diplôme d'Etat de préparateur en pharmacie hospitalière                                                  </t>
  </si>
  <si>
    <t>VAE formation Ergothérapeutes</t>
  </si>
  <si>
    <t>VAE formation Infirmiers de bloc opératoire</t>
  </si>
  <si>
    <r>
      <t>2007</t>
    </r>
    <r>
      <rPr>
        <b/>
        <i/>
        <vertAlign val="superscript"/>
        <sz val="10"/>
        <color theme="0"/>
        <rFont val="Arial Narrow"/>
        <family val="2"/>
      </rPr>
      <t>**</t>
    </r>
  </si>
  <si>
    <r>
      <t>2008</t>
    </r>
    <r>
      <rPr>
        <b/>
        <i/>
        <vertAlign val="superscript"/>
        <sz val="10"/>
        <color theme="0"/>
        <rFont val="Arial Narrow"/>
        <family val="2"/>
      </rPr>
      <t>**</t>
    </r>
  </si>
  <si>
    <t>2009**</t>
  </si>
  <si>
    <t>2010**</t>
  </si>
  <si>
    <r>
      <t>2011</t>
    </r>
    <r>
      <rPr>
        <b/>
        <vertAlign val="superscript"/>
        <sz val="10"/>
        <color theme="0"/>
        <rFont val="Arial Narrow"/>
        <family val="2"/>
      </rPr>
      <t>**</t>
    </r>
  </si>
  <si>
    <t>…</t>
  </si>
  <si>
    <t>79***</t>
  </si>
  <si>
    <t xml:space="preserve">Champ : diplômés suite au parcours de formation ou VAE partielle et parcours de formation </t>
  </si>
  <si>
    <t>** Ce chiffre est  très certainement sous-estimé, les diplômes délivrés par équivalence par les DDASS n'ayant pas été redressés.</t>
  </si>
  <si>
    <t>Proportion de femmes parmi les diplômés (y compris après VAE partielle) (en %)</t>
  </si>
  <si>
    <t>35*</t>
  </si>
  <si>
    <t xml:space="preserve"> ***L'effectif  particulièrement faible de diplômés masseurs-kinésithérapeutes en 2018 résulte de l'allongement de la durée de formation de 3 ans à 4 ans à compter de la promotion ayant débuté sa formation en 2015.</t>
  </si>
  <si>
    <t>Conseil Régional</t>
  </si>
  <si>
    <t>Conseil départemental</t>
  </si>
  <si>
    <t>OPCA (y compris FONGECIF)</t>
  </si>
  <si>
    <t>Pôle emploi</t>
  </si>
  <si>
    <t>Employeurs</t>
  </si>
  <si>
    <t>Autres organismes</t>
  </si>
  <si>
    <t>Nombre total de places non financées</t>
  </si>
  <si>
    <t>TABLEAU 1F - FINANCEMENT DE PLACES</t>
  </si>
  <si>
    <t>Année d'étude</t>
  </si>
  <si>
    <t>CAP ou équivalent</t>
  </si>
  <si>
    <t>Bac+3</t>
  </si>
  <si>
    <t>Bac+5</t>
  </si>
  <si>
    <t>Bac+4</t>
  </si>
  <si>
    <t>NIVEAU  3</t>
  </si>
  <si>
    <t>NIVEAU 5</t>
  </si>
  <si>
    <t>NIVEAU 6</t>
  </si>
  <si>
    <t>NIVEAU 7</t>
  </si>
  <si>
    <t>Durée de la formation</t>
  </si>
  <si>
    <t xml:space="preserve">Niveau du  diplôme délivré  </t>
  </si>
  <si>
    <t>Titre de diplôme</t>
  </si>
  <si>
    <t>Base - Niveau 3</t>
  </si>
  <si>
    <t>Base - Niveau 5</t>
  </si>
  <si>
    <t>Technicien de laboratoire médical</t>
  </si>
  <si>
    <t>Base - Niveau 6</t>
  </si>
  <si>
    <t>Base - Niveau 7</t>
  </si>
  <si>
    <t>Spécialité - Niveau 6</t>
  </si>
  <si>
    <t>Spécialité - Niveau 7</t>
  </si>
  <si>
    <t>Nombre d'inscrits bénéficiant d'un financement, par organisme financeur**</t>
  </si>
  <si>
    <t>11 710**</t>
  </si>
  <si>
    <t>https://drees.solidarites-sante.gouv.fr/sources-outils-et-enquetes/lenquete-annuelle-sur-les-ecoles-de-formation-aux-professions-de-sante</t>
  </si>
  <si>
    <t>Techn. de lab. méd.</t>
  </si>
  <si>
    <t>Nombre total d'inscrits par année</t>
  </si>
  <si>
    <t>**la méthode de calcul du nombre d'inscrits change à partir de 2008. On demande aux formations de fournir le nombre d'inscrits dans leur cursus, avant 2008 le nombre d'inscrits était obtenu en sommant les élèves répondant au questionnaire.</t>
  </si>
  <si>
    <t>Centre-Val de Loire</t>
  </si>
  <si>
    <t>Auvergne-Rhône-Alpes</t>
  </si>
  <si>
    <t>Bourgogne-Franche-Comté</t>
  </si>
  <si>
    <t>Grand Est</t>
  </si>
  <si>
    <t>Nouvelle-Aquitaine</t>
  </si>
  <si>
    <t>Pays de la Loire</t>
  </si>
  <si>
    <t>Provence-Alpes-Côte d’Azur</t>
  </si>
  <si>
    <t>Nombre total de diplômés par année</t>
  </si>
  <si>
    <t xml:space="preserve"> *La baisse importante de la part de femmes chez les diplômés masseurs-kinésithérapeutes en 2018 est à relativiser compte tenu de l'effectif faible de diplômés en 2018 résultant de l'allongement de la durée de formation de 3 ans à 4 ans à compter de la promotion qui a débuté sa formation en 2015</t>
  </si>
  <si>
    <t>Nombre de places financées par région</t>
  </si>
  <si>
    <t>TABLEAU 1D - SELECTION A l'ENTREE*</t>
  </si>
  <si>
    <t>TABLEAU 1D - SELECTION A l'ENTREE**</t>
  </si>
  <si>
    <t>Nombre d'inscrits bénéficiant d'un financement, par organisme financeur***</t>
  </si>
  <si>
    <t>Diplôme de professionnel de santé</t>
  </si>
  <si>
    <t>Source : DREES - Champ : France entière ( = France métropolitaine + DROM)</t>
  </si>
  <si>
    <t>L’enquête recouvre l’ensemble des établissements de formation aux professions sanitaires en fonctionnement l’année de l’enquête, en France métropolitaine et dans les départements et régions d’outre-mer (DROM).</t>
  </si>
  <si>
    <t>Nombre total de formations</t>
  </si>
  <si>
    <t xml:space="preserve">Ne sait pas </t>
  </si>
  <si>
    <t>En %</t>
  </si>
  <si>
    <t>Nombre total d'étudiants</t>
  </si>
  <si>
    <t>Total des étudiants</t>
  </si>
  <si>
    <t>Techniciens de laboratoire médical</t>
  </si>
  <si>
    <t>Préparateurs en pharmacie hospitalière</t>
  </si>
  <si>
    <t>Infirmiers puériculteurs</t>
  </si>
  <si>
    <t>* Les formations de spécialité regroupent quatre formations : infirmiers puériculteurs, infirmiers anesthésistes, infirmiers de bloc opératoire et cadres de santé</t>
  </si>
  <si>
    <t>Diplôme d'état d'infirmier puériculteur</t>
  </si>
  <si>
    <t>L'infirmier puériculteur est un infirmier spécialisé dans les soins médicaux apportés aux bébés et aux enfants.</t>
  </si>
  <si>
    <t>Infirmier puériculteur</t>
  </si>
  <si>
    <t>III. Validation des acquis de l'expérience (VAE)</t>
  </si>
  <si>
    <t>IV. Tableaux régionaux</t>
  </si>
  <si>
    <t>V. Séries longues</t>
  </si>
  <si>
    <t>Réserve sanitaire</t>
  </si>
  <si>
    <t>* Les formations de base regroupent 12 formations : ambulanciers, infirmiers, sages femmes, masseurs kinesithérapeutes, techniciens de laboratoire médicale, aides soignants, pédicures podologues, manipulateurs d'électro-radiologie médicale, ergothérapeutes, psychomotriciens, auxiliaires de puériculture et préparateurs en pharmacie hospitalière</t>
  </si>
  <si>
    <t>*chiffres de 2001 collectés lors de l'enquête 2002 ou estimés à partir des données 2000 pour 92 écoles (48 d'aides-soignants, 14 ifsi, 10 écoles d'auxiliaires, 5  de cadres, 3 d'infirmiers puériculteurs, 2 d'infirmiers anesthésistes, 2 de manipulateurs, 2 de pédicures-podologues, et 1 d'infirmiers de bloc opératoire, 1 de psychomotriciens,  1 d'ergothérapeutes, 1 de masseurs-kiné, 1 de sages-femmes et 1 de techniciens en analyse biomédicale)</t>
  </si>
  <si>
    <t>La réserve sanitaire est une communauté de professionnels de santé volontaires et mobilisables par l’État (médecins, soignants, techniciens de laboratoire, manipulateurs radio...). 
Capable d’intervenir dans un délai très court, la réserve sanitaire tient à disposition un large éventail de compétences pour venir en renfort lors de situations sanitaires exceptionnelles.</t>
  </si>
  <si>
    <t>TABLEAU 1 - REPARTITION DES FORMATIONS SELON LEUR REPONSE A LA QUESTION SUR LA RESERVE SANITAIRE</t>
  </si>
  <si>
    <t>Oui</t>
  </si>
  <si>
    <t>Non</t>
  </si>
  <si>
    <t>TABLEAU 3 -PART DES FORMATIONS AYANT DECLARE AVOIR EU DES ETUDIANTS MOBILISES, PARMI LES FORMATIONS S'ETANT PRONONCEES</t>
  </si>
  <si>
    <t>TABLEAU 4 - PART DES ETUDIANTS AYANT PARTICIPE A LA RESERVE SANITAIRE, PARMI LES FORMATIONS S'ETANT PRONONCEES**</t>
  </si>
  <si>
    <t>Conditions de diplôme et d'expérience pour accéder aux épreuves d’admission</t>
  </si>
  <si>
    <t>Diplôme d'état d'infirmier ou de sage-femme</t>
  </si>
  <si>
    <t>TABLEAU 2 - REPARTITION DES ETUDIANTS SELON LA REPONSE DE LEUR FORMATION A LA QUESTION SUR LA RESERVE SANITAIRE</t>
  </si>
  <si>
    <t>Diplôme d'état d'infirmier ou de sage-femme 
+  
deux ans d'exercice en qualité d'infirmier ou de sage-femme</t>
  </si>
  <si>
    <t>II. Participation des étudiants à la réserve sanitaire en 2021</t>
  </si>
  <si>
    <t>La formation aux professions de santé non médicales et à la profession de sage-femme en 2021 - données écoles</t>
  </si>
  <si>
    <t>* depuis le 10/06/2021. Avant, les formations d'aide soignant et d'auxiliaire de puériculture étaient enregistrées au niveau 3 du cadre national des certifications professionnelles</t>
  </si>
  <si>
    <t xml:space="preserve">2021 FORMATIONS DE BASE* </t>
  </si>
  <si>
    <t>2021 AMBULANCIERS</t>
  </si>
  <si>
    <t>2021 AIDES SOIGNANTS</t>
  </si>
  <si>
    <t>2021 AUXILIAIRES DE PUERICULTURE</t>
  </si>
  <si>
    <t>2021 TECHNICIENS DE LABORATOIRE MEDICAL</t>
  </si>
  <si>
    <t>2021 PREPARATEURS EN PHARMACIE HOSPITALIERE</t>
  </si>
  <si>
    <t>2021 PSYCHOMOTRICIENS</t>
  </si>
  <si>
    <t>2021 PEDICURES PODOLOGUES</t>
  </si>
  <si>
    <t>2021 ERGOTHERAPEUTES</t>
  </si>
  <si>
    <t>2021 INFIRMIERS</t>
  </si>
  <si>
    <t>2021 SAGES FEMMES</t>
  </si>
  <si>
    <t xml:space="preserve">2021 FORMATIONS DE SPECIALITE* </t>
  </si>
  <si>
    <t>2021 INFIRMIERS PUERICULTEURS</t>
  </si>
  <si>
    <t>2021 INFIRMIERS DE BLOC OPERATOIRE</t>
  </si>
  <si>
    <t>2021 CADRES DE SANTE</t>
  </si>
  <si>
    <t>PARTICIPATION DES ETUDIANTS EN FORMATION AUX PROFESSIONS DE SANTE A LA RESERVE SANITAIRE</t>
  </si>
  <si>
    <t xml:space="preserve">Parmi les étudiants inscrits dans votre établissement en 2021, y a-t-il des étudiants qui ont participé à la réserve sanitaire liée à la Covid-19 au cours de l'année 2021 ? (en %) </t>
  </si>
  <si>
    <t>Lecture : 9 % des formations ont déclaré avoir eu des étudiants mobilisés dans le cadre de la réserve sanitaire en 2021 ; 37 % ne se sont pas prononcées.</t>
  </si>
  <si>
    <t>Lecture : Les formations ayant déclaré avoir eu des étudiants mobilisés dans le cadre de la réserve sanitaire accueillaient, en 2021, 13 % de l'ensemble des étudiants inscrits en formation de santé.</t>
  </si>
  <si>
    <t>Lecture : 15 % des formations s'étant prononcées sur la participation de leurs étudiants à la réserve sanitaire ont déclaré avoir eu des étudiants mobilisés en 2021.</t>
  </si>
  <si>
    <t>Lecture : 12 % des étudiants inscrits dans les formations qui se sont prononcées à la question ont été mobilisés dans le cadre de la réserve sanitaire.</t>
  </si>
  <si>
    <t>Lecture : dans les écoles ayant déclaré avoir eu des étudiants mobilisés, 52 % des étudiants ont été mobilisés dans le cadre de la réserve sanitaire.</t>
  </si>
  <si>
    <t>Source : rapport annuel VAE 2021 - UNACESS (Unité Nationale d'Appui aux Certifications Sanitaires et Sociales)</t>
  </si>
  <si>
    <t>Nombre de centres de formation en 2021</t>
  </si>
  <si>
    <t>Nombre d'inscrits en 1ère année en 2021</t>
  </si>
  <si>
    <t>Nombre total d'inscrits en 2021</t>
  </si>
  <si>
    <t>Nombre de places financées en 2021</t>
  </si>
  <si>
    <t>Nombre total de diplômés* en 2021</t>
  </si>
  <si>
    <t>Proportion de femmes diplômées (y compris après VAE partielle) en 2021 (en %)</t>
  </si>
  <si>
    <t>*… : en 2021, il existe plusieurs régions au sein desquelles aucun diplôme n'a été délivré pour certaines formations. Dans ces cas de figure, la proportion de femmes diplômées ne peut être renseignée.</t>
  </si>
  <si>
    <t>NIVEAU  4</t>
  </si>
  <si>
    <t xml:space="preserve">Cadres de santé </t>
  </si>
  <si>
    <t>TABLEAU 5 - PART DES ETUDIANTS AYANT PARTICIPE A LA RESERVE SANITAIRE, PARMI LES FORMATIONS AYANT DECLARE AVOIR EU DES ETUDIANTS MOBILISES*</t>
  </si>
  <si>
    <t>* Les écoles où sont inscrits les étudiants ne sont pas systématiquement averties du fait qu'un de leurs élèves soit mobilisé. De ce fait le nombre d'étudiants qu'elles ont déclaré peut minorer l'effectif d'étudiants réellement mobilisés dans le cadre de la réserve sanitaire en 2021.</t>
  </si>
  <si>
    <t>I. Effectifs des formations, diplômes et caractéristiques des étudiants en 2021</t>
  </si>
  <si>
    <t>Total des formations</t>
  </si>
  <si>
    <t>2021 TOUTES LES FORMATIONS</t>
  </si>
  <si>
    <r>
      <t xml:space="preserve">* Seuls les candidats ayant passé les épreuves de sélection ou déposé un dossier sont comptabilisés dans ces tableaux. La sélection </t>
    </r>
    <r>
      <rPr>
        <i/>
        <sz val="10"/>
        <rFont val="Arial Narrow"/>
        <family val="2"/>
      </rPr>
      <t>via</t>
    </r>
    <r>
      <rPr>
        <sz val="10"/>
        <rFont val="Arial Narrow"/>
        <family val="2"/>
      </rPr>
      <t xml:space="preserve"> Parcoursup n'y figure donc pas. Cela concerne les formations suivantes en 2021 : infirmiers, techniciens de laboratoire médicale, pédicures podologues, manipulateurs d'électro-radiologie médicale, ergothérapeutes et psychomotriciens. </t>
    </r>
  </si>
  <si>
    <t>Nombre d'étudiants bénéficiant d'au moins un financement</t>
  </si>
  <si>
    <t>4*</t>
  </si>
  <si>
    <r>
      <t>1</t>
    </r>
    <r>
      <rPr>
        <vertAlign val="superscript"/>
        <sz val="10"/>
        <color theme="0"/>
        <rFont val="Arial Narrow"/>
        <family val="2"/>
      </rPr>
      <t>ère</t>
    </r>
  </si>
  <si>
    <r>
      <t>2</t>
    </r>
    <r>
      <rPr>
        <vertAlign val="superscript"/>
        <sz val="10"/>
        <color theme="0"/>
        <rFont val="Arial Narrow"/>
        <family val="2"/>
      </rPr>
      <t>ème</t>
    </r>
  </si>
  <si>
    <r>
      <t>3</t>
    </r>
    <r>
      <rPr>
        <vertAlign val="superscript"/>
        <sz val="10"/>
        <color theme="0"/>
        <rFont val="Arial Narrow"/>
        <family val="2"/>
      </rPr>
      <t>ème</t>
    </r>
  </si>
  <si>
    <r>
      <t>4</t>
    </r>
    <r>
      <rPr>
        <vertAlign val="superscript"/>
        <sz val="10"/>
        <color theme="0"/>
        <rFont val="Arial Narrow"/>
        <family val="2"/>
      </rPr>
      <t>ème</t>
    </r>
  </si>
  <si>
    <t>2021 MANIPULATEURS D'ELECTRORADIOLOGIE MEDICALE</t>
  </si>
  <si>
    <t>2021 MASSEURS KINESITHERAPEUTES</t>
  </si>
  <si>
    <t>2021 INFIRMIERS ANESTHESISTES</t>
  </si>
  <si>
    <r>
      <t xml:space="preserve">Nombre de candidats ayant passé les épreuves de sélection ou déposé un dossier, </t>
    </r>
    <r>
      <rPr>
        <b/>
        <sz val="10"/>
        <rFont val="Arial Narrow"/>
        <family val="2"/>
      </rPr>
      <t>hors</t>
    </r>
    <r>
      <rPr>
        <sz val="10"/>
        <rFont val="Arial Narrow"/>
        <family val="2"/>
      </rPr>
      <t xml:space="preserve"> Parcoursup</t>
    </r>
  </si>
  <si>
    <r>
      <rPr>
        <sz val="10"/>
        <rFont val="Arial Narrow"/>
        <family val="2"/>
      </rPr>
      <t xml:space="preserve">** Seuls les candidats ayant passé les épreuves de sélection ou déposé un dossier sont comptabilisés dans ces tableaux. La sélection </t>
    </r>
    <r>
      <rPr>
        <i/>
        <sz val="10"/>
        <rFont val="Arial Narrow"/>
        <family val="2"/>
      </rPr>
      <t>via</t>
    </r>
    <r>
      <rPr>
        <sz val="10"/>
        <rFont val="Arial Narrow"/>
        <family val="2"/>
      </rPr>
      <t xml:space="preserve"> Parcoursup n'y figure donc pas. Cela concerne les formations suivantes en 202</t>
    </r>
    <r>
      <rPr>
        <sz val="10"/>
        <color rgb="FFFF0000"/>
        <rFont val="Arial Narrow"/>
        <family val="2"/>
      </rPr>
      <t>1</t>
    </r>
    <r>
      <rPr>
        <sz val="10"/>
        <rFont val="Arial Narrow"/>
        <family val="2"/>
      </rPr>
      <t xml:space="preserve"> : infirmiers, techniciens de laboratoire médicale, pédicures podologues, manipulateurs d'électro-radiologie médicale, ergothérapeutes et psychomotriciens. </t>
    </r>
  </si>
  <si>
    <t>Nombre d'inscrits bénéficiant d'un financement, par organisme financeur*</t>
  </si>
  <si>
    <r>
      <rPr>
        <sz val="10"/>
        <rFont val="Arial Narrow"/>
        <family val="2"/>
      </rPr>
      <t xml:space="preserve">* Chaque étudiant qui n’a pas eu de réponse favorable pour un vœu en formation IDE, </t>
    </r>
    <r>
      <rPr>
        <i/>
        <sz val="10"/>
        <rFont val="Arial Narrow"/>
        <family val="2"/>
      </rPr>
      <t>via</t>
    </r>
    <r>
      <rPr>
        <sz val="10"/>
        <rFont val="Arial Narrow"/>
        <family val="2"/>
      </rPr>
      <t xml:space="preserve"> Parcoursup, a reçu une proposition de réorientation dans les formations d'aides-soignants ou d'auxiliaires de puériculture disponibles.</t>
    </r>
  </si>
  <si>
    <t>2149*</t>
  </si>
  <si>
    <r>
      <rPr>
        <sz val="10"/>
        <rFont val="Arial Narrow"/>
        <family val="2"/>
      </rPr>
      <t>** Ch</t>
    </r>
    <r>
      <rPr>
        <sz val="10"/>
        <color theme="1"/>
        <rFont val="Arial Narrow"/>
        <family val="2"/>
      </rPr>
      <t>aque étudiant qui n’a pas eu de réponse favorable pour un vœu en formation IDE, via Parcoursup, a reçu une proposition de réorientation dans les formations d'aides-soignants ou d'auxiliaires de puériculture disponibles.</t>
    </r>
  </si>
  <si>
    <t>* Seuls les candidats ayant passé les épreuves de sélection ou déposé un dossier sont comptabilisés dans ces tableaux. La sélection via Parcoursup n'y figure donc pas.</t>
  </si>
  <si>
    <t>TABLEAU 1D - SELECTION A l'ENTREE</t>
  </si>
  <si>
    <t>Nombre total de financements</t>
  </si>
  <si>
    <t>** Un étudiant peut recevoir plus d'une source de financement, de ce fait la somme du nombre de financements avec le nombre de places non financées est supérieure ou égale au nombre total d'inscrits</t>
  </si>
  <si>
    <t>*** Un étudiant peut recevoir plus d'une source de financement, de ce fait la somme du nombre de financements avec le nombre de places non financées est supérieure ou égale au nombre total d'inscrits</t>
  </si>
  <si>
    <t>* Un étudiant peut recevoir plus d'une source de financement, de ce fait la somme du nombre de financements avec le nombre de places non financées est supérieure ou égale au nombre total d'inscrits</t>
  </si>
  <si>
    <t xml:space="preserve">Selon l'arrêté du 26 décembre 2012 relatif aux modalités d'organisation de la VAE pour l'obtention du diplôme d'Etat d'ergothérapeute                                                  </t>
  </si>
  <si>
    <t xml:space="preserve">Selon l'arrêté du 19 décembre 2016 relatif aux modalités d'organisation de la VAE pour l'obtention du diplôme d'Etat d'infirmier de bloc opératoire                                  </t>
  </si>
  <si>
    <t>* Depuis 2021, les conditions d'allègements de formation ont été revues. Maintenant, 9 diplômes donnent la possibilité d’être dispensés de tout ou partie de certains modules de formations (Arrêté du 10 juin 2021 - Titre III - Article 14 / JO n°0135 du 12/06/2021)</t>
  </si>
  <si>
    <t>Nombre de présentés</t>
  </si>
  <si>
    <t>Nombre de reçus</t>
  </si>
  <si>
    <r>
      <rPr>
        <b/>
        <sz val="10"/>
        <rFont val="Arial Narrow"/>
        <family val="2"/>
      </rPr>
      <t>Hors</t>
    </r>
    <r>
      <rPr>
        <sz val="10"/>
        <rFont val="Arial Narrow"/>
        <family val="2"/>
      </rPr>
      <t xml:space="preserve"> VAE et allègement de scolarité</t>
    </r>
  </si>
  <si>
    <r>
      <t xml:space="preserve">Après </t>
    </r>
    <r>
      <rPr>
        <b/>
        <sz val="10"/>
        <rFont val="Arial Narrow"/>
        <family val="2"/>
      </rPr>
      <t>VAE</t>
    </r>
    <r>
      <rPr>
        <sz val="10"/>
        <rFont val="Arial Narrow"/>
        <family val="2"/>
      </rPr>
      <t xml:space="preserve"> ou </t>
    </r>
    <r>
      <rPr>
        <b/>
        <sz val="10"/>
        <rFont val="Arial Narrow"/>
        <family val="2"/>
      </rPr>
      <t>allègement de scolarité</t>
    </r>
    <r>
      <rPr>
        <sz val="10"/>
        <rFont val="Arial Narrow"/>
        <family val="2"/>
      </rPr>
      <t xml:space="preserve"> puis parcours de formation </t>
    </r>
  </si>
  <si>
    <t>10 mois (18 mois max pour les apprentis)</t>
  </si>
  <si>
    <t xml:space="preserve">1A L.AS, 1A PASS, L1 STAPS ou L1 biologie </t>
  </si>
  <si>
    <t>1A PASS / L.AS</t>
  </si>
  <si>
    <r>
      <t xml:space="preserve">Nombre d'établissements concernés par la sélection </t>
    </r>
    <r>
      <rPr>
        <b/>
        <sz val="10"/>
        <rFont val="Arial Narrow"/>
        <family val="2"/>
      </rPr>
      <t>hors</t>
    </r>
    <r>
      <rPr>
        <sz val="10"/>
        <rFont val="Arial Narrow"/>
        <family val="2"/>
      </rPr>
      <t xml:space="preserve"> Parcoursup</t>
    </r>
  </si>
  <si>
    <t>Effectifs de diplômés par région</t>
  </si>
  <si>
    <t>- Jusqu’en 2017, des informations sur chaque étudiant (âge, sexe, niveau de diplôme, situation professionelle avant et pendant la formation, …) étaient collectées chaque année. Elles le sont désormais à un rythme quadriennal (collecte en 2022). Les données collectées auprès des étudiants en formations de la santé non médicales et en formation de sage-femme les plus récentes portent donc sur l'année 2017 et sont disponibles dans le fichier "La formation aux professions de la santé non médicales en 2017", accessible sur le site data.drees.</t>
  </si>
  <si>
    <t>AVERTISSEMENTS :</t>
  </si>
  <si>
    <r>
      <t xml:space="preserve">- Depuis l’édition 2021, l’enquête sur les écoles de formation aux professions de santé est reconnue d’intérêt général et de qualité statistique , en application de la loi n° 51-711 du 7 juin 1951 sur l'obligation, la coordination et le secret en matière de statistiques. Elle est inscrite au programme d’enquêtes statistiques des services publics et ses résultats sont soumis aux règles du secret statistique. </t>
    </r>
    <r>
      <rPr>
        <b/>
        <sz val="11"/>
        <rFont val="Calibri"/>
        <family val="2"/>
        <scheme val="minor"/>
      </rPr>
      <t>Les cases vides sont celles dont le secret statistique ne permet pas la publication de données.</t>
    </r>
  </si>
  <si>
    <t>►Mise à jour des données</t>
  </si>
  <si>
    <t>09/02/2023 : L'onglet "PlacesFin" a été mis à jour pour la formation de technicien de laboratoire médicale, passant de 0 à 63 pour la région Hauts-de-France.</t>
  </si>
  <si>
    <t>24/04/2023 : Le tableau "1F - FINANCEMENT DE PLACES" des onglets "Total" et "Base" ont été mis à jour (Ligne "Conseil Régional" : +26 en 1ère année, +19 en 2ème année, +18 en 3ème année ; et les totaux associés)</t>
  </si>
  <si>
    <t>31/10/2023 : Le tableau "TABLEAU 1C - DIPLÔMES DÉLIVRÉS" de l'onglet "AidS" a été mis à jour (inversion du sexe pour les diplômés par équivalence)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</si>
</sst>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quot;_-;\-* #,##0.00\ &quot;€&quot;_-;_-* &quot;-&quot;??\ &quot;€&quot;_-;_-@_-"/>
    <numFmt numFmtId="164" formatCode="_-* #,##0.00\ _€_-;\-* #,##0.00\ _€_-;_-* &quot;-&quot;??\ _€_-;_-@_-"/>
    <numFmt numFmtId="165" formatCode="_-* #,##0\ _€_-;\-* #,##0\ _€_-;_-* &quot;-&quot;??\ _€_-;_-@_-"/>
    <numFmt numFmtId="166" formatCode="#,##0_ ;\-#,##0\ "/>
    <numFmt numFmtId="167" formatCode="0.0%"/>
    <numFmt numFmtId="168" formatCode="_-* #,##0.00\ [$€]_-;\-* #,##0.00\ [$€]_-;_-* &quot;-&quot;??\ [$€]_-;_-@_-"/>
    <numFmt numFmtId="169" formatCode="_-* #,##0.00\ _F_-;\-* #,##0.00\ _F_-;_-* &quot;-&quot;??\ _F_-;_-@_-"/>
    <numFmt numFmtId="170" formatCode="0.0"/>
    <numFmt numFmtId="171" formatCode="0.000%"/>
  </numFmts>
  <fonts count="8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Narrow"/>
      <family val="2"/>
    </font>
    <font>
      <sz val="10"/>
      <name val="Arial Narrow"/>
      <family val="2"/>
    </font>
    <font>
      <sz val="10"/>
      <name val="Arial"/>
      <family val="2"/>
    </font>
    <font>
      <vertAlign val="superscript"/>
      <sz val="10"/>
      <name val="Arial Narrow"/>
      <family val="2"/>
    </font>
    <font>
      <i/>
      <sz val="10"/>
      <name val="Arial Narrow"/>
      <family val="2"/>
    </font>
    <font>
      <b/>
      <i/>
      <sz val="10"/>
      <name val="Arial Narrow"/>
      <family val="2"/>
    </font>
    <font>
      <b/>
      <sz val="10"/>
      <color indexed="57"/>
      <name val="Arial Narrow"/>
      <family val="2"/>
    </font>
    <font>
      <sz val="8"/>
      <name val="Verdana"/>
      <family val="2"/>
    </font>
    <font>
      <sz val="10"/>
      <color rgb="FF00B050"/>
      <name val="Arial Narrow"/>
      <family val="2"/>
    </font>
    <font>
      <b/>
      <sz val="10"/>
      <color theme="6" tint="-0.249977111117893"/>
      <name val="Arial Narrow"/>
      <family val="2"/>
    </font>
    <font>
      <sz val="10"/>
      <color rgb="FFFF0000"/>
      <name val="Arial Narrow"/>
      <family val="2"/>
    </font>
    <font>
      <b/>
      <sz val="10"/>
      <color rgb="FF00B050"/>
      <name val="Arial Narrow"/>
      <family val="2"/>
    </font>
    <font>
      <b/>
      <sz val="10"/>
      <color rgb="FF009CC1"/>
      <name val="Arial Narrow"/>
      <family val="2"/>
    </font>
    <font>
      <sz val="10"/>
      <color theme="6" tint="-0.249977111117893"/>
      <name val="Arial Narrow"/>
      <family val="2"/>
    </font>
    <font>
      <i/>
      <sz val="10"/>
      <color indexed="10"/>
      <name val="Arial Narrow"/>
      <family val="2"/>
    </font>
    <font>
      <sz val="10"/>
      <color theme="0"/>
      <name val="Arial Narrow"/>
      <family val="2"/>
    </font>
    <font>
      <b/>
      <sz val="10"/>
      <color theme="0"/>
      <name val="Arial Narrow"/>
      <family val="2"/>
    </font>
    <font>
      <u/>
      <sz val="11"/>
      <color theme="10"/>
      <name val="Calibri"/>
      <family val="2"/>
    </font>
    <font>
      <sz val="11"/>
      <color rgb="FFFF0000"/>
      <name val="Calibri"/>
      <family val="2"/>
      <scheme val="minor"/>
    </font>
    <font>
      <sz val="10"/>
      <name val="Calibri"/>
      <family val="2"/>
      <scheme val="minor"/>
    </font>
    <font>
      <sz val="11"/>
      <name val="Calibri"/>
      <family val="2"/>
      <scheme val="minor"/>
    </font>
    <font>
      <u/>
      <sz val="11"/>
      <color rgb="FF0000FF"/>
      <name val="Calibri"/>
      <family val="2"/>
      <scheme val="minor"/>
    </font>
    <font>
      <b/>
      <sz val="11"/>
      <name val="Calibri"/>
      <family val="2"/>
      <scheme val="minor"/>
    </font>
    <font>
      <b/>
      <sz val="12"/>
      <name val="Calibri"/>
      <family val="2"/>
      <scheme val="minor"/>
    </font>
    <font>
      <u/>
      <sz val="10"/>
      <color theme="10"/>
      <name val="Arial"/>
      <family val="2"/>
    </font>
    <font>
      <b/>
      <sz val="10"/>
      <name val="Arial"/>
      <family val="2"/>
    </font>
    <font>
      <sz val="12"/>
      <name val="Arial"/>
      <family val="2"/>
    </font>
    <font>
      <b/>
      <u/>
      <sz val="11"/>
      <name val="Arial"/>
      <family val="2"/>
    </font>
    <font>
      <b/>
      <sz val="11"/>
      <color rgb="FFFF0000"/>
      <name val="Arial"/>
      <family val="2"/>
    </font>
    <font>
      <u/>
      <sz val="10"/>
      <color rgb="FF0000FF"/>
      <name val="Calibri"/>
      <family val="2"/>
      <scheme val="minor"/>
    </font>
    <font>
      <i/>
      <sz val="11"/>
      <name val="Calibri"/>
      <family val="2"/>
      <scheme val="minor"/>
    </font>
    <font>
      <b/>
      <u/>
      <sz val="14"/>
      <name val="Calibri"/>
      <family val="2"/>
      <scheme val="minor"/>
    </font>
    <font>
      <b/>
      <sz val="10"/>
      <name val="Calibri"/>
      <family val="2"/>
      <scheme val="minor"/>
    </font>
    <font>
      <sz val="9"/>
      <name val="Calibri"/>
      <family val="2"/>
      <scheme val="minor"/>
    </font>
    <font>
      <u/>
      <sz val="11"/>
      <name val="Calibri"/>
      <family val="2"/>
      <scheme val="minor"/>
    </font>
    <font>
      <b/>
      <sz val="10.5"/>
      <name val="Calibri"/>
      <family val="2"/>
      <scheme val="minor"/>
    </font>
    <font>
      <b/>
      <i/>
      <vertAlign val="superscript"/>
      <sz val="10"/>
      <color theme="0"/>
      <name val="Arial Narrow"/>
      <family val="2"/>
    </font>
    <font>
      <b/>
      <vertAlign val="superscript"/>
      <sz val="10"/>
      <color theme="0"/>
      <name val="Arial Narrow"/>
      <family val="2"/>
    </font>
    <font>
      <sz val="10"/>
      <color theme="1"/>
      <name val="Arial Narrow"/>
      <family val="2"/>
    </font>
    <font>
      <b/>
      <sz val="10"/>
      <color theme="1"/>
      <name val="Arial Narrow"/>
      <family val="2"/>
    </font>
    <font>
      <b/>
      <sz val="10"/>
      <color theme="7"/>
      <name val="Arial Narrow"/>
      <family val="2"/>
    </font>
    <font>
      <b/>
      <sz val="10"/>
      <color rgb="FFFFC000"/>
      <name val="Arial Narrow"/>
      <family val="2"/>
    </font>
    <font>
      <u/>
      <sz val="11"/>
      <color theme="0" tint="-0.499984740745262"/>
      <name val="Calibri"/>
      <family val="2"/>
      <scheme val="minor"/>
    </font>
    <font>
      <u/>
      <sz val="11"/>
      <color theme="7"/>
      <name val="Calibri"/>
      <family val="2"/>
      <scheme val="minor"/>
    </font>
    <font>
      <sz val="11"/>
      <color theme="7"/>
      <name val="Calibri"/>
      <family val="2"/>
      <scheme val="minor"/>
    </font>
    <font>
      <sz val="10"/>
      <color theme="7"/>
      <name val="Calibri"/>
      <family val="2"/>
      <scheme val="minor"/>
    </font>
    <font>
      <sz val="10"/>
      <color rgb="FF00B050"/>
      <name val="Calibri"/>
      <family val="2"/>
      <scheme val="minor"/>
    </font>
    <font>
      <u/>
      <sz val="11"/>
      <color rgb="FF00B050"/>
      <name val="Calibri"/>
      <family val="2"/>
      <scheme val="minor"/>
    </font>
    <font>
      <sz val="11"/>
      <color rgb="FF00B050"/>
      <name val="Calibri"/>
      <family val="2"/>
      <scheme val="minor"/>
    </font>
    <font>
      <sz val="11"/>
      <color rgb="FFFFC000"/>
      <name val="Calibri"/>
      <family val="2"/>
      <scheme val="minor"/>
    </font>
    <font>
      <u/>
      <sz val="11"/>
      <color rgb="FFFFC000"/>
      <name val="Calibri"/>
      <family val="2"/>
      <scheme val="minor"/>
    </font>
    <font>
      <sz val="10"/>
      <color rgb="FFFFC000"/>
      <name val="Calibri"/>
      <family val="2"/>
      <scheme val="minor"/>
    </font>
    <font>
      <u/>
      <sz val="11"/>
      <color rgb="FF009CC1"/>
      <name val="Calibri"/>
      <family val="2"/>
      <scheme val="minor"/>
    </font>
    <font>
      <sz val="10"/>
      <color rgb="FF009CC1"/>
      <name val="Calibri"/>
      <family val="2"/>
      <scheme val="minor"/>
    </font>
    <font>
      <sz val="11"/>
      <color rgb="FF009CC1"/>
      <name val="Calibri"/>
      <family val="2"/>
      <scheme val="minor"/>
    </font>
    <font>
      <sz val="10"/>
      <name val="Arial"/>
      <family val="2"/>
    </font>
    <font>
      <sz val="11"/>
      <color rgb="FF000000"/>
      <name val="Calibri"/>
      <family val="2"/>
      <scheme val="minor"/>
    </font>
    <font>
      <sz val="11"/>
      <color indexed="8"/>
      <name val="Calibri"/>
      <family val="2"/>
    </font>
    <font>
      <sz val="9"/>
      <color rgb="FF000000"/>
      <name val="Arial"/>
      <family val="2"/>
    </font>
    <font>
      <i/>
      <sz val="8"/>
      <name val="Arial"/>
      <family val="2"/>
    </font>
    <font>
      <i/>
      <sz val="9"/>
      <name val="Arial"/>
      <family val="2"/>
    </font>
    <font>
      <b/>
      <sz val="10"/>
      <color theme="9"/>
      <name val="Arial Narrow"/>
      <family val="2"/>
    </font>
    <font>
      <sz val="10"/>
      <color rgb="FF000000"/>
      <name val="Arial Narrow"/>
      <family val="2"/>
    </font>
    <font>
      <b/>
      <sz val="10"/>
      <color rgb="FF000000"/>
      <name val="Arial Narrow"/>
      <family val="2"/>
    </font>
    <font>
      <i/>
      <sz val="10"/>
      <color rgb="FF000000"/>
      <name val="Arial Narrow"/>
      <family val="2"/>
    </font>
    <font>
      <u/>
      <sz val="11"/>
      <color theme="5"/>
      <name val="Calibri"/>
      <family val="2"/>
      <scheme val="minor"/>
    </font>
    <font>
      <b/>
      <sz val="10"/>
      <color theme="5"/>
      <name val="Arial Narrow"/>
      <family val="2"/>
    </font>
    <font>
      <b/>
      <sz val="14"/>
      <name val="Calibri"/>
      <family val="2"/>
      <scheme val="minor"/>
    </font>
    <font>
      <strike/>
      <sz val="10"/>
      <color rgb="FFFF0000"/>
      <name val="Arial Narrow"/>
      <family val="2"/>
    </font>
    <font>
      <sz val="10"/>
      <color rgb="FFFF0000"/>
      <name val="Arial"/>
      <family val="2"/>
    </font>
    <font>
      <vertAlign val="superscript"/>
      <sz val="10"/>
      <color theme="0"/>
      <name val="Arial Narrow"/>
      <family val="2"/>
    </font>
    <font>
      <i/>
      <sz val="10"/>
      <color rgb="FFFF0000"/>
      <name val="Arial Narrow"/>
      <family val="2"/>
    </font>
  </fonts>
  <fills count="2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9CC1"/>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C000"/>
        <bgColor indexed="64"/>
      </patternFill>
    </fill>
    <fill>
      <patternFill patternType="solid">
        <fgColor theme="7"/>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5"/>
        <bgColor indexed="64"/>
      </patternFill>
    </fill>
  </fills>
  <borders count="19">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89">
    <xf numFmtId="0" fontId="0" fillId="0" borderId="0"/>
    <xf numFmtId="164" fontId="7" fillId="0" borderId="0" applyFont="0" applyFill="0" applyBorder="0" applyAlignment="0" applyProtection="0"/>
    <xf numFmtId="164" fontId="10" fillId="0" borderId="0" applyFont="0" applyFill="0" applyBorder="0" applyAlignment="0" applyProtection="0"/>
    <xf numFmtId="0" fontId="10" fillId="0" borderId="0"/>
    <xf numFmtId="0" fontId="9" fillId="0" borderId="0"/>
    <xf numFmtId="9" fontId="7" fillId="0" borderId="0" applyFont="0" applyFill="0" applyBorder="0" applyAlignment="0" applyProtection="0"/>
    <xf numFmtId="0" fontId="10" fillId="0" borderId="0"/>
    <xf numFmtId="0" fontId="7" fillId="0" borderId="0"/>
    <xf numFmtId="0" fontId="6" fillId="0" borderId="0"/>
    <xf numFmtId="0" fontId="25" fillId="0" borderId="0" applyNumberFormat="0" applyFill="0" applyBorder="0" applyAlignment="0" applyProtection="0">
      <alignment vertical="top"/>
      <protection locked="0"/>
    </xf>
    <xf numFmtId="0" fontId="5" fillId="0" borderId="0"/>
    <xf numFmtId="0" fontId="29" fillId="0" borderId="0" applyNumberFormat="0" applyFill="0" applyBorder="0" applyAlignment="0" applyProtection="0"/>
    <xf numFmtId="0" fontId="34" fillId="0" borderId="0"/>
    <xf numFmtId="164" fontId="7" fillId="0" borderId="0" applyFont="0" applyFill="0" applyBorder="0" applyAlignment="0" applyProtection="0"/>
    <xf numFmtId="0" fontId="7" fillId="0" borderId="0"/>
    <xf numFmtId="0" fontId="4" fillId="0" borderId="0"/>
    <xf numFmtId="44" fontId="63" fillId="0" borderId="0" applyFont="0" applyFill="0" applyBorder="0" applyAlignment="0" applyProtection="0"/>
    <xf numFmtId="0" fontId="4" fillId="0" borderId="0"/>
    <xf numFmtId="0" fontId="3" fillId="0" borderId="0"/>
    <xf numFmtId="164" fontId="3" fillId="0" borderId="0" applyFont="0" applyFill="0" applyBorder="0" applyAlignment="0" applyProtection="0"/>
    <xf numFmtId="0" fontId="64" fillId="0" borderId="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8" borderId="0" applyNumberFormat="0" applyBorder="0" applyAlignment="0" applyProtection="0"/>
    <xf numFmtId="0" fontId="3" fillId="20"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3" fillId="19" borderId="0" applyNumberFormat="0" applyBorder="0" applyAlignment="0" applyProtection="0"/>
    <xf numFmtId="0" fontId="3" fillId="21" borderId="0" applyNumberFormat="0" applyBorder="0" applyAlignment="0" applyProtection="0"/>
    <xf numFmtId="0" fontId="3" fillId="9" borderId="18" applyNumberFormat="0" applyFont="0" applyAlignment="0" applyProtection="0"/>
    <xf numFmtId="0" fontId="3" fillId="9" borderId="18" applyNumberFormat="0" applyFont="0" applyAlignment="0" applyProtection="0"/>
    <xf numFmtId="168" fontId="7" fillId="0" borderId="0" applyFont="0" applyFill="0" applyBorder="0" applyAlignment="0" applyProtection="0"/>
    <xf numFmtId="169" fontId="7" fillId="0" borderId="0" applyFont="0" applyFill="0" applyBorder="0" applyAlignment="0" applyProtection="0"/>
    <xf numFmtId="164" fontId="3" fillId="0" borderId="0" applyFont="0" applyFill="0" applyBorder="0" applyAlignment="0" applyProtection="0"/>
    <xf numFmtId="164" fontId="7"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0" fontId="3" fillId="0" borderId="0"/>
    <xf numFmtId="0" fontId="34"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3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1" fillId="0" borderId="0"/>
    <xf numFmtId="0" fontId="1" fillId="0" borderId="0"/>
    <xf numFmtId="0" fontId="1" fillId="0" borderId="0"/>
    <xf numFmtId="44" fontId="7"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1" borderId="0" applyNumberFormat="0" applyBorder="0" applyAlignment="0" applyProtection="0"/>
    <xf numFmtId="0" fontId="1" fillId="9" borderId="18" applyNumberFormat="0" applyFont="0" applyAlignment="0" applyProtection="0"/>
    <xf numFmtId="0" fontId="1" fillId="9" borderId="18" applyNumberFormat="0" applyFont="0" applyAlignment="0" applyProtection="0"/>
    <xf numFmtId="16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cellStyleXfs>
  <cellXfs count="599">
    <xf numFmtId="0" fontId="0" fillId="0" borderId="0" xfId="0"/>
    <xf numFmtId="0" fontId="9" fillId="2" borderId="0" xfId="0" applyFont="1" applyFill="1" applyAlignment="1">
      <alignment vertical="center" wrapText="1"/>
    </xf>
    <xf numFmtId="3" fontId="8" fillId="2" borderId="9" xfId="1" applyNumberFormat="1" applyFont="1" applyFill="1" applyBorder="1" applyAlignment="1">
      <alignment horizontal="center" vertical="center"/>
    </xf>
    <xf numFmtId="0" fontId="9" fillId="0" borderId="0" xfId="0" applyFont="1"/>
    <xf numFmtId="0" fontId="8" fillId="2" borderId="0" xfId="0" applyFont="1" applyFill="1" applyAlignment="1">
      <alignment horizontal="right" vertical="center"/>
    </xf>
    <xf numFmtId="0" fontId="9" fillId="2" borderId="0" xfId="0" applyFont="1" applyFill="1" applyAlignment="1">
      <alignment horizontal="right" vertical="center"/>
    </xf>
    <xf numFmtId="0" fontId="8" fillId="2" borderId="0" xfId="0" applyFont="1" applyFill="1" applyAlignment="1">
      <alignment vertical="center"/>
    </xf>
    <xf numFmtId="0" fontId="8" fillId="2" borderId="0" xfId="0" applyFont="1" applyFill="1" applyAlignment="1">
      <alignment horizontal="left" vertical="center"/>
    </xf>
    <xf numFmtId="0" fontId="9" fillId="2" borderId="0" xfId="0" applyFont="1" applyFill="1" applyAlignment="1">
      <alignment horizontal="center" vertical="center"/>
    </xf>
    <xf numFmtId="165" fontId="9" fillId="2" borderId="0" xfId="0" applyNumberFormat="1" applyFont="1" applyFill="1" applyAlignment="1">
      <alignment vertical="center"/>
    </xf>
    <xf numFmtId="165" fontId="9" fillId="2" borderId="0" xfId="0" applyNumberFormat="1" applyFont="1" applyFill="1" applyBorder="1" applyAlignment="1">
      <alignment vertical="center"/>
    </xf>
    <xf numFmtId="0" fontId="9" fillId="2" borderId="0" xfId="0" applyFont="1" applyFill="1" applyBorder="1" applyAlignment="1">
      <alignment vertical="center"/>
    </xf>
    <xf numFmtId="0" fontId="9" fillId="2" borderId="0" xfId="0" applyFont="1" applyFill="1" applyAlignment="1">
      <alignment vertical="center"/>
    </xf>
    <xf numFmtId="166" fontId="9" fillId="2" borderId="0" xfId="1" applyNumberFormat="1" applyFont="1" applyFill="1" applyBorder="1" applyAlignment="1">
      <alignment horizontal="center" vertical="center"/>
    </xf>
    <xf numFmtId="165" fontId="8" fillId="2" borderId="0" xfId="0" applyNumberFormat="1" applyFont="1" applyFill="1" applyAlignment="1">
      <alignment horizontal="left" vertical="center"/>
    </xf>
    <xf numFmtId="0" fontId="8" fillId="2" borderId="10" xfId="0" applyFont="1" applyFill="1" applyBorder="1" applyAlignment="1">
      <alignment horizontal="left" vertical="center"/>
    </xf>
    <xf numFmtId="0" fontId="14" fillId="2" borderId="0" xfId="0" applyFont="1" applyFill="1" applyAlignment="1">
      <alignment horizontal="left" vertical="center"/>
    </xf>
    <xf numFmtId="0" fontId="8" fillId="2" borderId="2" xfId="0" applyFont="1" applyFill="1" applyBorder="1" applyAlignment="1">
      <alignment horizontal="left" vertical="center"/>
    </xf>
    <xf numFmtId="3" fontId="9" fillId="2" borderId="0" xfId="1" applyNumberFormat="1" applyFont="1" applyFill="1" applyBorder="1" applyAlignment="1">
      <alignment horizontal="center" vertical="center"/>
    </xf>
    <xf numFmtId="3" fontId="9" fillId="2" borderId="9" xfId="1" applyNumberFormat="1" applyFont="1" applyFill="1" applyBorder="1" applyAlignment="1">
      <alignment horizontal="center" vertical="center"/>
    </xf>
    <xf numFmtId="3" fontId="9" fillId="2" borderId="11" xfId="1" applyNumberFormat="1" applyFont="1" applyFill="1" applyBorder="1" applyAlignment="1">
      <alignment horizontal="center" vertical="center"/>
    </xf>
    <xf numFmtId="3" fontId="8" fillId="2" borderId="10" xfId="1" applyNumberFormat="1" applyFont="1" applyFill="1" applyBorder="1" applyAlignment="1">
      <alignment horizontal="center" vertical="center"/>
    </xf>
    <xf numFmtId="3" fontId="9" fillId="2" borderId="2" xfId="1" applyNumberFormat="1" applyFont="1" applyFill="1" applyBorder="1" applyAlignment="1">
      <alignment horizontal="center" vertical="center"/>
    </xf>
    <xf numFmtId="3" fontId="9" fillId="2" borderId="5" xfId="1" applyNumberFormat="1" applyFont="1" applyFill="1" applyBorder="1" applyAlignment="1">
      <alignment horizontal="center" vertical="center"/>
    </xf>
    <xf numFmtId="3" fontId="8" fillId="2" borderId="2" xfId="1" applyNumberFormat="1" applyFont="1" applyFill="1" applyBorder="1" applyAlignment="1">
      <alignment horizontal="center" vertical="center"/>
    </xf>
    <xf numFmtId="3" fontId="9" fillId="2" borderId="3" xfId="1" applyNumberFormat="1" applyFont="1" applyFill="1" applyBorder="1" applyAlignment="1">
      <alignment horizontal="center" vertical="center"/>
    </xf>
    <xf numFmtId="3" fontId="8" fillId="2" borderId="3" xfId="1" applyNumberFormat="1" applyFont="1" applyFill="1" applyBorder="1" applyAlignment="1">
      <alignment horizontal="center" vertical="center"/>
    </xf>
    <xf numFmtId="3" fontId="8" fillId="2" borderId="3" xfId="0" applyNumberFormat="1" applyFont="1" applyFill="1" applyBorder="1" applyAlignment="1">
      <alignment horizontal="center" vertical="center"/>
    </xf>
    <xf numFmtId="3" fontId="8" fillId="2" borderId="5" xfId="1" applyNumberFormat="1" applyFont="1" applyFill="1" applyBorder="1" applyAlignment="1">
      <alignment horizontal="center" vertical="center"/>
    </xf>
    <xf numFmtId="3" fontId="9" fillId="2" borderId="1" xfId="1" applyNumberFormat="1" applyFont="1" applyFill="1" applyBorder="1" applyAlignment="1">
      <alignment horizontal="center" vertical="center"/>
    </xf>
    <xf numFmtId="3" fontId="8" fillId="2" borderId="4" xfId="1" applyNumberFormat="1" applyFont="1" applyFill="1" applyBorder="1" applyAlignment="1">
      <alignment horizontal="center" vertical="center"/>
    </xf>
    <xf numFmtId="3" fontId="9" fillId="2" borderId="6" xfId="1" applyNumberFormat="1" applyFont="1" applyFill="1" applyBorder="1" applyAlignment="1">
      <alignment horizontal="center" vertical="center"/>
    </xf>
    <xf numFmtId="3" fontId="8" fillId="2" borderId="13" xfId="1" applyNumberFormat="1" applyFont="1" applyFill="1" applyBorder="1" applyAlignment="1">
      <alignment horizontal="center" vertical="center"/>
    </xf>
    <xf numFmtId="3" fontId="8" fillId="2" borderId="14" xfId="1" applyNumberFormat="1" applyFont="1" applyFill="1" applyBorder="1" applyAlignment="1">
      <alignment horizontal="center" vertical="center"/>
    </xf>
    <xf numFmtId="3" fontId="8" fillId="2" borderId="15" xfId="1" applyNumberFormat="1" applyFont="1" applyFill="1" applyBorder="1" applyAlignment="1">
      <alignment horizontal="center" vertical="center"/>
    </xf>
    <xf numFmtId="3" fontId="8" fillId="2" borderId="7" xfId="1" applyNumberFormat="1" applyFont="1" applyFill="1" applyBorder="1" applyAlignment="1">
      <alignment horizontal="center" vertical="center"/>
    </xf>
    <xf numFmtId="3" fontId="8" fillId="2" borderId="0" xfId="1" applyNumberFormat="1" applyFont="1" applyFill="1" applyBorder="1" applyAlignment="1">
      <alignment horizontal="center" vertical="center"/>
    </xf>
    <xf numFmtId="3" fontId="9" fillId="2" borderId="1" xfId="0" applyNumberFormat="1" applyFont="1" applyFill="1" applyBorder="1" applyAlignment="1">
      <alignment horizontal="center" vertical="center"/>
    </xf>
    <xf numFmtId="3" fontId="9" fillId="2" borderId="6" xfId="0" applyNumberFormat="1" applyFont="1" applyFill="1" applyBorder="1" applyAlignment="1">
      <alignment horizontal="center" vertical="center"/>
    </xf>
    <xf numFmtId="0" fontId="9" fillId="2" borderId="1" xfId="0" applyFont="1" applyFill="1" applyBorder="1" applyAlignment="1">
      <alignment vertical="center" wrapText="1"/>
    </xf>
    <xf numFmtId="0" fontId="9" fillId="2" borderId="6" xfId="0" applyFont="1" applyFill="1" applyBorder="1" applyAlignment="1">
      <alignment vertical="center"/>
    </xf>
    <xf numFmtId="3" fontId="9" fillId="2" borderId="0" xfId="0" applyNumberFormat="1" applyFont="1" applyFill="1" applyBorder="1" applyAlignment="1">
      <alignment horizontal="center" vertical="center"/>
    </xf>
    <xf numFmtId="3" fontId="8" fillId="2" borderId="0" xfId="0" applyNumberFormat="1" applyFont="1" applyFill="1" applyBorder="1" applyAlignment="1">
      <alignment horizontal="center" vertical="center"/>
    </xf>
    <xf numFmtId="0" fontId="8" fillId="0" borderId="0" xfId="0" applyFont="1" applyBorder="1" applyAlignment="1">
      <alignment horizontal="centerContinuous" vertical="center"/>
    </xf>
    <xf numFmtId="0" fontId="14" fillId="0" borderId="0" xfId="3" applyFont="1" applyFill="1" applyAlignment="1">
      <alignment horizontal="left" vertical="center"/>
    </xf>
    <xf numFmtId="0" fontId="9" fillId="0" borderId="0" xfId="3" applyFont="1" applyFill="1" applyBorder="1" applyAlignment="1">
      <alignment vertical="center"/>
    </xf>
    <xf numFmtId="0" fontId="9" fillId="0" borderId="0" xfId="3" applyFont="1" applyFill="1" applyAlignment="1">
      <alignment vertical="center"/>
    </xf>
    <xf numFmtId="167" fontId="16" fillId="0" borderId="0" xfId="5" applyNumberFormat="1" applyFont="1" applyFill="1" applyAlignment="1">
      <alignment vertical="center"/>
    </xf>
    <xf numFmtId="0" fontId="16" fillId="0" borderId="0" xfId="3" applyFont="1" applyFill="1" applyAlignment="1">
      <alignment vertical="center"/>
    </xf>
    <xf numFmtId="0" fontId="14" fillId="2" borderId="0" xfId="3" applyFont="1" applyFill="1" applyAlignment="1">
      <alignment horizontal="left" vertical="center"/>
    </xf>
    <xf numFmtId="0" fontId="8" fillId="2" borderId="0" xfId="3" applyFont="1" applyFill="1" applyAlignment="1">
      <alignment horizontal="right" vertical="center"/>
    </xf>
    <xf numFmtId="0" fontId="9" fillId="2" borderId="0" xfId="3" applyFont="1" applyFill="1" applyAlignment="1">
      <alignment horizontal="right" vertical="center"/>
    </xf>
    <xf numFmtId="0" fontId="8" fillId="2" borderId="0" xfId="3" applyFont="1" applyFill="1" applyAlignment="1">
      <alignment vertical="center"/>
    </xf>
    <xf numFmtId="0" fontId="8" fillId="2" borderId="0" xfId="3" applyFont="1" applyFill="1" applyAlignment="1">
      <alignment horizontal="left" vertical="center"/>
    </xf>
    <xf numFmtId="3" fontId="8" fillId="2" borderId="9" xfId="2" applyNumberFormat="1" applyFont="1" applyFill="1" applyBorder="1" applyAlignment="1">
      <alignment horizontal="center" vertical="center"/>
    </xf>
    <xf numFmtId="0" fontId="8" fillId="2" borderId="10" xfId="3" applyFont="1" applyFill="1" applyBorder="1" applyAlignment="1">
      <alignment horizontal="left" vertical="center"/>
    </xf>
    <xf numFmtId="3" fontId="8" fillId="2" borderId="10" xfId="2" applyNumberFormat="1" applyFont="1" applyFill="1" applyBorder="1" applyAlignment="1">
      <alignment horizontal="center" vertical="center"/>
    </xf>
    <xf numFmtId="0" fontId="9" fillId="0" borderId="0" xfId="3" applyFont="1"/>
    <xf numFmtId="0" fontId="9" fillId="2" borderId="0" xfId="3" applyFont="1" applyFill="1" applyAlignment="1">
      <alignment horizontal="center" vertical="center"/>
    </xf>
    <xf numFmtId="0" fontId="9" fillId="2" borderId="0" xfId="3" applyFont="1" applyFill="1" applyBorder="1" applyAlignment="1">
      <alignment vertical="center"/>
    </xf>
    <xf numFmtId="0" fontId="9" fillId="2" borderId="0" xfId="3" applyFont="1" applyFill="1" applyAlignment="1">
      <alignment vertical="center"/>
    </xf>
    <xf numFmtId="166" fontId="9" fillId="2" borderId="0" xfId="2" applyNumberFormat="1" applyFont="1" applyFill="1" applyBorder="1" applyAlignment="1">
      <alignment horizontal="center" vertical="center"/>
    </xf>
    <xf numFmtId="3" fontId="9" fillId="2" borderId="2" xfId="3" applyNumberFormat="1" applyFont="1" applyFill="1" applyBorder="1" applyAlignment="1">
      <alignment horizontal="center" vertical="center"/>
    </xf>
    <xf numFmtId="3" fontId="9" fillId="2" borderId="5" xfId="3" applyNumberFormat="1" applyFont="1" applyFill="1" applyBorder="1" applyAlignment="1">
      <alignment horizontal="center" vertical="center"/>
    </xf>
    <xf numFmtId="3" fontId="8" fillId="2" borderId="2" xfId="3" applyNumberFormat="1" applyFont="1" applyFill="1" applyBorder="1" applyAlignment="1">
      <alignment horizontal="center" vertical="center"/>
    </xf>
    <xf numFmtId="3" fontId="9" fillId="2" borderId="3" xfId="3" applyNumberFormat="1" applyFont="1" applyFill="1" applyBorder="1" applyAlignment="1">
      <alignment horizontal="center" vertical="center"/>
    </xf>
    <xf numFmtId="3" fontId="9" fillId="2" borderId="7" xfId="3" applyNumberFormat="1" applyFont="1" applyFill="1" applyBorder="1" applyAlignment="1">
      <alignment horizontal="center" vertical="center"/>
    </xf>
    <xf numFmtId="165" fontId="8" fillId="2" borderId="0" xfId="3" applyNumberFormat="1" applyFont="1" applyFill="1" applyAlignment="1">
      <alignment horizontal="left" vertical="center"/>
    </xf>
    <xf numFmtId="0" fontId="9" fillId="3" borderId="0" xfId="3" applyFont="1" applyFill="1"/>
    <xf numFmtId="3" fontId="8" fillId="3" borderId="0" xfId="2" applyNumberFormat="1" applyFont="1" applyFill="1" applyBorder="1" applyAlignment="1">
      <alignment horizontal="center" vertical="center"/>
    </xf>
    <xf numFmtId="0" fontId="9" fillId="3" borderId="0" xfId="3" applyFont="1" applyFill="1" applyBorder="1" applyAlignment="1">
      <alignment vertical="center"/>
    </xf>
    <xf numFmtId="0" fontId="16" fillId="2" borderId="0" xfId="0" applyFont="1" applyFill="1" applyAlignment="1">
      <alignment vertical="center"/>
    </xf>
    <xf numFmtId="3" fontId="8" fillId="0" borderId="2" xfId="1" applyNumberFormat="1" applyFont="1" applyFill="1" applyBorder="1" applyAlignment="1">
      <alignment horizontal="center" vertical="center"/>
    </xf>
    <xf numFmtId="3" fontId="8" fillId="0" borderId="10" xfId="1" applyNumberFormat="1" applyFont="1" applyFill="1" applyBorder="1" applyAlignment="1">
      <alignment horizontal="center" vertical="center"/>
    </xf>
    <xf numFmtId="3" fontId="8" fillId="0" borderId="0" xfId="1" applyNumberFormat="1" applyFont="1" applyFill="1" applyBorder="1" applyAlignment="1">
      <alignment horizontal="center" vertical="center"/>
    </xf>
    <xf numFmtId="3" fontId="8" fillId="0" borderId="9" xfId="1" applyNumberFormat="1" applyFont="1" applyFill="1" applyBorder="1" applyAlignment="1">
      <alignment horizontal="center" vertical="center"/>
    </xf>
    <xf numFmtId="3" fontId="9" fillId="0" borderId="2" xfId="1" applyNumberFormat="1" applyFont="1" applyFill="1" applyBorder="1" applyAlignment="1">
      <alignment horizontal="center" vertical="center"/>
    </xf>
    <xf numFmtId="3" fontId="9" fillId="0" borderId="5" xfId="1" applyNumberFormat="1" applyFont="1" applyFill="1" applyBorder="1" applyAlignment="1">
      <alignment horizontal="center" vertical="center"/>
    </xf>
    <xf numFmtId="3" fontId="9" fillId="0" borderId="9" xfId="1" applyNumberFormat="1" applyFont="1" applyFill="1" applyBorder="1" applyAlignment="1">
      <alignment horizontal="center" vertical="center"/>
    </xf>
    <xf numFmtId="3" fontId="9" fillId="0" borderId="0" xfId="1" applyNumberFormat="1" applyFont="1" applyFill="1" applyBorder="1" applyAlignment="1">
      <alignment horizontal="center" vertical="center"/>
    </xf>
    <xf numFmtId="3" fontId="8" fillId="0" borderId="5" xfId="1" applyNumberFormat="1" applyFont="1" applyFill="1" applyBorder="1" applyAlignment="1">
      <alignment horizontal="center" vertical="center"/>
    </xf>
    <xf numFmtId="3" fontId="8" fillId="0" borderId="14" xfId="1" applyNumberFormat="1" applyFont="1" applyFill="1" applyBorder="1" applyAlignment="1">
      <alignment horizontal="center" vertical="center"/>
    </xf>
    <xf numFmtId="3" fontId="9" fillId="0" borderId="11" xfId="1" applyNumberFormat="1" applyFont="1" applyFill="1" applyBorder="1" applyAlignment="1">
      <alignment horizontal="center" vertical="center"/>
    </xf>
    <xf numFmtId="3" fontId="8" fillId="0" borderId="2" xfId="0" applyNumberFormat="1" applyFont="1" applyFill="1" applyBorder="1" applyAlignment="1">
      <alignment horizontal="center" vertical="center"/>
    </xf>
    <xf numFmtId="3" fontId="9" fillId="0" borderId="3" xfId="0" applyNumberFormat="1" applyFont="1" applyFill="1" applyBorder="1" applyAlignment="1">
      <alignment horizontal="center" vertical="center"/>
    </xf>
    <xf numFmtId="3" fontId="9" fillId="0" borderId="7" xfId="0" applyNumberFormat="1" applyFont="1" applyFill="1" applyBorder="1" applyAlignment="1">
      <alignment horizontal="center" vertical="center"/>
    </xf>
    <xf numFmtId="0" fontId="18" fillId="2" borderId="0" xfId="0" applyFont="1" applyFill="1" applyBorder="1" applyAlignment="1">
      <alignment vertical="top" wrapText="1"/>
    </xf>
    <xf numFmtId="0" fontId="16" fillId="3" borderId="0" xfId="0" applyFont="1" applyFill="1"/>
    <xf numFmtId="0" fontId="9" fillId="3" borderId="0" xfId="0" applyFont="1" applyFill="1" applyAlignment="1">
      <alignment vertical="center"/>
    </xf>
    <xf numFmtId="0" fontId="16" fillId="3" borderId="0" xfId="0" applyFont="1" applyFill="1" applyAlignment="1">
      <alignment vertical="center"/>
    </xf>
    <xf numFmtId="3" fontId="8" fillId="3" borderId="5" xfId="1" applyNumberFormat="1" applyFont="1" applyFill="1" applyBorder="1" applyAlignment="1">
      <alignment horizontal="center" vertical="center"/>
    </xf>
    <xf numFmtId="3" fontId="8" fillId="3" borderId="2" xfId="1" applyNumberFormat="1" applyFont="1" applyFill="1" applyBorder="1" applyAlignment="1">
      <alignment horizontal="center" vertical="center"/>
    </xf>
    <xf numFmtId="3" fontId="8" fillId="3" borderId="14" xfId="1" applyNumberFormat="1" applyFont="1" applyFill="1" applyBorder="1" applyAlignment="1">
      <alignment horizontal="center" vertical="center"/>
    </xf>
    <xf numFmtId="3" fontId="8" fillId="3" borderId="10" xfId="1" applyNumberFormat="1" applyFont="1" applyFill="1" applyBorder="1" applyAlignment="1">
      <alignment horizontal="center" vertical="center"/>
    </xf>
    <xf numFmtId="0" fontId="9" fillId="3" borderId="0" xfId="0" applyFont="1" applyFill="1" applyAlignment="1">
      <alignment vertical="center" wrapText="1"/>
    </xf>
    <xf numFmtId="3" fontId="9" fillId="3" borderId="5" xfId="0" applyNumberFormat="1" applyFont="1" applyFill="1" applyBorder="1" applyAlignment="1">
      <alignment horizontal="center" vertical="center"/>
    </xf>
    <xf numFmtId="3" fontId="8" fillId="3" borderId="2" xfId="0" applyNumberFormat="1" applyFont="1" applyFill="1" applyBorder="1" applyAlignment="1">
      <alignment horizontal="center" vertical="center"/>
    </xf>
    <xf numFmtId="0" fontId="18" fillId="3" borderId="0" xfId="0" applyFont="1" applyFill="1" applyAlignment="1">
      <alignment vertical="top" wrapText="1"/>
    </xf>
    <xf numFmtId="3" fontId="8" fillId="3" borderId="9" xfId="1" applyNumberFormat="1" applyFont="1" applyFill="1" applyBorder="1" applyAlignment="1">
      <alignment horizontal="center" vertical="center"/>
    </xf>
    <xf numFmtId="0" fontId="17" fillId="2" borderId="0" xfId="0" applyFont="1" applyFill="1" applyAlignment="1">
      <alignment horizontal="left" vertical="center"/>
    </xf>
    <xf numFmtId="0" fontId="9" fillId="2" borderId="0" xfId="0" applyFont="1" applyFill="1" applyBorder="1" applyAlignment="1">
      <alignment horizontal="left" vertical="center" wrapText="1"/>
    </xf>
    <xf numFmtId="0" fontId="8" fillId="2" borderId="0" xfId="0" applyFont="1" applyFill="1" applyBorder="1" applyAlignment="1">
      <alignment horizontal="left" vertical="center"/>
    </xf>
    <xf numFmtId="0" fontId="17" fillId="2" borderId="0" xfId="3" applyFont="1" applyFill="1" applyAlignment="1">
      <alignment horizontal="left" vertical="center"/>
    </xf>
    <xf numFmtId="0" fontId="8" fillId="3" borderId="0" xfId="3" applyFont="1" applyFill="1" applyBorder="1" applyAlignment="1">
      <alignment horizontal="left" vertical="center"/>
    </xf>
    <xf numFmtId="0" fontId="9" fillId="3" borderId="0" xfId="0" applyFont="1" applyFill="1"/>
    <xf numFmtId="0" fontId="16" fillId="3" borderId="0" xfId="3" applyFont="1" applyFill="1"/>
    <xf numFmtId="1" fontId="16" fillId="3" borderId="0" xfId="3" applyNumberFormat="1" applyFont="1" applyFill="1"/>
    <xf numFmtId="0" fontId="9" fillId="0" borderId="0" xfId="0" applyFont="1" applyBorder="1"/>
    <xf numFmtId="167" fontId="16" fillId="3" borderId="0" xfId="5" applyNumberFormat="1" applyFont="1" applyFill="1"/>
    <xf numFmtId="0" fontId="21" fillId="3" borderId="0" xfId="3" applyFont="1" applyFill="1"/>
    <xf numFmtId="0" fontId="9" fillId="0" borderId="0" xfId="4" applyFont="1" applyAlignment="1">
      <alignment vertical="center"/>
    </xf>
    <xf numFmtId="0" fontId="18" fillId="0" borderId="0" xfId="0" applyFont="1"/>
    <xf numFmtId="3" fontId="9" fillId="0" borderId="0" xfId="0" applyNumberFormat="1" applyFont="1"/>
    <xf numFmtId="0" fontId="21" fillId="0" borderId="0" xfId="0" applyFont="1"/>
    <xf numFmtId="0" fontId="16" fillId="0" borderId="0" xfId="0" applyFont="1"/>
    <xf numFmtId="0" fontId="9" fillId="0" borderId="0" xfId="3" applyFont="1" applyFill="1"/>
    <xf numFmtId="167" fontId="9" fillId="0" borderId="0" xfId="5" applyNumberFormat="1" applyFont="1"/>
    <xf numFmtId="167" fontId="16" fillId="0" borderId="0" xfId="5" applyNumberFormat="1" applyFont="1"/>
    <xf numFmtId="0" fontId="9" fillId="2" borderId="4" xfId="0" applyFont="1" applyFill="1" applyBorder="1" applyAlignment="1">
      <alignment vertical="center" wrapText="1"/>
    </xf>
    <xf numFmtId="0" fontId="9" fillId="2" borderId="13" xfId="0" applyFont="1" applyFill="1" applyBorder="1" applyAlignment="1">
      <alignment vertical="center"/>
    </xf>
    <xf numFmtId="0" fontId="8" fillId="0" borderId="2" xfId="4" applyFont="1" applyBorder="1" applyAlignment="1">
      <alignment vertical="center" wrapText="1"/>
    </xf>
    <xf numFmtId="0" fontId="9" fillId="0" borderId="9" xfId="4" applyFont="1" applyBorder="1" applyAlignment="1">
      <alignment vertical="center" wrapText="1"/>
    </xf>
    <xf numFmtId="0" fontId="8" fillId="0" borderId="1" xfId="4" applyFont="1" applyBorder="1" applyAlignment="1">
      <alignment vertical="center" wrapText="1"/>
    </xf>
    <xf numFmtId="0" fontId="8" fillId="0" borderId="2" xfId="4" applyFont="1" applyBorder="1" applyAlignment="1">
      <alignment horizontal="center" vertical="center"/>
    </xf>
    <xf numFmtId="0" fontId="8" fillId="0" borderId="0" xfId="4" applyFont="1" applyAlignment="1">
      <alignment vertical="center"/>
    </xf>
    <xf numFmtId="0" fontId="8" fillId="0" borderId="0" xfId="4" applyFont="1" applyAlignment="1">
      <alignment horizontal="center" vertical="center"/>
    </xf>
    <xf numFmtId="0" fontId="8" fillId="0" borderId="9" xfId="4" applyFont="1" applyBorder="1" applyAlignment="1">
      <alignment vertical="center"/>
    </xf>
    <xf numFmtId="0" fontId="9" fillId="0" borderId="9" xfId="4" applyFont="1" applyBorder="1" applyAlignment="1">
      <alignment horizontal="center" vertical="center"/>
    </xf>
    <xf numFmtId="0" fontId="12" fillId="0" borderId="0" xfId="4" applyFont="1" applyAlignment="1">
      <alignment vertical="center"/>
    </xf>
    <xf numFmtId="0" fontId="9" fillId="0" borderId="0" xfId="4" applyFont="1" applyAlignment="1">
      <alignment vertical="center" wrapText="1"/>
    </xf>
    <xf numFmtId="0" fontId="9" fillId="0" borderId="8" xfId="4" applyFont="1" applyBorder="1" applyAlignment="1">
      <alignment vertical="center" wrapText="1"/>
    </xf>
    <xf numFmtId="0" fontId="8" fillId="0" borderId="9" xfId="4" applyFont="1" applyBorder="1" applyAlignment="1">
      <alignment horizontal="center" vertical="center"/>
    </xf>
    <xf numFmtId="0" fontId="8" fillId="0" borderId="0" xfId="0" applyFont="1" applyBorder="1"/>
    <xf numFmtId="0" fontId="9" fillId="0" borderId="10" xfId="0" applyFont="1" applyBorder="1"/>
    <xf numFmtId="0" fontId="9" fillId="0" borderId="16" xfId="0" applyFont="1" applyBorder="1"/>
    <xf numFmtId="0" fontId="8" fillId="0" borderId="10" xfId="0" applyFont="1" applyBorder="1"/>
    <xf numFmtId="0" fontId="8" fillId="0" borderId="17" xfId="0" applyFont="1" applyBorder="1"/>
    <xf numFmtId="0" fontId="9" fillId="0" borderId="4" xfId="0" applyFont="1" applyFill="1" applyBorder="1"/>
    <xf numFmtId="3" fontId="8" fillId="0" borderId="17" xfId="0" applyNumberFormat="1" applyFont="1" applyFill="1" applyBorder="1" applyAlignment="1">
      <alignment horizontal="center"/>
    </xf>
    <xf numFmtId="0" fontId="9" fillId="0" borderId="10" xfId="0" applyFont="1" applyFill="1" applyBorder="1"/>
    <xf numFmtId="0" fontId="23" fillId="4" borderId="10" xfId="0" applyFont="1" applyFill="1" applyBorder="1" applyAlignment="1">
      <alignment horizontal="center" vertical="center"/>
    </xf>
    <xf numFmtId="0" fontId="23" fillId="4" borderId="1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2" xfId="0" applyFont="1" applyFill="1" applyBorder="1" applyAlignment="1">
      <alignment horizontal="center" vertical="center"/>
    </xf>
    <xf numFmtId="0" fontId="24" fillId="4" borderId="5" xfId="0" applyFont="1" applyFill="1" applyBorder="1" applyAlignment="1">
      <alignment horizontal="center" vertical="center"/>
    </xf>
    <xf numFmtId="0" fontId="18" fillId="2" borderId="0" xfId="0" applyFont="1" applyFill="1" applyBorder="1" applyAlignment="1">
      <alignment vertical="center"/>
    </xf>
    <xf numFmtId="3" fontId="9" fillId="2" borderId="0" xfId="0" applyNumberFormat="1" applyFont="1" applyFill="1" applyBorder="1" applyAlignment="1">
      <alignment vertical="center"/>
    </xf>
    <xf numFmtId="3" fontId="9" fillId="2" borderId="0" xfId="0" applyNumberFormat="1" applyFont="1" applyFill="1" applyAlignment="1">
      <alignment vertical="center" wrapText="1"/>
    </xf>
    <xf numFmtId="3" fontId="9" fillId="0" borderId="0" xfId="4" applyNumberFormat="1" applyFont="1" applyAlignment="1">
      <alignment vertical="center"/>
    </xf>
    <xf numFmtId="0" fontId="9" fillId="3" borderId="0" xfId="0" applyFont="1" applyFill="1" applyAlignment="1">
      <alignment vertical="top" wrapText="1"/>
    </xf>
    <xf numFmtId="3" fontId="8" fillId="2" borderId="13" xfId="0" applyNumberFormat="1" applyFont="1" applyFill="1" applyBorder="1" applyAlignment="1">
      <alignment horizontal="center" vertical="center"/>
    </xf>
    <xf numFmtId="3" fontId="8" fillId="2" borderId="4" xfId="0" applyNumberFormat="1" applyFont="1" applyFill="1" applyBorder="1" applyAlignment="1">
      <alignment horizontal="center" vertical="center"/>
    </xf>
    <xf numFmtId="3" fontId="8" fillId="2" borderId="13" xfId="3" applyNumberFormat="1" applyFont="1" applyFill="1" applyBorder="1" applyAlignment="1">
      <alignment horizontal="center" vertical="center"/>
    </xf>
    <xf numFmtId="3" fontId="8" fillId="2" borderId="4" xfId="3" applyNumberFormat="1" applyFont="1" applyFill="1" applyBorder="1" applyAlignment="1">
      <alignment horizontal="center" vertical="center"/>
    </xf>
    <xf numFmtId="3" fontId="16" fillId="2" borderId="0" xfId="0" applyNumberFormat="1" applyFont="1" applyFill="1" applyAlignment="1">
      <alignment vertical="center"/>
    </xf>
    <xf numFmtId="3" fontId="8" fillId="0" borderId="0" xfId="0" applyNumberFormat="1" applyFont="1" applyBorder="1" applyAlignment="1">
      <alignment horizontal="center"/>
    </xf>
    <xf numFmtId="0" fontId="27" fillId="3" borderId="0" xfId="7" applyFont="1" applyFill="1" applyAlignment="1">
      <alignment vertical="center"/>
    </xf>
    <xf numFmtId="0" fontId="26" fillId="3" borderId="0" xfId="10" applyFont="1" applyFill="1" applyAlignment="1">
      <alignment vertical="center" wrapText="1"/>
    </xf>
    <xf numFmtId="0" fontId="28" fillId="3" borderId="0" xfId="7" applyFont="1" applyFill="1" applyAlignment="1">
      <alignment vertical="center"/>
    </xf>
    <xf numFmtId="0" fontId="30" fillId="3" borderId="0" xfId="7" applyFont="1" applyFill="1" applyAlignment="1">
      <alignment vertical="center"/>
    </xf>
    <xf numFmtId="0" fontId="7" fillId="3" borderId="0" xfId="10" applyFont="1" applyFill="1" applyAlignment="1">
      <alignment horizontal="left" vertical="center" wrapText="1"/>
    </xf>
    <xf numFmtId="0" fontId="33" fillId="3" borderId="0" xfId="10" applyFont="1" applyFill="1" applyAlignment="1">
      <alignment horizontal="left" vertical="center" wrapText="1"/>
    </xf>
    <xf numFmtId="0" fontId="7" fillId="3" borderId="0" xfId="7" applyFill="1" applyAlignment="1">
      <alignment horizontal="left" vertical="center" wrapText="1"/>
    </xf>
    <xf numFmtId="0" fontId="31" fillId="3" borderId="0" xfId="7" applyFont="1" applyFill="1" applyAlignment="1">
      <alignment horizontal="left" vertical="center" wrapText="1"/>
    </xf>
    <xf numFmtId="0" fontId="27" fillId="3" borderId="0" xfId="7" applyFont="1" applyFill="1" applyAlignment="1">
      <alignment horizontal="left" vertical="center"/>
    </xf>
    <xf numFmtId="0" fontId="27" fillId="3" borderId="0" xfId="7" applyFont="1" applyFill="1" applyAlignment="1">
      <alignment horizontal="left" vertical="center" wrapText="1"/>
    </xf>
    <xf numFmtId="0" fontId="27" fillId="3" borderId="0" xfId="7" quotePrefix="1" applyFont="1" applyFill="1" applyAlignment="1">
      <alignment horizontal="left" vertical="center" wrapText="1"/>
    </xf>
    <xf numFmtId="0" fontId="27" fillId="3" borderId="0" xfId="7" applyFont="1" applyFill="1" applyAlignment="1">
      <alignment vertical="center" wrapText="1"/>
    </xf>
    <xf numFmtId="0" fontId="7" fillId="3" borderId="0" xfId="7" applyFill="1" applyAlignment="1">
      <alignment vertical="center" wrapText="1"/>
    </xf>
    <xf numFmtId="0" fontId="37" fillId="3" borderId="0" xfId="11" applyFont="1" applyFill="1" applyAlignment="1">
      <alignment horizontal="left" vertical="center" wrapText="1"/>
    </xf>
    <xf numFmtId="0" fontId="39" fillId="3" borderId="0" xfId="7" applyFont="1" applyFill="1" applyAlignment="1">
      <alignment horizontal="center" vertical="center"/>
    </xf>
    <xf numFmtId="0" fontId="40" fillId="3" borderId="0" xfId="7" applyFont="1" applyFill="1" applyAlignment="1">
      <alignment horizontal="left" vertical="center"/>
    </xf>
    <xf numFmtId="0" fontId="27" fillId="3" borderId="0" xfId="7" applyFont="1" applyFill="1"/>
    <xf numFmtId="0" fontId="41" fillId="3" borderId="0" xfId="7" applyFont="1" applyFill="1" applyBorder="1" applyAlignment="1">
      <alignment horizontal="left" vertical="center" wrapText="1"/>
    </xf>
    <xf numFmtId="0" fontId="41" fillId="3" borderId="0" xfId="7" applyFont="1" applyFill="1" applyBorder="1" applyAlignment="1">
      <alignment horizontal="center" vertical="center" wrapText="1"/>
    </xf>
    <xf numFmtId="0" fontId="41" fillId="3" borderId="10" xfId="7" applyFont="1" applyFill="1" applyBorder="1" applyAlignment="1">
      <alignment horizontal="left" vertical="center" wrapText="1"/>
    </xf>
    <xf numFmtId="0" fontId="42" fillId="3" borderId="0" xfId="11" applyFont="1" applyFill="1" applyAlignment="1">
      <alignment vertical="center" wrapText="1"/>
    </xf>
    <xf numFmtId="0" fontId="41" fillId="3" borderId="10" xfId="7" applyFont="1" applyFill="1" applyBorder="1" applyAlignment="1">
      <alignment vertical="center" wrapText="1"/>
    </xf>
    <xf numFmtId="0" fontId="43" fillId="5" borderId="10" xfId="7" applyFont="1" applyFill="1" applyBorder="1" applyAlignment="1">
      <alignment horizontal="center" vertical="center" wrapText="1"/>
    </xf>
    <xf numFmtId="0" fontId="14" fillId="0" borderId="0" xfId="0" applyFont="1" applyBorder="1" applyAlignment="1"/>
    <xf numFmtId="0" fontId="9" fillId="2" borderId="5" xfId="0" applyFont="1" applyFill="1" applyBorder="1" applyAlignment="1">
      <alignment vertical="center" wrapText="1"/>
    </xf>
    <xf numFmtId="0" fontId="9" fillId="0" borderId="0" xfId="4" applyFont="1" applyBorder="1" applyAlignment="1">
      <alignment horizontal="center" vertical="center"/>
    </xf>
    <xf numFmtId="9" fontId="9" fillId="0" borderId="0" xfId="4" applyNumberFormat="1" applyFont="1" applyBorder="1" applyAlignment="1">
      <alignment vertical="center"/>
    </xf>
    <xf numFmtId="0" fontId="9" fillId="0" borderId="0" xfId="4" applyFont="1" applyBorder="1" applyAlignment="1">
      <alignment vertical="center"/>
    </xf>
    <xf numFmtId="0" fontId="18" fillId="0" borderId="0" xfId="4" applyFont="1" applyBorder="1" applyAlignment="1">
      <alignment vertical="center"/>
    </xf>
    <xf numFmtId="0" fontId="9" fillId="0" borderId="0" xfId="4" applyFont="1"/>
    <xf numFmtId="0" fontId="9" fillId="0" borderId="12" xfId="4" applyFont="1" applyBorder="1" applyAlignment="1">
      <alignment vertical="center"/>
    </xf>
    <xf numFmtId="0" fontId="9" fillId="0" borderId="0" xfId="4" applyFont="1" applyBorder="1" applyAlignment="1">
      <alignment horizontal="center"/>
    </xf>
    <xf numFmtId="3" fontId="9" fillId="0" borderId="0" xfId="4" applyNumberFormat="1" applyFont="1" applyBorder="1" applyAlignment="1">
      <alignment horizontal="center"/>
    </xf>
    <xf numFmtId="0" fontId="12" fillId="0" borderId="0" xfId="4" applyFont="1" applyAlignment="1">
      <alignment vertical="center" wrapText="1"/>
    </xf>
    <xf numFmtId="0" fontId="9" fillId="0" borderId="0" xfId="4" applyFont="1" applyAlignment="1">
      <alignment vertical="top" wrapText="1"/>
    </xf>
    <xf numFmtId="0" fontId="17" fillId="0" borderId="0" xfId="0" applyFont="1" applyBorder="1" applyAlignment="1"/>
    <xf numFmtId="0" fontId="9" fillId="0" borderId="0" xfId="0" applyFont="1" applyAlignment="1">
      <alignment wrapText="1"/>
    </xf>
    <xf numFmtId="0" fontId="9" fillId="3" borderId="0" xfId="4" applyFont="1" applyFill="1"/>
    <xf numFmtId="0" fontId="8" fillId="0" borderId="0" xfId="4" applyFont="1" applyBorder="1" applyAlignment="1">
      <alignment horizontal="center" vertical="center" wrapText="1"/>
    </xf>
    <xf numFmtId="3" fontId="9" fillId="0" borderId="0" xfId="4" applyNumberFormat="1" applyFont="1" applyFill="1" applyAlignment="1">
      <alignment vertical="center"/>
    </xf>
    <xf numFmtId="0" fontId="9" fillId="0" borderId="0" xfId="0" applyFont="1" applyFill="1" applyBorder="1"/>
    <xf numFmtId="0" fontId="9" fillId="2" borderId="11" xfId="0" applyFont="1" applyFill="1" applyBorder="1" applyAlignment="1">
      <alignment vertical="center"/>
    </xf>
    <xf numFmtId="0" fontId="9" fillId="0" borderId="0" xfId="0" applyFont="1" applyBorder="1" applyAlignment="1">
      <alignment horizontal="center" vertical="center" wrapText="1"/>
    </xf>
    <xf numFmtId="0" fontId="24" fillId="0" borderId="0" xfId="0" applyFont="1" applyFill="1" applyBorder="1" applyAlignment="1">
      <alignment vertical="center"/>
    </xf>
    <xf numFmtId="3" fontId="24" fillId="6" borderId="2" xfId="0" applyNumberFormat="1" applyFont="1" applyFill="1" applyBorder="1" applyAlignment="1">
      <alignment horizontal="center" vertical="center" wrapText="1"/>
    </xf>
    <xf numFmtId="3" fontId="24" fillId="7" borderId="10" xfId="0" applyNumberFormat="1" applyFont="1" applyFill="1" applyBorder="1" applyAlignment="1">
      <alignment horizontal="center" vertical="center" wrapText="1"/>
    </xf>
    <xf numFmtId="3" fontId="24" fillId="7" borderId="2" xfId="0" applyNumberFormat="1" applyFont="1" applyFill="1" applyBorder="1" applyAlignment="1">
      <alignment horizontal="center" vertical="center" wrapText="1"/>
    </xf>
    <xf numFmtId="1" fontId="24" fillId="8" borderId="10" xfId="0" applyNumberFormat="1" applyFont="1" applyFill="1" applyBorder="1" applyAlignment="1">
      <alignment horizontal="center" vertical="center" wrapText="1"/>
    </xf>
    <xf numFmtId="0" fontId="50" fillId="3" borderId="0" xfId="11" applyFont="1" applyFill="1" applyAlignment="1">
      <alignment vertical="center"/>
    </xf>
    <xf numFmtId="0" fontId="51" fillId="3" borderId="0" xfId="11" applyFont="1" applyFill="1" applyAlignment="1">
      <alignment vertical="center"/>
    </xf>
    <xf numFmtId="0" fontId="52" fillId="3" borderId="0" xfId="7" applyFont="1" applyFill="1" applyAlignment="1">
      <alignment vertical="center"/>
    </xf>
    <xf numFmtId="0" fontId="53" fillId="3" borderId="0" xfId="7" applyFont="1" applyFill="1" applyAlignment="1">
      <alignment vertical="center"/>
    </xf>
    <xf numFmtId="0" fontId="54" fillId="3" borderId="0" xfId="7" applyFont="1" applyFill="1" applyAlignment="1">
      <alignment vertical="center"/>
    </xf>
    <xf numFmtId="0" fontId="55" fillId="3" borderId="0" xfId="11" applyFont="1" applyFill="1" applyAlignment="1">
      <alignment vertical="center"/>
    </xf>
    <xf numFmtId="0" fontId="56" fillId="3" borderId="0" xfId="7" applyFont="1" applyFill="1" applyAlignment="1">
      <alignment vertical="center"/>
    </xf>
    <xf numFmtId="0" fontId="57" fillId="3" borderId="0" xfId="7" applyFont="1" applyFill="1" applyAlignment="1">
      <alignment vertical="center"/>
    </xf>
    <xf numFmtId="0" fontId="59" fillId="3" borderId="0" xfId="7" applyFont="1" applyFill="1" applyAlignment="1">
      <alignment vertical="center"/>
    </xf>
    <xf numFmtId="0" fontId="60" fillId="3" borderId="0" xfId="11" applyFont="1" applyFill="1" applyAlignment="1">
      <alignment vertical="center"/>
    </xf>
    <xf numFmtId="0" fontId="61" fillId="3" borderId="0" xfId="7" applyFont="1" applyFill="1" applyAlignment="1">
      <alignment vertical="center"/>
    </xf>
    <xf numFmtId="0" fontId="62" fillId="3" borderId="0" xfId="7" applyFont="1" applyFill="1" applyAlignment="1">
      <alignment vertical="center"/>
    </xf>
    <xf numFmtId="0" fontId="9" fillId="0" borderId="0" xfId="0" applyFont="1" applyFill="1" applyBorder="1" applyAlignment="1">
      <alignment vertical="center"/>
    </xf>
    <xf numFmtId="0" fontId="9" fillId="0" borderId="0" xfId="0" applyFont="1" applyFill="1" applyAlignment="1">
      <alignment vertical="center"/>
    </xf>
    <xf numFmtId="0" fontId="41" fillId="0" borderId="10" xfId="7" applyFont="1" applyFill="1" applyBorder="1" applyAlignment="1">
      <alignment horizontal="left" vertical="center" wrapText="1"/>
    </xf>
    <xf numFmtId="0" fontId="41" fillId="0" borderId="10" xfId="7" applyFont="1" applyFill="1" applyBorder="1" applyAlignment="1">
      <alignment horizontal="center" vertical="center" wrapText="1"/>
    </xf>
    <xf numFmtId="0" fontId="29" fillId="3" borderId="0" xfId="11" applyFill="1" applyAlignment="1">
      <alignment horizontal="left" vertical="center"/>
    </xf>
    <xf numFmtId="0" fontId="9" fillId="0" borderId="5" xfId="0" applyFont="1" applyFill="1" applyBorder="1"/>
    <xf numFmtId="0" fontId="9" fillId="0" borderId="0" xfId="0" applyFont="1" applyBorder="1" applyAlignment="1">
      <alignment horizontal="left" vertical="center" wrapText="1"/>
    </xf>
    <xf numFmtId="165" fontId="8" fillId="2" borderId="0" xfId="1" applyNumberFormat="1" applyFont="1" applyFill="1" applyBorder="1" applyAlignment="1">
      <alignment horizontal="right" vertical="center"/>
    </xf>
    <xf numFmtId="3" fontId="8" fillId="2" borderId="10" xfId="0" applyNumberFormat="1" applyFont="1" applyFill="1" applyBorder="1" applyAlignment="1">
      <alignment horizontal="center" vertical="center"/>
    </xf>
    <xf numFmtId="0" fontId="9" fillId="2" borderId="0" xfId="0" applyFont="1" applyFill="1" applyAlignment="1">
      <alignment vertical="center" wrapText="1"/>
    </xf>
    <xf numFmtId="0" fontId="9" fillId="0" borderId="0" xfId="0" applyFont="1"/>
    <xf numFmtId="3" fontId="9" fillId="2" borderId="2" xfId="0" applyNumberFormat="1" applyFont="1" applyFill="1" applyBorder="1" applyAlignment="1">
      <alignment horizontal="center" vertical="center"/>
    </xf>
    <xf numFmtId="3" fontId="9" fillId="2" borderId="3" xfId="0" applyNumberFormat="1" applyFont="1" applyFill="1" applyBorder="1" applyAlignment="1">
      <alignment horizontal="center" vertical="center"/>
    </xf>
    <xf numFmtId="3" fontId="9" fillId="2" borderId="5"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3" fontId="9" fillId="2" borderId="7" xfId="0" applyNumberFormat="1" applyFont="1" applyFill="1" applyBorder="1" applyAlignment="1">
      <alignment horizontal="center" vertical="center"/>
    </xf>
    <xf numFmtId="0" fontId="9" fillId="0" borderId="0" xfId="0" applyFont="1" applyAlignment="1">
      <alignment vertical="center" wrapText="1"/>
    </xf>
    <xf numFmtId="0" fontId="8" fillId="0" borderId="0" xfId="0" applyFont="1" applyBorder="1" applyAlignment="1">
      <alignment horizontal="centerContinuous" vertical="center"/>
    </xf>
    <xf numFmtId="3" fontId="8" fillId="0" borderId="3" xfId="0" applyNumberFormat="1" applyFont="1" applyFill="1" applyBorder="1" applyAlignment="1">
      <alignment horizontal="center" vertical="center"/>
    </xf>
    <xf numFmtId="0" fontId="9" fillId="3" borderId="0" xfId="0" applyFont="1" applyFill="1"/>
    <xf numFmtId="0" fontId="9" fillId="0" borderId="0" xfId="4" applyFont="1" applyAlignment="1">
      <alignment vertical="center"/>
    </xf>
    <xf numFmtId="3" fontId="9" fillId="0" borderId="0" xfId="0" applyNumberFormat="1" applyFont="1"/>
    <xf numFmtId="3" fontId="8" fillId="0" borderId="3" xfId="4" applyNumberFormat="1" applyFont="1" applyBorder="1" applyAlignment="1">
      <alignment horizontal="center" vertical="center"/>
    </xf>
    <xf numFmtId="0" fontId="8" fillId="0" borderId="2" xfId="4" applyFont="1" applyBorder="1" applyAlignment="1">
      <alignment vertical="center" wrapText="1"/>
    </xf>
    <xf numFmtId="0" fontId="9" fillId="0" borderId="9" xfId="4" applyFont="1" applyBorder="1" applyAlignment="1">
      <alignment vertical="center" wrapText="1"/>
    </xf>
    <xf numFmtId="0" fontId="8" fillId="0" borderId="1" xfId="4" applyFont="1" applyBorder="1" applyAlignment="1">
      <alignment vertical="center" wrapText="1"/>
    </xf>
    <xf numFmtId="0" fontId="8" fillId="0" borderId="2" xfId="4" applyFont="1" applyBorder="1" applyAlignment="1">
      <alignment horizontal="center" vertical="center"/>
    </xf>
    <xf numFmtId="0" fontId="9" fillId="0" borderId="3" xfId="4" applyFont="1" applyBorder="1" applyAlignment="1">
      <alignment horizontal="center" vertical="center"/>
    </xf>
    <xf numFmtId="0" fontId="8" fillId="0" borderId="0" xfId="4" applyFont="1" applyAlignment="1">
      <alignment vertical="center"/>
    </xf>
    <xf numFmtId="0" fontId="8" fillId="0" borderId="0" xfId="4" applyFont="1" applyAlignment="1">
      <alignment horizontal="center" vertical="center"/>
    </xf>
    <xf numFmtId="0" fontId="9" fillId="0" borderId="9" xfId="4" applyFont="1" applyBorder="1" applyAlignment="1">
      <alignment horizontal="center" vertical="center"/>
    </xf>
    <xf numFmtId="0" fontId="12" fillId="0" borderId="0" xfId="4" applyFont="1" applyAlignment="1">
      <alignment vertical="center"/>
    </xf>
    <xf numFmtId="0" fontId="9" fillId="0" borderId="0" xfId="4" applyFont="1" applyAlignment="1">
      <alignment vertical="center" wrapText="1"/>
    </xf>
    <xf numFmtId="3" fontId="9" fillId="0" borderId="9" xfId="4" applyNumberFormat="1" applyFont="1" applyBorder="1" applyAlignment="1">
      <alignment horizontal="center" vertical="center"/>
    </xf>
    <xf numFmtId="0" fontId="8" fillId="0" borderId="8" xfId="4" applyFont="1" applyBorder="1" applyAlignment="1">
      <alignment vertical="center" wrapText="1"/>
    </xf>
    <xf numFmtId="0" fontId="9" fillId="0" borderId="8" xfId="4" applyFont="1" applyBorder="1" applyAlignment="1">
      <alignment vertical="center" wrapText="1"/>
    </xf>
    <xf numFmtId="3" fontId="9" fillId="0" borderId="3" xfId="4" applyNumberFormat="1" applyFont="1" applyBorder="1" applyAlignment="1">
      <alignment horizontal="center" vertical="center"/>
    </xf>
    <xf numFmtId="0" fontId="8" fillId="0" borderId="9" xfId="4" applyFont="1" applyBorder="1" applyAlignment="1">
      <alignment horizontal="center" vertical="center"/>
    </xf>
    <xf numFmtId="0" fontId="13" fillId="0" borderId="10" xfId="0" applyFont="1" applyFill="1" applyBorder="1" applyAlignment="1">
      <alignment horizontal="center" vertical="center"/>
    </xf>
    <xf numFmtId="3" fontId="9" fillId="0" borderId="0" xfId="4" applyNumberFormat="1" applyFont="1" applyAlignment="1">
      <alignment vertical="center"/>
    </xf>
    <xf numFmtId="0" fontId="8" fillId="3" borderId="6" xfId="4" applyFont="1" applyFill="1" applyBorder="1" applyAlignment="1">
      <alignment vertical="center" wrapText="1"/>
    </xf>
    <xf numFmtId="3" fontId="9" fillId="3" borderId="0" xfId="0" applyNumberFormat="1" applyFont="1" applyFill="1"/>
    <xf numFmtId="0" fontId="29" fillId="3" borderId="0" xfId="11" applyFill="1" applyAlignment="1">
      <alignment vertical="center"/>
    </xf>
    <xf numFmtId="0" fontId="9" fillId="0" borderId="2" xfId="4" applyFont="1" applyFill="1" applyBorder="1" applyAlignment="1">
      <alignment vertical="center"/>
    </xf>
    <xf numFmtId="0" fontId="9" fillId="0" borderId="9" xfId="4" applyFont="1" applyFill="1" applyBorder="1" applyAlignment="1">
      <alignment vertical="center"/>
    </xf>
    <xf numFmtId="0" fontId="9" fillId="0" borderId="9" xfId="4" applyFont="1" applyBorder="1" applyAlignment="1">
      <alignment vertical="center"/>
    </xf>
    <xf numFmtId="0" fontId="8" fillId="0" borderId="0" xfId="4" applyFont="1" applyBorder="1" applyAlignment="1">
      <alignment horizontal="center" vertical="center" wrapText="1"/>
    </xf>
    <xf numFmtId="0" fontId="9" fillId="0" borderId="3" xfId="4" applyFont="1" applyBorder="1" applyAlignment="1">
      <alignment vertical="center" wrapText="1"/>
    </xf>
    <xf numFmtId="3" fontId="8" fillId="0" borderId="10" xfId="4" applyNumberFormat="1" applyFont="1" applyBorder="1" applyAlignment="1">
      <alignment horizontal="center" vertical="center"/>
    </xf>
    <xf numFmtId="3" fontId="9" fillId="0" borderId="0" xfId="4" applyNumberFormat="1" applyFont="1" applyFill="1" applyAlignment="1">
      <alignment vertical="center"/>
    </xf>
    <xf numFmtId="0" fontId="8" fillId="0" borderId="8" xfId="4" applyFont="1" applyBorder="1" applyAlignment="1">
      <alignment horizontal="center" vertical="center"/>
    </xf>
    <xf numFmtId="3" fontId="9" fillId="0" borderId="8" xfId="4" applyNumberFormat="1" applyFont="1" applyBorder="1" applyAlignment="1">
      <alignment horizontal="center" vertical="center"/>
    </xf>
    <xf numFmtId="0" fontId="8" fillId="0" borderId="1" xfId="4" applyFont="1" applyBorder="1" applyAlignment="1">
      <alignment horizontal="center" vertical="center"/>
    </xf>
    <xf numFmtId="0" fontId="12" fillId="2" borderId="0" xfId="4" applyFont="1" applyFill="1" applyAlignment="1">
      <alignment vertical="center"/>
    </xf>
    <xf numFmtId="0" fontId="12" fillId="0" borderId="0" xfId="4" applyFont="1" applyBorder="1" applyAlignment="1">
      <alignment vertical="center"/>
    </xf>
    <xf numFmtId="3" fontId="9" fillId="0" borderId="9" xfId="0" applyNumberFormat="1" applyFont="1" applyBorder="1" applyAlignment="1">
      <alignment horizontal="center"/>
    </xf>
    <xf numFmtId="3" fontId="9" fillId="0" borderId="3" xfId="0" applyNumberFormat="1" applyFont="1" applyBorder="1" applyAlignment="1">
      <alignment horizontal="center"/>
    </xf>
    <xf numFmtId="1" fontId="24" fillId="8" borderId="10" xfId="0" applyNumberFormat="1" applyFont="1" applyFill="1" applyBorder="1" applyAlignment="1">
      <alignment horizontal="center" vertical="center" wrapText="1"/>
    </xf>
    <xf numFmtId="0" fontId="58" fillId="3" borderId="0" xfId="11" applyFont="1" applyFill="1" applyAlignment="1">
      <alignment vertical="center"/>
    </xf>
    <xf numFmtId="0" fontId="9" fillId="0" borderId="2" xfId="4" applyFont="1" applyFill="1" applyBorder="1" applyAlignment="1">
      <alignment horizontal="center" vertical="center" wrapText="1"/>
    </xf>
    <xf numFmtId="0" fontId="9" fillId="0" borderId="9" xfId="4" applyFont="1" applyFill="1" applyBorder="1" applyAlignment="1">
      <alignment horizontal="center" vertical="center" wrapText="1"/>
    </xf>
    <xf numFmtId="0" fontId="9" fillId="0" borderId="9" xfId="4" applyFont="1" applyFill="1" applyBorder="1" applyAlignment="1">
      <alignment horizontal="center"/>
    </xf>
    <xf numFmtId="3" fontId="8" fillId="0" borderId="10" xfId="4" applyNumberFormat="1" applyFont="1" applyFill="1" applyBorder="1" applyAlignment="1">
      <alignment horizontal="center"/>
    </xf>
    <xf numFmtId="4" fontId="9" fillId="0" borderId="0" xfId="4" applyNumberFormat="1" applyFont="1" applyAlignment="1">
      <alignment vertical="center"/>
    </xf>
    <xf numFmtId="0" fontId="28" fillId="3" borderId="0" xfId="11" applyFont="1" applyFill="1" applyAlignment="1">
      <alignment vertical="center" wrapText="1"/>
    </xf>
    <xf numFmtId="0" fontId="27" fillId="3" borderId="0" xfId="7" applyFont="1" applyFill="1" applyAlignment="1">
      <alignment vertical="center" wrapText="1"/>
    </xf>
    <xf numFmtId="0" fontId="64" fillId="0" borderId="0" xfId="20"/>
    <xf numFmtId="0" fontId="27" fillId="3" borderId="0" xfId="7" applyFont="1" applyFill="1" applyAlignment="1">
      <alignment horizontal="left" vertical="center"/>
    </xf>
    <xf numFmtId="0" fontId="66" fillId="0" borderId="0" xfId="20" applyFont="1" applyAlignment="1"/>
    <xf numFmtId="0" fontId="67" fillId="0" borderId="0" xfId="20" applyFont="1" applyBorder="1" applyAlignment="1">
      <alignment horizontal="left" wrapText="1"/>
    </xf>
    <xf numFmtId="0" fontId="68" fillId="0" borderId="0" xfId="20" applyFont="1" applyAlignment="1">
      <alignment wrapText="1"/>
    </xf>
    <xf numFmtId="0" fontId="67" fillId="0" borderId="0" xfId="20" applyFont="1" applyBorder="1" applyAlignment="1">
      <alignment vertical="top" wrapText="1"/>
    </xf>
    <xf numFmtId="0" fontId="64" fillId="0" borderId="0" xfId="20" applyBorder="1"/>
    <xf numFmtId="0" fontId="68" fillId="0" borderId="0" xfId="20" applyFont="1" applyBorder="1" applyAlignment="1">
      <alignment vertical="center" wrapText="1"/>
    </xf>
    <xf numFmtId="0" fontId="70" fillId="0" borderId="0" xfId="20" applyFont="1" applyAlignment="1">
      <alignment horizontal="right"/>
    </xf>
    <xf numFmtId="1" fontId="71" fillId="0" borderId="10" xfId="20" applyNumberFormat="1" applyFont="1" applyBorder="1" applyAlignment="1">
      <alignment horizontal="center"/>
    </xf>
    <xf numFmtId="0" fontId="70" fillId="0" borderId="0" xfId="20" applyFont="1"/>
    <xf numFmtId="0" fontId="70" fillId="0" borderId="0" xfId="20" applyFont="1" applyAlignment="1">
      <alignment horizontal="left"/>
    </xf>
    <xf numFmtId="1" fontId="70" fillId="0" borderId="10" xfId="20" applyNumberFormat="1" applyFont="1" applyBorder="1" applyAlignment="1">
      <alignment horizontal="center"/>
    </xf>
    <xf numFmtId="0" fontId="12" fillId="0" borderId="0" xfId="20" applyFont="1" applyBorder="1" applyAlignment="1">
      <alignment horizontal="left" vertical="top" wrapText="1"/>
    </xf>
    <xf numFmtId="0" fontId="70" fillId="0" borderId="0" xfId="20" applyFont="1" applyAlignment="1">
      <alignment horizontal="center" vertical="center" wrapText="1"/>
    </xf>
    <xf numFmtId="0" fontId="70" fillId="0" borderId="0" xfId="20" applyFont="1" applyBorder="1" applyAlignment="1">
      <alignment horizontal="left" wrapText="1"/>
    </xf>
    <xf numFmtId="0" fontId="8" fillId="0" borderId="0" xfId="20" applyFont="1" applyAlignment="1">
      <alignment vertical="center" wrapText="1"/>
    </xf>
    <xf numFmtId="3" fontId="9" fillId="0" borderId="10" xfId="20" applyNumberFormat="1" applyFont="1" applyBorder="1" applyAlignment="1">
      <alignment horizontal="center"/>
    </xf>
    <xf numFmtId="3" fontId="8" fillId="0" borderId="10" xfId="20" applyNumberFormat="1" applyFont="1" applyBorder="1" applyAlignment="1">
      <alignment horizontal="center"/>
    </xf>
    <xf numFmtId="1" fontId="64" fillId="0" borderId="0" xfId="20" applyNumberFormat="1"/>
    <xf numFmtId="3" fontId="9" fillId="2" borderId="10" xfId="0" applyNumberFormat="1" applyFont="1" applyFill="1" applyBorder="1" applyAlignment="1">
      <alignment horizontal="center" vertical="center"/>
    </xf>
    <xf numFmtId="3" fontId="8" fillId="2" borderId="3" xfId="3" applyNumberFormat="1" applyFont="1" applyFill="1" applyBorder="1" applyAlignment="1">
      <alignment horizontal="center" vertical="center"/>
    </xf>
    <xf numFmtId="0" fontId="69" fillId="0" borderId="0" xfId="7" applyFont="1" applyBorder="1" applyAlignment="1"/>
    <xf numFmtId="0" fontId="14" fillId="0" borderId="0" xfId="7" applyFont="1" applyBorder="1" applyAlignment="1"/>
    <xf numFmtId="0" fontId="9" fillId="0" borderId="0" xfId="7" applyFont="1" applyBorder="1"/>
    <xf numFmtId="0" fontId="9" fillId="0" borderId="0" xfId="7" applyFont="1"/>
    <xf numFmtId="0" fontId="7" fillId="0" borderId="0" xfId="7"/>
    <xf numFmtId="3" fontId="12" fillId="0" borderId="0" xfId="20" applyNumberFormat="1" applyFont="1" applyBorder="1" applyAlignment="1">
      <alignment horizontal="left" vertical="top" wrapText="1"/>
    </xf>
    <xf numFmtId="0" fontId="69" fillId="2" borderId="0" xfId="7" applyFont="1" applyFill="1" applyAlignment="1">
      <alignment horizontal="left" vertical="center" wrapText="1"/>
    </xf>
    <xf numFmtId="0" fontId="72" fillId="0" borderId="0" xfId="20" applyFont="1" applyBorder="1" applyAlignment="1">
      <alignment vertical="center"/>
    </xf>
    <xf numFmtId="0" fontId="24" fillId="22" borderId="10" xfId="7" applyFont="1" applyFill="1" applyBorder="1" applyAlignment="1">
      <alignment horizontal="center" vertical="center" wrapText="1"/>
    </xf>
    <xf numFmtId="0" fontId="43" fillId="5" borderId="12" xfId="7" applyFont="1" applyFill="1" applyBorder="1" applyAlignment="1">
      <alignment horizontal="center" vertical="center" wrapText="1"/>
    </xf>
    <xf numFmtId="0" fontId="18" fillId="0" borderId="0" xfId="0" applyFont="1" applyAlignment="1">
      <alignment vertical="top" wrapText="1"/>
    </xf>
    <xf numFmtId="3" fontId="9" fillId="0" borderId="10" xfId="0" applyNumberFormat="1" applyFont="1" applyFill="1" applyBorder="1" applyAlignment="1">
      <alignment horizontal="center"/>
    </xf>
    <xf numFmtId="3" fontId="8" fillId="0" borderId="10" xfId="0" applyNumberFormat="1" applyFont="1" applyFill="1" applyBorder="1" applyAlignment="1">
      <alignment horizontal="center"/>
    </xf>
    <xf numFmtId="3" fontId="9" fillId="0" borderId="16" xfId="0" applyNumberFormat="1" applyFont="1" applyFill="1" applyBorder="1" applyAlignment="1">
      <alignment horizontal="center"/>
    </xf>
    <xf numFmtId="3" fontId="8" fillId="0" borderId="16" xfId="0" applyNumberFormat="1" applyFont="1" applyFill="1" applyBorder="1" applyAlignment="1">
      <alignment horizontal="center"/>
    </xf>
    <xf numFmtId="0" fontId="9" fillId="0" borderId="9" xfId="4" applyFont="1" applyFill="1" applyBorder="1" applyAlignment="1">
      <alignment horizontal="center" vertical="center"/>
    </xf>
    <xf numFmtId="0" fontId="8" fillId="0" borderId="2" xfId="4" applyFont="1" applyFill="1" applyBorder="1" applyAlignment="1">
      <alignment horizontal="center" vertical="center"/>
    </xf>
    <xf numFmtId="3" fontId="9" fillId="0" borderId="9" xfId="4" applyNumberFormat="1" applyFont="1" applyFill="1" applyBorder="1" applyAlignment="1">
      <alignment horizontal="center" vertical="center"/>
    </xf>
    <xf numFmtId="0" fontId="9" fillId="0" borderId="3" xfId="4" applyFont="1" applyFill="1" applyBorder="1" applyAlignment="1">
      <alignment horizontal="center" vertical="center"/>
    </xf>
    <xf numFmtId="0" fontId="8" fillId="0" borderId="9" xfId="4" applyFont="1" applyFill="1" applyBorder="1" applyAlignment="1">
      <alignment horizontal="center" vertical="center"/>
    </xf>
    <xf numFmtId="3" fontId="8" fillId="0" borderId="10" xfId="4" applyNumberFormat="1" applyFont="1" applyFill="1" applyBorder="1" applyAlignment="1">
      <alignment horizontal="center" vertical="center"/>
    </xf>
    <xf numFmtId="3" fontId="9" fillId="0" borderId="6" xfId="4" applyNumberFormat="1" applyFont="1" applyBorder="1" applyAlignment="1">
      <alignment horizontal="center" vertical="center"/>
    </xf>
    <xf numFmtId="3" fontId="8" fillId="0" borderId="3" xfId="4" applyNumberFormat="1" applyFont="1" applyFill="1" applyBorder="1" applyAlignment="1">
      <alignment horizontal="center" vertical="center"/>
    </xf>
    <xf numFmtId="0" fontId="60" fillId="3" borderId="0" xfId="11" applyFont="1" applyFill="1" applyAlignment="1">
      <alignment horizontal="left" vertical="center"/>
    </xf>
    <xf numFmtId="0" fontId="29" fillId="3" borderId="0" xfId="11" applyFill="1" applyAlignment="1">
      <alignment vertical="center" wrapText="1"/>
    </xf>
    <xf numFmtId="0" fontId="28" fillId="3" borderId="0" xfId="11" applyFont="1" applyFill="1" applyAlignment="1">
      <alignment horizontal="left" vertical="center" wrapText="1"/>
    </xf>
    <xf numFmtId="0" fontId="9" fillId="0" borderId="0" xfId="0" applyFont="1" applyAlignment="1">
      <alignment horizontal="left" vertical="center" wrapText="1"/>
    </xf>
    <xf numFmtId="0" fontId="46" fillId="0" borderId="0" xfId="0" applyFont="1" applyBorder="1" applyAlignment="1">
      <alignment horizontal="left" vertical="center" wrapText="1"/>
    </xf>
    <xf numFmtId="0" fontId="20" fillId="2" borderId="0" xfId="0" applyFont="1" applyFill="1" applyAlignment="1">
      <alignment horizontal="left" vertical="center"/>
    </xf>
    <xf numFmtId="0" fontId="24" fillId="4" borderId="10" xfId="0" applyFont="1" applyFill="1" applyBorder="1" applyAlignment="1">
      <alignment horizontal="center" vertical="center"/>
    </xf>
    <xf numFmtId="0" fontId="9" fillId="2" borderId="2" xfId="0" applyFont="1" applyFill="1" applyBorder="1" applyAlignment="1">
      <alignment horizontal="left" vertical="center"/>
    </xf>
    <xf numFmtId="0" fontId="9" fillId="2" borderId="9" xfId="0" applyFont="1" applyFill="1" applyBorder="1" applyAlignment="1">
      <alignment horizontal="left" vertical="center"/>
    </xf>
    <xf numFmtId="0" fontId="24" fillId="4" borderId="12" xfId="0" applyFont="1" applyFill="1" applyBorder="1" applyAlignment="1">
      <alignment horizontal="center" vertical="center"/>
    </xf>
    <xf numFmtId="0" fontId="9" fillId="2" borderId="2" xfId="3" applyFont="1" applyFill="1" applyBorder="1" applyAlignment="1">
      <alignment horizontal="left" vertical="center"/>
    </xf>
    <xf numFmtId="0" fontId="9" fillId="2" borderId="9" xfId="3" applyFont="1" applyFill="1" applyBorder="1" applyAlignment="1">
      <alignment horizontal="left" vertical="center"/>
    </xf>
    <xf numFmtId="3" fontId="8" fillId="0" borderId="3" xfId="1" applyNumberFormat="1" applyFont="1" applyFill="1" applyBorder="1" applyAlignment="1">
      <alignment horizontal="center" vertical="center"/>
    </xf>
    <xf numFmtId="0" fontId="9" fillId="0" borderId="1" xfId="0" applyFont="1" applyFill="1" applyBorder="1" applyAlignment="1">
      <alignment vertical="center" wrapText="1"/>
    </xf>
    <xf numFmtId="0" fontId="9" fillId="0" borderId="6" xfId="0" applyFont="1" applyFill="1" applyBorder="1" applyAlignment="1">
      <alignment vertical="center"/>
    </xf>
    <xf numFmtId="0" fontId="77" fillId="0" borderId="0" xfId="0" applyFont="1"/>
    <xf numFmtId="3" fontId="18" fillId="2" borderId="0" xfId="0" applyNumberFormat="1" applyFont="1" applyFill="1" applyBorder="1" applyAlignment="1">
      <alignment vertical="center"/>
    </xf>
    <xf numFmtId="0" fontId="18" fillId="0" borderId="0" xfId="0" applyFont="1" applyFill="1" applyAlignment="1">
      <alignment vertical="center"/>
    </xf>
    <xf numFmtId="0" fontId="9" fillId="0" borderId="0" xfId="3" applyFont="1" applyFill="1" applyAlignment="1">
      <alignment vertical="center" wrapText="1"/>
    </xf>
    <xf numFmtId="0" fontId="9" fillId="0" borderId="6" xfId="4" applyFont="1" applyBorder="1" applyAlignment="1">
      <alignment vertical="center" wrapText="1"/>
    </xf>
    <xf numFmtId="0" fontId="9" fillId="0" borderId="8" xfId="4" applyFont="1" applyBorder="1" applyAlignment="1">
      <alignment horizontal="center" vertical="center"/>
    </xf>
    <xf numFmtId="0" fontId="9" fillId="0" borderId="6" xfId="4" applyFont="1" applyBorder="1" applyAlignment="1">
      <alignment horizontal="center" vertical="center"/>
    </xf>
    <xf numFmtId="0" fontId="41" fillId="0" borderId="0" xfId="7" applyFont="1" applyFill="1" applyBorder="1" applyAlignment="1">
      <alignment horizontal="left" vertical="center"/>
    </xf>
    <xf numFmtId="3" fontId="9" fillId="0" borderId="12" xfId="0" applyNumberFormat="1" applyFont="1" applyBorder="1" applyAlignment="1">
      <alignment horizontal="center" vertical="center"/>
    </xf>
    <xf numFmtId="0" fontId="23" fillId="4" borderId="12" xfId="0" applyFont="1" applyFill="1" applyBorder="1" applyAlignment="1">
      <alignment horizontal="center" vertical="center"/>
    </xf>
    <xf numFmtId="0" fontId="9" fillId="0" borderId="0" xfId="0" applyFont="1" applyAlignment="1">
      <alignment vertical="center"/>
    </xf>
    <xf numFmtId="0" fontId="77" fillId="0" borderId="0" xfId="0" applyFont="1" applyAlignment="1">
      <alignment vertical="center"/>
    </xf>
    <xf numFmtId="0" fontId="0" fillId="0" borderId="0" xfId="0" applyAlignment="1">
      <alignment vertical="center"/>
    </xf>
    <xf numFmtId="0" fontId="9" fillId="0" borderId="0" xfId="0" applyFont="1" applyBorder="1" applyAlignment="1">
      <alignment vertical="center"/>
    </xf>
    <xf numFmtId="0" fontId="18" fillId="0" borderId="0" xfId="0" applyFont="1" applyAlignment="1">
      <alignment vertical="center"/>
    </xf>
    <xf numFmtId="3" fontId="9" fillId="0" borderId="0" xfId="0" applyNumberFormat="1" applyFont="1" applyAlignment="1">
      <alignment vertical="center"/>
    </xf>
    <xf numFmtId="3" fontId="9" fillId="0" borderId="10" xfId="0" applyNumberFormat="1" applyFont="1" applyBorder="1" applyAlignment="1">
      <alignment horizontal="center" vertical="center"/>
    </xf>
    <xf numFmtId="0" fontId="47" fillId="0" borderId="0" xfId="0" applyFont="1" applyBorder="1" applyAlignment="1">
      <alignment horizontal="left" vertical="center"/>
    </xf>
    <xf numFmtId="0" fontId="21" fillId="0" borderId="0" xfId="0" applyFont="1" applyAlignment="1">
      <alignment vertical="center"/>
    </xf>
    <xf numFmtId="0" fontId="77" fillId="0" borderId="0" xfId="0" applyFont="1" applyFill="1" applyAlignment="1">
      <alignment vertical="center"/>
    </xf>
    <xf numFmtId="0" fontId="18" fillId="2" borderId="0" xfId="0" applyFont="1" applyFill="1" applyBorder="1" applyAlignment="1">
      <alignment vertical="center" wrapText="1"/>
    </xf>
    <xf numFmtId="0" fontId="18" fillId="3" borderId="0" xfId="0" applyFont="1" applyFill="1" applyAlignment="1">
      <alignment vertical="center" wrapText="1"/>
    </xf>
    <xf numFmtId="0" fontId="16" fillId="0" borderId="0" xfId="0" applyFont="1" applyAlignment="1">
      <alignment vertical="center"/>
    </xf>
    <xf numFmtId="0" fontId="22" fillId="0" borderId="0" xfId="0" applyFont="1" applyBorder="1" applyAlignment="1">
      <alignment vertical="center"/>
    </xf>
    <xf numFmtId="0" fontId="16" fillId="0" borderId="0" xfId="3" applyFont="1" applyAlignment="1">
      <alignment vertical="center"/>
    </xf>
    <xf numFmtId="0" fontId="18" fillId="0" borderId="0" xfId="0" applyFont="1" applyAlignment="1">
      <alignment vertical="center" wrapText="1"/>
    </xf>
    <xf numFmtId="0" fontId="20" fillId="0" borderId="7" xfId="0" applyFont="1" applyBorder="1" applyAlignment="1">
      <alignment horizontal="center" vertical="center"/>
    </xf>
    <xf numFmtId="3" fontId="9" fillId="0" borderId="12" xfId="0" applyNumberFormat="1" applyFont="1" applyBorder="1" applyAlignment="1">
      <alignment vertical="center"/>
    </xf>
    <xf numFmtId="0" fontId="9" fillId="3" borderId="0" xfId="3" applyFont="1" applyFill="1" applyAlignment="1">
      <alignment vertical="center"/>
    </xf>
    <xf numFmtId="0" fontId="21" fillId="3" borderId="0" xfId="3" applyFont="1" applyFill="1" applyAlignment="1">
      <alignment vertical="center"/>
    </xf>
    <xf numFmtId="0" fontId="9" fillId="0" borderId="0" xfId="3" applyFont="1" applyAlignment="1">
      <alignment vertical="center"/>
    </xf>
    <xf numFmtId="3" fontId="9" fillId="0" borderId="12" xfId="3" applyNumberFormat="1" applyFont="1" applyBorder="1" applyAlignment="1">
      <alignment horizontal="center" vertical="center"/>
    </xf>
    <xf numFmtId="0" fontId="27" fillId="3" borderId="0" xfId="7" quotePrefix="1" applyFont="1" applyFill="1" applyAlignment="1">
      <alignment horizontal="right" vertical="center"/>
    </xf>
    <xf numFmtId="0" fontId="32" fillId="0" borderId="0" xfId="9" applyFont="1" applyAlignment="1" applyProtection="1">
      <alignment horizontal="left" vertical="center"/>
    </xf>
    <xf numFmtId="0" fontId="20" fillId="0" borderId="0" xfId="0" applyFont="1" applyBorder="1" applyAlignment="1">
      <alignment vertical="center"/>
    </xf>
    <xf numFmtId="0" fontId="20" fillId="0" borderId="7" xfId="0" applyFont="1" applyBorder="1" applyAlignment="1">
      <alignment vertical="center"/>
    </xf>
    <xf numFmtId="3" fontId="8" fillId="0" borderId="4" xfId="0" applyNumberFormat="1" applyFont="1" applyFill="1" applyBorder="1" applyAlignment="1">
      <alignment horizontal="center" vertical="center"/>
    </xf>
    <xf numFmtId="3" fontId="8" fillId="0" borderId="13" xfId="0" applyNumberFormat="1" applyFont="1" applyFill="1" applyBorder="1" applyAlignment="1">
      <alignment horizontal="center" vertical="center"/>
    </xf>
    <xf numFmtId="3" fontId="8" fillId="0" borderId="13" xfId="1" applyNumberFormat="1" applyFont="1" applyFill="1" applyBorder="1" applyAlignment="1">
      <alignment horizontal="center" vertical="center"/>
    </xf>
    <xf numFmtId="3" fontId="8" fillId="0" borderId="10" xfId="0" applyNumberFormat="1" applyFont="1" applyFill="1" applyBorder="1" applyAlignment="1">
      <alignment horizontal="center" vertical="center"/>
    </xf>
    <xf numFmtId="3" fontId="8" fillId="0" borderId="4" xfId="1" applyNumberFormat="1" applyFont="1" applyFill="1" applyBorder="1" applyAlignment="1">
      <alignment horizontal="center" vertical="center"/>
    </xf>
    <xf numFmtId="0" fontId="77" fillId="0" borderId="0" xfId="0" applyFont="1" applyFill="1"/>
    <xf numFmtId="3" fontId="9" fillId="0" borderId="2" xfId="0" applyNumberFormat="1" applyFont="1" applyFill="1" applyBorder="1" applyAlignment="1">
      <alignment horizontal="center" vertical="center"/>
    </xf>
    <xf numFmtId="0" fontId="9" fillId="0" borderId="0" xfId="0" applyFont="1" applyFill="1" applyAlignment="1">
      <alignment vertical="center" wrapText="1"/>
    </xf>
    <xf numFmtId="3" fontId="9" fillId="0" borderId="12" xfId="0" applyNumberFormat="1" applyFont="1" applyFill="1" applyBorder="1" applyAlignment="1">
      <alignment horizontal="center" vertical="center"/>
    </xf>
    <xf numFmtId="3" fontId="9" fillId="0" borderId="0" xfId="0" applyNumberFormat="1" applyFont="1" applyFill="1" applyAlignment="1">
      <alignment vertical="center"/>
    </xf>
    <xf numFmtId="0" fontId="18" fillId="0" borderId="0" xfId="0" applyFont="1" applyFill="1" applyAlignment="1">
      <alignment vertical="center" wrapText="1"/>
    </xf>
    <xf numFmtId="3" fontId="8" fillId="0" borderId="15" xfId="1" applyNumberFormat="1" applyFont="1" applyFill="1" applyBorder="1" applyAlignment="1">
      <alignment horizontal="center" vertical="center"/>
    </xf>
    <xf numFmtId="3" fontId="8" fillId="0" borderId="2" xfId="2" applyNumberFormat="1" applyFont="1" applyFill="1" applyBorder="1" applyAlignment="1">
      <alignment horizontal="center" vertical="center"/>
    </xf>
    <xf numFmtId="3" fontId="9" fillId="0" borderId="9" xfId="0" applyNumberFormat="1" applyFont="1" applyFill="1" applyBorder="1" applyAlignment="1">
      <alignment horizontal="center"/>
    </xf>
    <xf numFmtId="3" fontId="9" fillId="0" borderId="3" xfId="0" applyNumberFormat="1" applyFont="1" applyFill="1" applyBorder="1" applyAlignment="1">
      <alignment horizontal="center"/>
    </xf>
    <xf numFmtId="0" fontId="79" fillId="0" borderId="0" xfId="20" applyFont="1" applyBorder="1" applyAlignment="1">
      <alignment horizontal="left" vertical="top" wrapText="1"/>
    </xf>
    <xf numFmtId="0" fontId="18" fillId="2" borderId="0" xfId="0" applyFont="1" applyFill="1" applyAlignment="1">
      <alignment vertical="center"/>
    </xf>
    <xf numFmtId="0" fontId="77" fillId="0" borderId="0" xfId="0" applyFont="1" applyFill="1" applyBorder="1" applyAlignment="1">
      <alignment vertical="center" wrapText="1"/>
    </xf>
    <xf numFmtId="0" fontId="9" fillId="2" borderId="2" xfId="0" applyFont="1" applyFill="1" applyBorder="1" applyAlignment="1">
      <alignment horizontal="left" vertical="center"/>
    </xf>
    <xf numFmtId="0" fontId="9" fillId="2" borderId="9" xfId="0" applyFont="1" applyFill="1" applyBorder="1" applyAlignment="1">
      <alignment horizontal="left" vertical="center"/>
    </xf>
    <xf numFmtId="0" fontId="7" fillId="0" borderId="0" xfId="7" applyFill="1"/>
    <xf numFmtId="1" fontId="7" fillId="0" borderId="0" xfId="7" applyNumberFormat="1"/>
    <xf numFmtId="170" fontId="7" fillId="0" borderId="0" xfId="7" applyNumberFormat="1" applyFill="1"/>
    <xf numFmtId="1" fontId="9" fillId="0" borderId="10" xfId="20" applyNumberFormat="1" applyFont="1" applyFill="1" applyBorder="1" applyAlignment="1">
      <alignment horizontal="center"/>
    </xf>
    <xf numFmtId="3" fontId="18" fillId="0" borderId="0" xfId="0" applyNumberFormat="1" applyFont="1"/>
    <xf numFmtId="3" fontId="77" fillId="0" borderId="0" xfId="0" applyNumberFormat="1" applyFont="1"/>
    <xf numFmtId="9" fontId="9" fillId="2" borderId="0" xfId="5" applyFont="1" applyFill="1" applyBorder="1" applyAlignment="1">
      <alignment vertical="center"/>
    </xf>
    <xf numFmtId="166" fontId="9" fillId="2" borderId="5" xfId="1" applyNumberFormat="1" applyFont="1" applyFill="1" applyBorder="1" applyAlignment="1">
      <alignment horizontal="center" vertical="center"/>
    </xf>
    <xf numFmtId="0" fontId="9" fillId="0" borderId="5" xfId="0" applyFont="1" applyBorder="1" applyAlignment="1">
      <alignment vertical="center"/>
    </xf>
    <xf numFmtId="166" fontId="9" fillId="2" borderId="5" xfId="2" applyNumberFormat="1" applyFont="1" applyFill="1" applyBorder="1" applyAlignment="1">
      <alignment horizontal="center" vertical="center"/>
    </xf>
    <xf numFmtId="167" fontId="9" fillId="0" borderId="0" xfId="5" applyNumberFormat="1" applyFont="1" applyAlignment="1">
      <alignment vertical="center"/>
    </xf>
    <xf numFmtId="171" fontId="9" fillId="0" borderId="0" xfId="5" applyNumberFormat="1" applyFont="1" applyAlignment="1">
      <alignment horizontal="left" vertical="center" indent="3"/>
    </xf>
    <xf numFmtId="167" fontId="9" fillId="2" borderId="0" xfId="5" applyNumberFormat="1" applyFont="1" applyFill="1" applyBorder="1" applyAlignment="1">
      <alignment vertical="center"/>
    </xf>
    <xf numFmtId="9" fontId="12" fillId="0" borderId="0" xfId="5" applyFont="1" applyBorder="1" applyAlignment="1">
      <alignment horizontal="left" vertical="top" wrapText="1"/>
    </xf>
    <xf numFmtId="0" fontId="8" fillId="0" borderId="10" xfId="0" applyFont="1" applyBorder="1" applyAlignment="1">
      <alignment horizontal="center" vertical="center"/>
    </xf>
    <xf numFmtId="0" fontId="9" fillId="0" borderId="0" xfId="0" applyFont="1" applyFill="1"/>
    <xf numFmtId="3" fontId="23" fillId="0" borderId="5" xfId="1" applyNumberFormat="1" applyFont="1" applyFill="1" applyBorder="1" applyAlignment="1">
      <alignment horizontal="center" vertical="center"/>
    </xf>
    <xf numFmtId="3" fontId="23" fillId="0" borderId="2" xfId="1" applyNumberFormat="1" applyFont="1" applyFill="1" applyBorder="1" applyAlignment="1">
      <alignment horizontal="center" vertical="center"/>
    </xf>
    <xf numFmtId="3" fontId="23" fillId="0" borderId="7" xfId="1" applyNumberFormat="1" applyFont="1" applyFill="1" applyBorder="1" applyAlignment="1">
      <alignment horizontal="center" vertical="center"/>
    </xf>
    <xf numFmtId="3" fontId="23" fillId="0" borderId="3" xfId="1" applyNumberFormat="1" applyFont="1" applyFill="1" applyBorder="1" applyAlignment="1">
      <alignment horizontal="center" vertical="center"/>
    </xf>
    <xf numFmtId="3" fontId="23" fillId="0" borderId="4" xfId="1" applyNumberFormat="1" applyFont="1" applyFill="1" applyBorder="1" applyAlignment="1">
      <alignment horizontal="center" vertical="center"/>
    </xf>
    <xf numFmtId="3" fontId="23" fillId="0" borderId="13" xfId="1" applyNumberFormat="1" applyFont="1" applyFill="1" applyBorder="1" applyAlignment="1">
      <alignment horizontal="center" vertical="center"/>
    </xf>
    <xf numFmtId="3" fontId="23" fillId="0" borderId="2" xfId="0" applyNumberFormat="1" applyFont="1" applyFill="1" applyBorder="1" applyAlignment="1">
      <alignment horizontal="center" vertical="center"/>
    </xf>
    <xf numFmtId="3" fontId="23" fillId="0" borderId="1" xfId="0" applyNumberFormat="1" applyFont="1" applyFill="1" applyBorder="1" applyAlignment="1">
      <alignment horizontal="center" vertical="center"/>
    </xf>
    <xf numFmtId="3" fontId="23" fillId="0" borderId="9" xfId="1" applyNumberFormat="1" applyFont="1" applyFill="1" applyBorder="1" applyAlignment="1">
      <alignment horizontal="center" vertical="center"/>
    </xf>
    <xf numFmtId="3" fontId="23" fillId="0" borderId="0" xfId="1" applyNumberFormat="1" applyFont="1" applyFill="1" applyBorder="1" applyAlignment="1">
      <alignment horizontal="center" vertical="center"/>
    </xf>
    <xf numFmtId="3" fontId="23" fillId="0" borderId="1" xfId="1" applyNumberFormat="1" applyFont="1" applyFill="1" applyBorder="1" applyAlignment="1">
      <alignment horizontal="center" vertical="center"/>
    </xf>
    <xf numFmtId="3" fontId="23" fillId="0" borderId="6" xfId="1" applyNumberFormat="1" applyFont="1" applyFill="1" applyBorder="1" applyAlignment="1">
      <alignment horizontal="center" vertical="center"/>
    </xf>
    <xf numFmtId="3" fontId="23" fillId="0" borderId="11" xfId="1" applyNumberFormat="1" applyFont="1" applyFill="1" applyBorder="1" applyAlignment="1">
      <alignment horizontal="center" vertical="center"/>
    </xf>
    <xf numFmtId="3" fontId="24" fillId="0" borderId="10" xfId="1" applyNumberFormat="1" applyFont="1" applyFill="1" applyBorder="1" applyAlignment="1">
      <alignment horizontal="center" vertical="center"/>
    </xf>
    <xf numFmtId="3" fontId="23" fillId="0" borderId="3" xfId="0" applyNumberFormat="1" applyFont="1" applyFill="1" applyBorder="1" applyAlignment="1">
      <alignment horizontal="center" vertical="center"/>
    </xf>
    <xf numFmtId="3" fontId="24" fillId="0" borderId="13" xfId="0" applyNumberFormat="1" applyFont="1" applyFill="1" applyBorder="1" applyAlignment="1">
      <alignment horizontal="center" vertical="center"/>
    </xf>
    <xf numFmtId="3" fontId="23" fillId="0" borderId="5" xfId="0" applyNumberFormat="1" applyFont="1" applyFill="1" applyBorder="1" applyAlignment="1">
      <alignment horizontal="center" vertical="center"/>
    </xf>
    <xf numFmtId="3" fontId="24" fillId="0" borderId="2" xfId="0" applyNumberFormat="1" applyFont="1" applyFill="1" applyBorder="1" applyAlignment="1">
      <alignment horizontal="center" vertical="center"/>
    </xf>
    <xf numFmtId="3" fontId="23" fillId="0" borderId="7" xfId="0" applyNumberFormat="1" applyFont="1" applyFill="1" applyBorder="1" applyAlignment="1">
      <alignment horizontal="center" vertical="center"/>
    </xf>
    <xf numFmtId="3" fontId="24" fillId="0" borderId="3" xfId="0" applyNumberFormat="1" applyFont="1" applyFill="1" applyBorder="1" applyAlignment="1">
      <alignment horizontal="center" vertical="center"/>
    </xf>
    <xf numFmtId="3" fontId="24" fillId="0" borderId="14" xfId="1" applyNumberFormat="1" applyFont="1" applyFill="1" applyBorder="1" applyAlignment="1">
      <alignment horizontal="center" vertical="center"/>
    </xf>
    <xf numFmtId="3" fontId="24" fillId="0" borderId="2" xfId="1" applyNumberFormat="1" applyFont="1" applyFill="1" applyBorder="1" applyAlignment="1">
      <alignment horizontal="center" vertical="center"/>
    </xf>
    <xf numFmtId="3" fontId="24" fillId="0" borderId="5" xfId="1" applyNumberFormat="1" applyFont="1" applyFill="1" applyBorder="1" applyAlignment="1">
      <alignment horizontal="center" vertical="center"/>
    </xf>
    <xf numFmtId="3" fontId="24" fillId="0" borderId="4" xfId="0" applyNumberFormat="1" applyFont="1" applyFill="1" applyBorder="1" applyAlignment="1">
      <alignment horizontal="center" vertical="center"/>
    </xf>
    <xf numFmtId="3" fontId="23" fillId="0" borderId="0" xfId="2" applyNumberFormat="1" applyFont="1" applyFill="1" applyBorder="1" applyAlignment="1">
      <alignment horizontal="center" vertical="center"/>
    </xf>
    <xf numFmtId="3" fontId="23" fillId="0" borderId="9" xfId="2" applyNumberFormat="1" applyFont="1" applyFill="1" applyBorder="1" applyAlignment="1">
      <alignment horizontal="center" vertical="center"/>
    </xf>
    <xf numFmtId="3" fontId="23" fillId="0" borderId="11" xfId="2" applyNumberFormat="1" applyFont="1" applyFill="1" applyBorder="1" applyAlignment="1">
      <alignment horizontal="center" vertical="center"/>
    </xf>
    <xf numFmtId="3" fontId="24" fillId="0" borderId="10" xfId="2" applyNumberFormat="1" applyFont="1" applyFill="1" applyBorder="1" applyAlignment="1">
      <alignment horizontal="center" vertical="center"/>
    </xf>
    <xf numFmtId="3" fontId="23" fillId="0" borderId="2" xfId="2" applyNumberFormat="1" applyFont="1" applyFill="1" applyBorder="1" applyAlignment="1">
      <alignment horizontal="center" vertical="center"/>
    </xf>
    <xf numFmtId="3" fontId="23" fillId="0" borderId="5" xfId="2" applyNumberFormat="1" applyFont="1" applyFill="1" applyBorder="1" applyAlignment="1">
      <alignment horizontal="center" vertical="center"/>
    </xf>
    <xf numFmtId="3" fontId="8" fillId="0" borderId="9" xfId="2" applyNumberFormat="1" applyFont="1" applyFill="1" applyBorder="1" applyAlignment="1">
      <alignment horizontal="center" vertical="center"/>
    </xf>
    <xf numFmtId="3" fontId="8" fillId="0" borderId="5" xfId="2" applyNumberFormat="1" applyFont="1" applyFill="1" applyBorder="1" applyAlignment="1">
      <alignment horizontal="center" vertical="center"/>
    </xf>
    <xf numFmtId="3" fontId="23" fillId="0" borderId="1" xfId="2" applyNumberFormat="1" applyFont="1" applyFill="1" applyBorder="1" applyAlignment="1">
      <alignment horizontal="center" vertical="center"/>
    </xf>
    <xf numFmtId="3" fontId="8" fillId="0" borderId="4" xfId="2" applyNumberFormat="1" applyFont="1" applyFill="1" applyBorder="1" applyAlignment="1">
      <alignment horizontal="center" vertical="center"/>
    </xf>
    <xf numFmtId="3" fontId="23" fillId="0" borderId="6" xfId="2" applyNumberFormat="1" applyFont="1" applyFill="1" applyBorder="1" applyAlignment="1">
      <alignment horizontal="center" vertical="center"/>
    </xf>
    <xf numFmtId="3" fontId="23" fillId="0" borderId="3" xfId="2" applyNumberFormat="1" applyFont="1" applyFill="1" applyBorder="1" applyAlignment="1">
      <alignment horizontal="center" vertical="center"/>
    </xf>
    <xf numFmtId="3" fontId="8" fillId="0" borderId="13" xfId="2" applyNumberFormat="1" applyFont="1" applyFill="1" applyBorder="1" applyAlignment="1">
      <alignment horizontal="center" vertical="center"/>
    </xf>
    <xf numFmtId="3" fontId="8" fillId="0" borderId="10" xfId="2" applyNumberFormat="1" applyFont="1" applyFill="1" applyBorder="1" applyAlignment="1">
      <alignment horizontal="center" vertical="center"/>
    </xf>
    <xf numFmtId="3" fontId="8" fillId="0" borderId="14" xfId="2" applyNumberFormat="1" applyFont="1" applyFill="1" applyBorder="1" applyAlignment="1">
      <alignment horizontal="center" vertical="center"/>
    </xf>
    <xf numFmtId="3" fontId="9" fillId="0" borderId="2" xfId="2" applyNumberFormat="1" applyFont="1" applyFill="1" applyBorder="1" applyAlignment="1">
      <alignment horizontal="center" vertical="center"/>
    </xf>
    <xf numFmtId="3" fontId="9" fillId="0" borderId="5" xfId="2" applyNumberFormat="1" applyFont="1" applyFill="1" applyBorder="1" applyAlignment="1">
      <alignment horizontal="center" vertical="center"/>
    </xf>
    <xf numFmtId="3" fontId="9" fillId="0" borderId="9" xfId="2" applyNumberFormat="1" applyFont="1" applyFill="1" applyBorder="1" applyAlignment="1">
      <alignment horizontal="center" vertical="center"/>
    </xf>
    <xf numFmtId="3" fontId="9" fillId="0" borderId="0" xfId="2" applyNumberFormat="1" applyFont="1" applyFill="1" applyBorder="1" applyAlignment="1">
      <alignment horizontal="center" vertical="center"/>
    </xf>
    <xf numFmtId="1" fontId="23" fillId="0" borderId="10" xfId="20" applyNumberFormat="1" applyFont="1" applyFill="1" applyBorder="1" applyAlignment="1">
      <alignment horizontal="center"/>
    </xf>
    <xf numFmtId="1" fontId="70" fillId="0" borderId="10" xfId="20" applyNumberFormat="1" applyFont="1" applyFill="1" applyBorder="1" applyAlignment="1">
      <alignment horizontal="center"/>
    </xf>
    <xf numFmtId="3" fontId="23" fillId="0" borderId="10" xfId="0" applyNumberFormat="1" applyFont="1" applyFill="1" applyBorder="1" applyAlignment="1">
      <alignment horizontal="center"/>
    </xf>
    <xf numFmtId="3" fontId="23" fillId="0" borderId="16" xfId="0" applyNumberFormat="1" applyFont="1" applyFill="1" applyBorder="1" applyAlignment="1">
      <alignment horizontal="center"/>
    </xf>
    <xf numFmtId="3" fontId="24" fillId="0" borderId="10" xfId="0" applyNumberFormat="1" applyFont="1" applyFill="1" applyBorder="1" applyAlignment="1">
      <alignment horizontal="center"/>
    </xf>
    <xf numFmtId="3" fontId="24" fillId="0" borderId="17" xfId="0" applyNumberFormat="1" applyFont="1" applyFill="1" applyBorder="1" applyAlignment="1">
      <alignment horizontal="center"/>
    </xf>
    <xf numFmtId="3" fontId="23" fillId="0" borderId="9" xfId="0" applyNumberFormat="1" applyFont="1" applyFill="1" applyBorder="1" applyAlignment="1">
      <alignment horizontal="center"/>
    </xf>
    <xf numFmtId="3" fontId="23" fillId="0" borderId="3" xfId="0" applyNumberFormat="1" applyFont="1" applyFill="1" applyBorder="1" applyAlignment="1">
      <alignment horizontal="center"/>
    </xf>
    <xf numFmtId="0" fontId="36" fillId="3" borderId="0" xfId="10" applyFont="1" applyFill="1" applyAlignment="1">
      <alignment horizontal="left" vertical="center"/>
    </xf>
    <xf numFmtId="0" fontId="29" fillId="3" borderId="0" xfId="11" applyFill="1" applyAlignment="1">
      <alignment vertical="center" wrapText="1"/>
    </xf>
    <xf numFmtId="0" fontId="28" fillId="3" borderId="0" xfId="11" applyFont="1" applyFill="1" applyAlignment="1">
      <alignment horizontal="left" vertical="center" wrapText="1"/>
    </xf>
    <xf numFmtId="3" fontId="0" fillId="0" borderId="0" xfId="0" applyNumberFormat="1"/>
    <xf numFmtId="0" fontId="75" fillId="3" borderId="0" xfId="7" applyFont="1" applyFill="1" applyAlignment="1">
      <alignment horizontal="center" vertical="center"/>
    </xf>
    <xf numFmtId="49" fontId="35" fillId="3" borderId="0" xfId="12" applyNumberFormat="1" applyFont="1" applyFill="1" applyBorder="1" applyAlignment="1">
      <alignment horizontal="left" vertical="center"/>
    </xf>
    <xf numFmtId="0" fontId="28" fillId="3" borderId="0" xfId="7" applyFont="1" applyFill="1" applyAlignment="1">
      <alignment horizontal="left" vertical="center"/>
    </xf>
    <xf numFmtId="0" fontId="29" fillId="3" borderId="0" xfId="11" applyFill="1" applyAlignment="1">
      <alignment horizontal="left" vertical="center" wrapText="1"/>
    </xf>
    <xf numFmtId="0" fontId="29" fillId="3" borderId="0" xfId="11" applyFill="1" applyAlignment="1">
      <alignment vertical="center" wrapText="1"/>
    </xf>
    <xf numFmtId="0" fontId="36" fillId="3" borderId="0" xfId="10" applyFont="1" applyFill="1" applyAlignment="1">
      <alignment horizontal="left" vertical="center"/>
    </xf>
    <xf numFmtId="0" fontId="28" fillId="3" borderId="0" xfId="11" applyFont="1" applyFill="1" applyAlignment="1">
      <alignment horizontal="left" vertical="center" wrapText="1"/>
    </xf>
    <xf numFmtId="0" fontId="38" fillId="3" borderId="0" xfId="7" applyFont="1" applyFill="1" applyAlignment="1">
      <alignment horizontal="left" vertical="center"/>
    </xf>
    <xf numFmtId="0" fontId="28" fillId="3" borderId="0" xfId="7" applyFont="1" applyFill="1" applyAlignment="1">
      <alignment horizontal="left" vertical="center" wrapText="1"/>
    </xf>
    <xf numFmtId="0" fontId="28" fillId="3" borderId="0" xfId="7" quotePrefix="1" applyFont="1" applyFill="1" applyAlignment="1">
      <alignment horizontal="left" vertical="center" wrapText="1"/>
    </xf>
    <xf numFmtId="0" fontId="73" fillId="3" borderId="0" xfId="11" applyFont="1" applyFill="1" applyAlignment="1">
      <alignment horizontal="left" vertical="center"/>
    </xf>
    <xf numFmtId="0" fontId="35" fillId="3" borderId="0" xfId="10" quotePrefix="1" applyFont="1" applyFill="1" applyAlignment="1">
      <alignment horizontal="left" vertical="center"/>
    </xf>
    <xf numFmtId="0" fontId="50" fillId="3" borderId="0" xfId="11" applyFont="1" applyFill="1" applyAlignment="1">
      <alignment horizontal="left" vertical="center"/>
    </xf>
    <xf numFmtId="0" fontId="31" fillId="6" borderId="0" xfId="7" applyFont="1" applyFill="1" applyAlignment="1">
      <alignment horizontal="left" vertical="center"/>
    </xf>
    <xf numFmtId="0" fontId="31" fillId="7" borderId="0" xfId="7" applyFont="1" applyFill="1" applyAlignment="1">
      <alignment horizontal="left" vertical="center" wrapText="1"/>
    </xf>
    <xf numFmtId="0" fontId="31" fillId="8" borderId="0" xfId="7" applyFont="1" applyFill="1" applyAlignment="1">
      <alignment horizontal="left" vertical="center" wrapText="1"/>
    </xf>
    <xf numFmtId="0" fontId="31" fillId="4" borderId="0" xfId="7" applyFont="1" applyFill="1" applyAlignment="1">
      <alignment horizontal="left" vertical="center" wrapText="1"/>
    </xf>
    <xf numFmtId="0" fontId="31" fillId="22" borderId="0" xfId="7" applyFont="1" applyFill="1" applyAlignment="1">
      <alignment horizontal="left" vertical="center" wrapText="1"/>
    </xf>
    <xf numFmtId="0" fontId="60" fillId="3" borderId="0" xfId="11" applyFont="1" applyFill="1" applyAlignment="1">
      <alignment horizontal="left" vertical="center"/>
    </xf>
    <xf numFmtId="0" fontId="60" fillId="3" borderId="0" xfId="11" applyFont="1" applyFill="1" applyAlignment="1">
      <alignment horizontal="center" vertical="center"/>
    </xf>
    <xf numFmtId="0" fontId="9" fillId="0" borderId="10" xfId="0" applyFont="1" applyFill="1" applyBorder="1" applyAlignment="1">
      <alignment horizontal="left" vertical="center" wrapText="1"/>
    </xf>
    <xf numFmtId="0" fontId="20" fillId="2" borderId="0" xfId="0" applyFont="1" applyFill="1" applyAlignment="1">
      <alignment horizontal="left" vertical="center"/>
    </xf>
    <xf numFmtId="0" fontId="9" fillId="0" borderId="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9" fillId="2" borderId="10" xfId="0" applyFont="1" applyFill="1" applyBorder="1" applyAlignment="1">
      <alignment horizontal="center" vertical="center"/>
    </xf>
    <xf numFmtId="0" fontId="9" fillId="2" borderId="10" xfId="0" applyFont="1" applyFill="1" applyBorder="1" applyAlignment="1">
      <alignment horizontal="center" vertical="center" wrapText="1"/>
    </xf>
    <xf numFmtId="0" fontId="20" fillId="0" borderId="0" xfId="0" applyFont="1" applyBorder="1" applyAlignment="1">
      <alignment horizontal="center" vertical="center"/>
    </xf>
    <xf numFmtId="0" fontId="9" fillId="2" borderId="2" xfId="0" applyFont="1" applyFill="1" applyBorder="1" applyAlignment="1">
      <alignment horizontal="left" vertical="center" wrapText="1"/>
    </xf>
    <xf numFmtId="0" fontId="9" fillId="0" borderId="3" xfId="0" applyFont="1" applyBorder="1" applyAlignment="1">
      <alignment vertical="center"/>
    </xf>
    <xf numFmtId="0" fontId="9" fillId="2" borderId="2" xfId="0" applyFont="1" applyFill="1" applyBorder="1" applyAlignment="1">
      <alignment horizontal="left" vertical="center"/>
    </xf>
    <xf numFmtId="0" fontId="9" fillId="2" borderId="9" xfId="0" applyFont="1" applyFill="1" applyBorder="1" applyAlignment="1">
      <alignment horizontal="left" vertical="center"/>
    </xf>
    <xf numFmtId="0" fontId="9" fillId="2" borderId="3" xfId="0" applyFont="1" applyFill="1" applyBorder="1" applyAlignment="1">
      <alignment horizontal="left" vertical="center"/>
    </xf>
    <xf numFmtId="0" fontId="9" fillId="2" borderId="1" xfId="0" applyFont="1" applyFill="1" applyBorder="1" applyAlignment="1">
      <alignment horizontal="left" vertical="center"/>
    </xf>
    <xf numFmtId="0" fontId="9" fillId="2" borderId="8" xfId="0" applyFont="1" applyFill="1" applyBorder="1" applyAlignment="1">
      <alignment horizontal="left" vertical="center"/>
    </xf>
    <xf numFmtId="0" fontId="8" fillId="2" borderId="12" xfId="0" applyFont="1" applyFill="1" applyBorder="1" applyAlignment="1">
      <alignment horizontal="left" vertical="center"/>
    </xf>
    <xf numFmtId="0" fontId="8" fillId="2" borderId="15" xfId="0" applyFont="1" applyFill="1" applyBorder="1" applyAlignment="1">
      <alignment horizontal="left" vertical="center"/>
    </xf>
    <xf numFmtId="0" fontId="24" fillId="4" borderId="2" xfId="0" applyFont="1" applyFill="1" applyBorder="1" applyAlignment="1">
      <alignment horizontal="center" vertical="center" wrapText="1"/>
    </xf>
    <xf numFmtId="0" fontId="24" fillId="4" borderId="3" xfId="0" applyFont="1" applyFill="1" applyBorder="1" applyAlignment="1">
      <alignment horizontal="center" vertical="center" wrapText="1"/>
    </xf>
    <xf numFmtId="0" fontId="24" fillId="4" borderId="12" xfId="0" applyFont="1" applyFill="1" applyBorder="1" applyAlignment="1">
      <alignment horizontal="center" vertical="center"/>
    </xf>
    <xf numFmtId="0" fontId="24" fillId="4" borderId="14" xfId="0" applyFont="1" applyFill="1" applyBorder="1" applyAlignment="1">
      <alignment horizontal="center" vertical="center"/>
    </xf>
    <xf numFmtId="0" fontId="24" fillId="4" borderId="15" xfId="0" applyFont="1" applyFill="1" applyBorder="1" applyAlignment="1">
      <alignment horizontal="center" vertical="center"/>
    </xf>
    <xf numFmtId="0" fontId="9" fillId="0" borderId="9" xfId="0" applyFont="1" applyBorder="1" applyAlignment="1">
      <alignment vertical="center"/>
    </xf>
    <xf numFmtId="0" fontId="24" fillId="4" borderId="10" xfId="0" applyFont="1" applyFill="1" applyBorder="1" applyAlignment="1">
      <alignment horizontal="center" vertical="center"/>
    </xf>
    <xf numFmtId="0" fontId="9" fillId="0" borderId="10" xfId="0" applyFont="1" applyBorder="1" applyAlignment="1">
      <alignment horizontal="left" vertical="center" wrapText="1"/>
    </xf>
    <xf numFmtId="0" fontId="46" fillId="0" borderId="10" xfId="0" applyFont="1" applyBorder="1" applyAlignment="1">
      <alignment horizontal="left" vertical="center"/>
    </xf>
    <xf numFmtId="0" fontId="47" fillId="0" borderId="10" xfId="0" applyFont="1" applyBorder="1" applyAlignment="1">
      <alignment horizontal="left" vertical="center"/>
    </xf>
    <xf numFmtId="0" fontId="8" fillId="0" borderId="10" xfId="0" applyFont="1" applyBorder="1" applyAlignment="1">
      <alignment horizontal="left" vertical="center"/>
    </xf>
    <xf numFmtId="3" fontId="9" fillId="0" borderId="10" xfId="0" applyNumberFormat="1" applyFont="1" applyBorder="1" applyAlignment="1">
      <alignment horizontal="center" vertical="center"/>
    </xf>
    <xf numFmtId="3" fontId="9" fillId="0" borderId="12" xfId="0" applyNumberFormat="1" applyFont="1" applyBorder="1" applyAlignment="1">
      <alignment horizontal="center" vertical="center"/>
    </xf>
    <xf numFmtId="3" fontId="9" fillId="0" borderId="15" xfId="0" applyNumberFormat="1" applyFont="1" applyBorder="1" applyAlignment="1">
      <alignment horizontal="center" vertical="center"/>
    </xf>
    <xf numFmtId="0" fontId="9" fillId="0" borderId="0" xfId="0" applyFont="1" applyFill="1" applyAlignment="1">
      <alignment horizontal="left" vertical="center" wrapText="1"/>
    </xf>
    <xf numFmtId="0" fontId="76" fillId="0" borderId="0" xfId="0" applyFont="1" applyFill="1" applyAlignment="1">
      <alignment horizontal="left" vertical="center" wrapText="1"/>
    </xf>
    <xf numFmtId="0" fontId="46" fillId="0" borderId="0" xfId="0" applyFont="1" applyBorder="1" applyAlignment="1">
      <alignment horizontal="left" vertical="center" wrapText="1"/>
    </xf>
    <xf numFmtId="3" fontId="8" fillId="0" borderId="12" xfId="0" applyNumberFormat="1" applyFont="1" applyBorder="1" applyAlignment="1">
      <alignment horizontal="center" vertical="center"/>
    </xf>
    <xf numFmtId="3" fontId="8" fillId="0" borderId="15" xfId="0" applyNumberFormat="1" applyFont="1" applyBorder="1" applyAlignment="1">
      <alignment horizontal="center" vertical="center"/>
    </xf>
    <xf numFmtId="0" fontId="9" fillId="0" borderId="0" xfId="0" applyFont="1" applyAlignment="1">
      <alignment horizontal="left" vertical="center" wrapText="1"/>
    </xf>
    <xf numFmtId="0" fontId="18" fillId="0" borderId="0" xfId="0" applyFont="1" applyFill="1" applyAlignment="1">
      <alignment horizontal="left" vertical="center" wrapText="1"/>
    </xf>
    <xf numFmtId="0" fontId="23" fillId="4" borderId="2" xfId="0" applyFont="1" applyFill="1" applyBorder="1" applyAlignment="1">
      <alignment horizontal="center" vertical="center" wrapText="1"/>
    </xf>
    <xf numFmtId="0" fontId="23" fillId="4" borderId="3" xfId="0" applyFont="1" applyFill="1" applyBorder="1" applyAlignment="1">
      <alignment horizontal="center" vertical="center" wrapText="1"/>
    </xf>
    <xf numFmtId="3" fontId="9" fillId="0" borderId="12" xfId="0" applyNumberFormat="1" applyFont="1" applyFill="1" applyBorder="1" applyAlignment="1">
      <alignment horizontal="center" vertical="center"/>
    </xf>
    <xf numFmtId="3" fontId="9" fillId="0" borderId="15" xfId="0" applyNumberFormat="1" applyFont="1" applyFill="1" applyBorder="1" applyAlignment="1">
      <alignment horizontal="center" vertical="center"/>
    </xf>
    <xf numFmtId="3" fontId="8" fillId="0" borderId="12" xfId="0" applyNumberFormat="1" applyFont="1" applyFill="1" applyBorder="1" applyAlignment="1">
      <alignment horizontal="center" vertical="center"/>
    </xf>
    <xf numFmtId="3" fontId="8" fillId="0" borderId="15" xfId="0" applyNumberFormat="1" applyFont="1" applyFill="1" applyBorder="1" applyAlignment="1">
      <alignment horizontal="center" vertical="center"/>
    </xf>
    <xf numFmtId="0" fontId="9" fillId="0" borderId="0" xfId="0" applyFont="1" applyBorder="1" applyAlignment="1">
      <alignment horizontal="left" vertical="center" wrapText="1"/>
    </xf>
    <xf numFmtId="0" fontId="76" fillId="0" borderId="0" xfId="0" applyFont="1" applyBorder="1" applyAlignment="1">
      <alignment horizontal="left" vertical="center" wrapText="1"/>
    </xf>
    <xf numFmtId="0" fontId="12" fillId="2" borderId="12" xfId="0" applyFont="1" applyFill="1" applyBorder="1" applyAlignment="1">
      <alignment horizontal="left" vertical="center"/>
    </xf>
    <xf numFmtId="0" fontId="12" fillId="2" borderId="14" xfId="0" applyFont="1" applyFill="1" applyBorder="1" applyAlignment="1">
      <alignment horizontal="left" vertical="center"/>
    </xf>
    <xf numFmtId="0" fontId="12" fillId="2" borderId="15" xfId="0" applyFont="1" applyFill="1" applyBorder="1" applyAlignment="1">
      <alignment horizontal="left" vertical="center"/>
    </xf>
    <xf numFmtId="0" fontId="18" fillId="0" borderId="0" xfId="0" applyFont="1" applyAlignment="1">
      <alignment horizontal="left" wrapText="1"/>
    </xf>
    <xf numFmtId="0" fontId="20" fillId="0" borderId="7" xfId="0" applyFont="1" applyBorder="1" applyAlignment="1">
      <alignment horizontal="center" vertical="center"/>
    </xf>
    <xf numFmtId="0" fontId="77" fillId="0" borderId="8" xfId="0" applyFont="1" applyFill="1" applyBorder="1" applyAlignment="1">
      <alignment horizontal="left" vertical="center" wrapText="1"/>
    </xf>
    <xf numFmtId="0" fontId="77"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3" fontId="9" fillId="4" borderId="15" xfId="0" applyNumberFormat="1" applyFont="1" applyFill="1" applyBorder="1" applyAlignment="1">
      <alignment horizontal="center" vertical="center"/>
    </xf>
    <xf numFmtId="0" fontId="20" fillId="4" borderId="0" xfId="0" applyFont="1" applyFill="1" applyAlignment="1">
      <alignment horizontal="left" vertical="center"/>
    </xf>
    <xf numFmtId="3" fontId="9" fillId="0" borderId="12" xfId="3" applyNumberFormat="1" applyFont="1" applyBorder="1" applyAlignment="1">
      <alignment horizontal="center" vertical="center"/>
    </xf>
    <xf numFmtId="3" fontId="9" fillId="0" borderId="15" xfId="3" applyNumberFormat="1" applyFont="1" applyBorder="1" applyAlignment="1">
      <alignment horizontal="center" vertical="center"/>
    </xf>
    <xf numFmtId="3" fontId="8" fillId="0" borderId="12" xfId="3" applyNumberFormat="1" applyFont="1" applyBorder="1" applyAlignment="1">
      <alignment horizontal="center" vertical="center"/>
    </xf>
    <xf numFmtId="3" fontId="8" fillId="0" borderId="15" xfId="3" applyNumberFormat="1" applyFont="1" applyBorder="1" applyAlignment="1">
      <alignment horizontal="center" vertical="center"/>
    </xf>
    <xf numFmtId="0" fontId="20" fillId="2" borderId="0" xfId="3" applyFont="1" applyFill="1" applyAlignment="1">
      <alignment horizontal="left" vertical="center"/>
    </xf>
    <xf numFmtId="0" fontId="9" fillId="2" borderId="2" xfId="3" applyFont="1" applyFill="1" applyBorder="1" applyAlignment="1">
      <alignment horizontal="left" vertical="center" wrapText="1"/>
    </xf>
    <xf numFmtId="0" fontId="9" fillId="0" borderId="9" xfId="3" applyFont="1" applyBorder="1" applyAlignment="1">
      <alignment vertical="center"/>
    </xf>
    <xf numFmtId="0" fontId="9" fillId="0" borderId="3" xfId="3" applyFont="1" applyBorder="1" applyAlignment="1">
      <alignment vertical="center"/>
    </xf>
    <xf numFmtId="0" fontId="9" fillId="2" borderId="2" xfId="3" applyFont="1" applyFill="1" applyBorder="1" applyAlignment="1">
      <alignment horizontal="left" vertical="center"/>
    </xf>
    <xf numFmtId="0" fontId="9" fillId="2" borderId="9" xfId="3" applyFont="1" applyFill="1" applyBorder="1" applyAlignment="1">
      <alignment horizontal="left" vertical="center"/>
    </xf>
    <xf numFmtId="0" fontId="9" fillId="2" borderId="3" xfId="3" applyFont="1" applyFill="1" applyBorder="1" applyAlignment="1">
      <alignment horizontal="left" vertical="center"/>
    </xf>
    <xf numFmtId="0" fontId="8" fillId="2" borderId="12" xfId="3" applyFont="1" applyFill="1" applyBorder="1" applyAlignment="1">
      <alignment horizontal="left" vertical="center"/>
    </xf>
    <xf numFmtId="0" fontId="8" fillId="2" borderId="15" xfId="3" applyFont="1" applyFill="1" applyBorder="1" applyAlignment="1">
      <alignment horizontal="left" vertical="center"/>
    </xf>
    <xf numFmtId="0" fontId="9" fillId="2" borderId="6" xfId="3" applyFont="1" applyFill="1" applyBorder="1" applyAlignment="1">
      <alignment horizontal="left" vertical="center" wrapText="1"/>
    </xf>
    <xf numFmtId="0" fontId="9" fillId="2" borderId="7" xfId="3" applyFont="1" applyFill="1" applyBorder="1" applyAlignment="1">
      <alignment horizontal="left" vertical="center" wrapText="1"/>
    </xf>
    <xf numFmtId="0" fontId="9" fillId="2" borderId="13" xfId="3" applyFont="1" applyFill="1" applyBorder="1" applyAlignment="1">
      <alignment horizontal="left" vertical="center" wrapText="1"/>
    </xf>
    <xf numFmtId="0" fontId="9" fillId="0" borderId="0" xfId="7" applyFont="1" applyFill="1" applyAlignment="1">
      <alignment horizontal="left" vertical="center" wrapText="1"/>
    </xf>
    <xf numFmtId="0" fontId="9" fillId="0" borderId="12" xfId="4" applyFont="1" applyBorder="1" applyAlignment="1">
      <alignment horizontal="left" vertical="center" wrapText="1"/>
    </xf>
    <xf numFmtId="0" fontId="9" fillId="0" borderId="15" xfId="4" applyFont="1" applyBorder="1" applyAlignment="1">
      <alignment horizontal="left" vertical="center" wrapText="1"/>
    </xf>
    <xf numFmtId="0" fontId="71" fillId="0" borderId="12" xfId="20" applyFont="1" applyBorder="1" applyAlignment="1">
      <alignment horizontal="left"/>
    </xf>
    <xf numFmtId="0" fontId="71" fillId="0" borderId="15" xfId="20" applyFont="1" applyBorder="1" applyAlignment="1">
      <alignment horizontal="left"/>
    </xf>
    <xf numFmtId="0" fontId="12" fillId="0" borderId="5" xfId="20" applyFont="1" applyBorder="1" applyAlignment="1">
      <alignment horizontal="left" vertical="center" wrapText="1"/>
    </xf>
    <xf numFmtId="0" fontId="12" fillId="0" borderId="0" xfId="20" applyFont="1" applyBorder="1" applyAlignment="1">
      <alignment horizontal="left" vertical="center" wrapText="1"/>
    </xf>
    <xf numFmtId="0" fontId="74" fillId="2" borderId="0" xfId="7" applyFont="1" applyFill="1" applyAlignment="1">
      <alignment horizontal="left" vertical="center" wrapText="1"/>
    </xf>
    <xf numFmtId="0" fontId="8" fillId="0" borderId="12" xfId="4" applyFont="1" applyBorder="1" applyAlignment="1">
      <alignment horizontal="left" vertical="center" wrapText="1"/>
    </xf>
    <xf numFmtId="0" fontId="8" fillId="0" borderId="15" xfId="4" applyFont="1" applyBorder="1" applyAlignment="1">
      <alignment horizontal="left" vertical="center" wrapText="1"/>
    </xf>
    <xf numFmtId="0" fontId="70" fillId="0" borderId="12" xfId="20" applyFont="1" applyBorder="1" applyAlignment="1">
      <alignment horizontal="left"/>
    </xf>
    <xf numFmtId="0" fontId="70" fillId="0" borderId="15" xfId="20" applyFont="1" applyBorder="1" applyAlignment="1">
      <alignment horizontal="left"/>
    </xf>
    <xf numFmtId="0" fontId="72" fillId="0" borderId="5" xfId="20" applyFont="1" applyBorder="1" applyAlignment="1">
      <alignment horizontal="center" vertical="center"/>
    </xf>
    <xf numFmtId="0" fontId="24" fillId="22" borderId="12" xfId="7" applyFont="1" applyFill="1" applyBorder="1" applyAlignment="1">
      <alignment horizontal="center" vertical="center" wrapText="1"/>
    </xf>
    <xf numFmtId="0" fontId="24" fillId="22" borderId="14" xfId="7" applyFont="1" applyFill="1" applyBorder="1" applyAlignment="1">
      <alignment horizontal="center" vertical="center" wrapText="1"/>
    </xf>
    <xf numFmtId="0" fontId="24" fillId="22" borderId="15" xfId="7" applyFont="1" applyFill="1" applyBorder="1" applyAlignment="1">
      <alignment horizontal="center" vertical="center" wrapText="1"/>
    </xf>
    <xf numFmtId="0" fontId="24" fillId="22" borderId="2" xfId="7" applyFont="1" applyFill="1" applyBorder="1" applyAlignment="1">
      <alignment horizontal="center" vertical="center" wrapText="1"/>
    </xf>
    <xf numFmtId="0" fontId="24" fillId="22" borderId="3" xfId="7" applyFont="1" applyFill="1" applyBorder="1" applyAlignment="1">
      <alignment horizontal="center" vertical="center" wrapText="1"/>
    </xf>
    <xf numFmtId="0" fontId="74" fillId="0" borderId="7" xfId="7" applyFont="1" applyBorder="1" applyAlignment="1">
      <alignment horizontal="center"/>
    </xf>
    <xf numFmtId="0" fontId="12" fillId="0" borderId="12" xfId="20" applyFont="1" applyBorder="1" applyAlignment="1">
      <alignment horizontal="center" vertical="center" wrapText="1"/>
    </xf>
    <xf numFmtId="0" fontId="12" fillId="0" borderId="14" xfId="20" applyFont="1" applyBorder="1" applyAlignment="1">
      <alignment horizontal="center" vertical="center" wrapText="1"/>
    </xf>
    <xf numFmtId="0" fontId="12" fillId="0" borderId="15" xfId="20" applyFont="1" applyBorder="1" applyAlignment="1">
      <alignment horizontal="center" vertical="center" wrapText="1"/>
    </xf>
    <xf numFmtId="0" fontId="70" fillId="0" borderId="1" xfId="20" applyFont="1" applyBorder="1" applyAlignment="1">
      <alignment horizontal="center"/>
    </xf>
    <xf numFmtId="0" fontId="70" fillId="0" borderId="4" xfId="20" applyFont="1" applyBorder="1" applyAlignment="1">
      <alignment horizontal="center"/>
    </xf>
    <xf numFmtId="0" fontId="70" fillId="0" borderId="6" xfId="20" applyFont="1" applyBorder="1" applyAlignment="1">
      <alignment horizontal="center"/>
    </xf>
    <xf numFmtId="0" fontId="70" fillId="0" borderId="13" xfId="20" applyFont="1" applyBorder="1" applyAlignment="1">
      <alignment horizontal="center"/>
    </xf>
    <xf numFmtId="0" fontId="9" fillId="0" borderId="0" xfId="4" applyFont="1" applyAlignment="1">
      <alignment horizontal="left" vertical="top" wrapText="1"/>
    </xf>
    <xf numFmtId="0" fontId="9" fillId="0" borderId="0" xfId="0" applyFont="1" applyAlignment="1">
      <alignment horizontal="left" wrapText="1"/>
    </xf>
    <xf numFmtId="0" fontId="19" fillId="0" borderId="7" xfId="0" applyFont="1" applyBorder="1" applyAlignment="1">
      <alignment horizontal="center"/>
    </xf>
    <xf numFmtId="0" fontId="12" fillId="0" borderId="0" xfId="4" applyFont="1" applyAlignment="1">
      <alignment horizontal="left" vertical="center" wrapText="1"/>
    </xf>
    <xf numFmtId="0" fontId="49" fillId="0" borderId="7" xfId="0" applyFont="1" applyBorder="1" applyAlignment="1">
      <alignment horizontal="center"/>
    </xf>
    <xf numFmtId="0" fontId="48" fillId="0" borderId="7" xfId="0" applyFont="1" applyBorder="1" applyAlignment="1">
      <alignment horizontal="center"/>
    </xf>
    <xf numFmtId="0" fontId="12" fillId="0" borderId="0" xfId="4" applyFont="1" applyBorder="1" applyAlignment="1">
      <alignment horizontal="left" vertical="center" wrapText="1"/>
    </xf>
    <xf numFmtId="0" fontId="12" fillId="0" borderId="0" xfId="4" applyFont="1" applyBorder="1" applyAlignment="1">
      <alignment horizontal="left" vertical="center"/>
    </xf>
    <xf numFmtId="0" fontId="12" fillId="0" borderId="5" xfId="4" applyFont="1" applyBorder="1" applyAlignment="1">
      <alignment horizontal="left" vertical="center"/>
    </xf>
  </cellXfs>
  <cellStyles count="89">
    <cellStyle name="20 % - Accent1 2" xfId="21"/>
    <cellStyle name="20 % - Accent1 2 2" xfId="68"/>
    <cellStyle name="20 % - Accent2 2" xfId="22"/>
    <cellStyle name="20 % - Accent2 2 2" xfId="69"/>
    <cellStyle name="20 % - Accent3 2" xfId="23"/>
    <cellStyle name="20 % - Accent3 2 2" xfId="70"/>
    <cellStyle name="20 % - Accent4 2" xfId="24"/>
    <cellStyle name="20 % - Accent4 2 2" xfId="71"/>
    <cellStyle name="20 % - Accent5 2" xfId="25"/>
    <cellStyle name="20 % - Accent5 2 2" xfId="72"/>
    <cellStyle name="20 % - Accent6 2" xfId="26"/>
    <cellStyle name="20 % - Accent6 2 2" xfId="73"/>
    <cellStyle name="40 % - Accent1 2" xfId="27"/>
    <cellStyle name="40 % - Accent1 2 2" xfId="74"/>
    <cellStyle name="40 % - Accent2 2" xfId="28"/>
    <cellStyle name="40 % - Accent2 2 2" xfId="75"/>
    <cellStyle name="40 % - Accent3 2" xfId="29"/>
    <cellStyle name="40 % - Accent3 2 2" xfId="76"/>
    <cellStyle name="40 % - Accent4 2" xfId="30"/>
    <cellStyle name="40 % - Accent4 2 2" xfId="77"/>
    <cellStyle name="40 % - Accent5 2" xfId="31"/>
    <cellStyle name="40 % - Accent5 2 2" xfId="78"/>
    <cellStyle name="40 % - Accent6 2" xfId="32"/>
    <cellStyle name="40 % - Accent6 2 2" xfId="79"/>
    <cellStyle name="Commentaire 2" xfId="33"/>
    <cellStyle name="Commentaire 2 2" xfId="80"/>
    <cellStyle name="Commentaire 3" xfId="34"/>
    <cellStyle name="Commentaire 3 2" xfId="81"/>
    <cellStyle name="Euro" xfId="35"/>
    <cellStyle name="Lien hypertexte" xfId="11" builtinId="8"/>
    <cellStyle name="Lien hypertexte 2" xfId="9"/>
    <cellStyle name="Milliers" xfId="1" builtinId="3"/>
    <cellStyle name="Milliers 2" xfId="2"/>
    <cellStyle name="Milliers 2 2" xfId="13"/>
    <cellStyle name="Milliers 2 3" xfId="36"/>
    <cellStyle name="Milliers 2 4" xfId="59"/>
    <cellStyle name="Milliers 2 4 2" xfId="87"/>
    <cellStyle name="Milliers 3" xfId="37"/>
    <cellStyle name="Milliers 3 2" xfId="82"/>
    <cellStyle name="Milliers 4" xfId="38"/>
    <cellStyle name="Milliers 5" xfId="39"/>
    <cellStyle name="Milliers 6" xfId="40"/>
    <cellStyle name="Milliers 7" xfId="19"/>
    <cellStyle name="Milliers 7 2" xfId="67"/>
    <cellStyle name="Monétaire 2" xfId="16"/>
    <cellStyle name="Monétaire 2 2" xfId="64"/>
    <cellStyle name="Normal" xfId="0" builtinId="0"/>
    <cellStyle name="Normal 2" xfId="3"/>
    <cellStyle name="Normal 2 2" xfId="7"/>
    <cellStyle name="Normal 2 3" xfId="20"/>
    <cellStyle name="Normal 2 4" xfId="58"/>
    <cellStyle name="Normal 2 4 2" xfId="86"/>
    <cellStyle name="Normal 3" xfId="6"/>
    <cellStyle name="Normal 3 2" xfId="14"/>
    <cellStyle name="Normal 3 3" xfId="42"/>
    <cellStyle name="Normal 3 4" xfId="41"/>
    <cellStyle name="Normal 3 4 2" xfId="83"/>
    <cellStyle name="Normal 3 5" xfId="60"/>
    <cellStyle name="Normal 3 5 2" xfId="88"/>
    <cellStyle name="Normal 4" xfId="8"/>
    <cellStyle name="Normal 4 2" xfId="10"/>
    <cellStyle name="Normal 4 2 2" xfId="17"/>
    <cellStyle name="Normal 4 2 2 2" xfId="65"/>
    <cellStyle name="Normal 4 2 3" xfId="44"/>
    <cellStyle name="Normal 4 2 4" xfId="62"/>
    <cellStyle name="Normal 4 3" xfId="15"/>
    <cellStyle name="Normal 4 3 2" xfId="45"/>
    <cellStyle name="Normal 4 3 3" xfId="63"/>
    <cellStyle name="Normal 4 4" xfId="43"/>
    <cellStyle name="Normal 4 4 2" xfId="84"/>
    <cellStyle name="Normal 4 5" xfId="61"/>
    <cellStyle name="Normal 5" xfId="46"/>
    <cellStyle name="Normal 5 2" xfId="47"/>
    <cellStyle name="Normal 6" xfId="48"/>
    <cellStyle name="Normal 6 2" xfId="49"/>
    <cellStyle name="Normal 7" xfId="18"/>
    <cellStyle name="Normal 7 2" xfId="66"/>
    <cellStyle name="Normal_BDPHAM_DST" xfId="12"/>
    <cellStyle name="Normal_partieIIIMePfini" xfId="4"/>
    <cellStyle name="Pourcentage" xfId="5" builtinId="5"/>
    <cellStyle name="Pourcentage 2" xfId="50"/>
    <cellStyle name="Pourcentage 2 2" xfId="51"/>
    <cellStyle name="Pourcentage 3" xfId="52"/>
    <cellStyle name="Pourcentage 4" xfId="53"/>
    <cellStyle name="Pourcentage 4 2" xfId="54"/>
    <cellStyle name="Pourcentage 5" xfId="55"/>
    <cellStyle name="Pourcentage 5 2" xfId="85"/>
    <cellStyle name="Pourcentage 6" xfId="56"/>
    <cellStyle name="Pourcentage 7" xfId="5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3399"/>
      <color rgb="FF009C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3</xdr:col>
      <xdr:colOff>1200150</xdr:colOff>
      <xdr:row>31</xdr:row>
      <xdr:rowOff>0</xdr:rowOff>
    </xdr:from>
    <xdr:to>
      <xdr:col>3</xdr:col>
      <xdr:colOff>1200150</xdr:colOff>
      <xdr:row>52</xdr:row>
      <xdr:rowOff>19050</xdr:rowOff>
    </xdr:to>
    <xdr:cxnSp macro="">
      <xdr:nvCxnSpPr>
        <xdr:cNvPr id="3" name="Connecteur droit 2"/>
        <xdr:cNvCxnSpPr/>
      </xdr:nvCxnSpPr>
      <xdr:spPr bwMode="auto">
        <a:xfrm>
          <a:off x="2619375" y="5019675"/>
          <a:ext cx="0" cy="3933825"/>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ees.solidarites-sante.gouv.fr/sources-outils-et-enquetes/lenquete-annuelle-sur-les-ecoles-de-formation-aux-professions-de-sante" TargetMode="External"/><Relationship Id="rId2" Type="http://schemas.openxmlformats.org/officeDocument/2006/relationships/hyperlink" Target="https://data.drees.solidarites-sante.gouv.fr/explore/dataset/491_la-formation-aux-professions-de-sante/information/" TargetMode="External"/><Relationship Id="rId1" Type="http://schemas.openxmlformats.org/officeDocument/2006/relationships/hyperlink" Target="https://drees.solidarites-sante.gouv.fr/sources-outils-et-enquetes/lenquete-annuelle-sur-les-ecoles-de-formation-aux-professions-de-sant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0" tint="-0.499984740745262"/>
  </sheetPr>
  <dimension ref="A1:O61"/>
  <sheetViews>
    <sheetView tabSelected="1" zoomScaleNormal="100" workbookViewId="0">
      <pane ySplit="1" topLeftCell="A2" activePane="bottomLeft" state="frozen"/>
      <selection sqref="A1:I1"/>
      <selection pane="bottomLeft" activeCell="C1" sqref="C1:L1"/>
    </sheetView>
  </sheetViews>
  <sheetFormatPr baseColWidth="10" defaultColWidth="11.42578125" defaultRowHeight="12.75" x14ac:dyDescent="0.2"/>
  <cols>
    <col min="1" max="2" width="2.28515625" style="156" customWidth="1"/>
    <col min="3" max="4" width="24" style="156" customWidth="1"/>
    <col min="5" max="5" width="2" style="156" customWidth="1"/>
    <col min="6" max="6" width="24" style="156" customWidth="1"/>
    <col min="7" max="7" width="9.42578125" style="156" customWidth="1"/>
    <col min="8" max="8" width="15.85546875" style="156" customWidth="1"/>
    <col min="9" max="12" width="18" style="156" customWidth="1"/>
    <col min="13" max="16384" width="11.42578125" style="156"/>
  </cols>
  <sheetData>
    <row r="1" spans="1:13" ht="18.75" x14ac:dyDescent="0.2">
      <c r="C1" s="469" t="s">
        <v>272</v>
      </c>
      <c r="D1" s="469"/>
      <c r="E1" s="469"/>
      <c r="F1" s="469"/>
      <c r="G1" s="469"/>
      <c r="H1" s="469"/>
      <c r="I1" s="469"/>
      <c r="J1" s="469"/>
      <c r="K1" s="469"/>
      <c r="L1" s="469"/>
    </row>
    <row r="2" spans="1:13" ht="12" customHeight="1" x14ac:dyDescent="0.2">
      <c r="C2" s="170"/>
      <c r="D2" s="170"/>
      <c r="E2" s="170"/>
      <c r="F2" s="170"/>
      <c r="G2" s="170"/>
      <c r="H2" s="170"/>
      <c r="I2" s="170"/>
      <c r="J2" s="170"/>
      <c r="K2" s="170"/>
      <c r="L2" s="170"/>
    </row>
    <row r="3" spans="1:13" ht="12" customHeight="1" x14ac:dyDescent="0.2">
      <c r="B3" s="171"/>
      <c r="C3" s="170"/>
      <c r="D3" s="170"/>
      <c r="E3" s="170"/>
      <c r="F3" s="170"/>
      <c r="G3" s="170"/>
      <c r="H3" s="170"/>
      <c r="I3" s="170"/>
      <c r="J3" s="170"/>
      <c r="K3" s="170"/>
    </row>
    <row r="4" spans="1:13" ht="12" customHeight="1" x14ac:dyDescent="0.2">
      <c r="B4" s="171"/>
      <c r="C4" s="170"/>
      <c r="D4" s="170"/>
      <c r="E4" s="170"/>
      <c r="F4" s="170"/>
      <c r="G4" s="170"/>
      <c r="H4" s="170"/>
      <c r="I4" s="170"/>
      <c r="J4" s="170"/>
      <c r="K4" s="170"/>
    </row>
    <row r="5" spans="1:13" ht="15" x14ac:dyDescent="0.2">
      <c r="B5" s="470" t="s">
        <v>112</v>
      </c>
      <c r="C5" s="470"/>
      <c r="D5" s="470"/>
      <c r="E5" s="470"/>
      <c r="F5" s="470"/>
      <c r="G5" s="470"/>
      <c r="H5" s="470"/>
      <c r="I5" s="470"/>
      <c r="J5" s="470"/>
      <c r="K5" s="470"/>
      <c r="L5" s="470"/>
    </row>
    <row r="6" spans="1:13" ht="15" x14ac:dyDescent="0.2">
      <c r="B6" s="471" t="s">
        <v>111</v>
      </c>
      <c r="C6" s="471"/>
      <c r="D6" s="471"/>
      <c r="E6" s="471"/>
      <c r="F6" s="471"/>
      <c r="G6" s="471"/>
      <c r="H6" s="471"/>
      <c r="I6" s="471"/>
      <c r="J6" s="471"/>
      <c r="K6" s="471"/>
      <c r="L6" s="471"/>
    </row>
    <row r="7" spans="1:13" ht="15" x14ac:dyDescent="0.2">
      <c r="B7" s="476" t="s">
        <v>110</v>
      </c>
      <c r="C7" s="476"/>
      <c r="D7" s="476"/>
      <c r="E7" s="476"/>
      <c r="F7" s="476"/>
      <c r="G7" s="476"/>
      <c r="H7" s="476"/>
      <c r="I7" s="476"/>
      <c r="J7" s="476"/>
      <c r="K7" s="476"/>
      <c r="L7" s="476"/>
    </row>
    <row r="8" spans="1:13" s="167" customFormat="1" ht="15.75" customHeight="1" x14ac:dyDescent="0.2">
      <c r="A8" s="281"/>
      <c r="B8" s="472" t="s">
        <v>223</v>
      </c>
      <c r="C8" s="472"/>
      <c r="D8" s="472"/>
      <c r="E8" s="472"/>
      <c r="F8" s="472"/>
      <c r="G8" s="472"/>
      <c r="H8" s="472"/>
      <c r="I8" s="473"/>
      <c r="J8" s="473"/>
      <c r="K8" s="473"/>
      <c r="L8" s="473"/>
      <c r="M8" s="281"/>
    </row>
    <row r="9" spans="1:13" s="167" customFormat="1" ht="30" customHeight="1" x14ac:dyDescent="0.2">
      <c r="A9" s="281"/>
      <c r="B9" s="475" t="s">
        <v>242</v>
      </c>
      <c r="C9" s="475"/>
      <c r="D9" s="475"/>
      <c r="E9" s="475"/>
      <c r="F9" s="475"/>
      <c r="G9" s="475"/>
      <c r="H9" s="475"/>
      <c r="I9" s="475"/>
      <c r="J9" s="475"/>
      <c r="K9" s="475"/>
      <c r="L9" s="475"/>
      <c r="M9" s="280"/>
    </row>
    <row r="10" spans="1:13" s="281" customFormat="1" ht="15.75" customHeight="1" x14ac:dyDescent="0.2">
      <c r="B10" s="329"/>
      <c r="C10" s="329"/>
      <c r="D10" s="329"/>
      <c r="E10" s="329"/>
      <c r="F10" s="329"/>
      <c r="G10" s="329"/>
      <c r="H10" s="329"/>
      <c r="I10" s="329"/>
      <c r="J10" s="329"/>
      <c r="K10" s="329"/>
      <c r="L10" s="328"/>
    </row>
    <row r="11" spans="1:13" ht="15" x14ac:dyDescent="0.2">
      <c r="B11" s="470" t="s">
        <v>109</v>
      </c>
      <c r="C11" s="470"/>
      <c r="D11" s="470"/>
      <c r="E11" s="470"/>
      <c r="F11" s="470"/>
      <c r="G11" s="470"/>
      <c r="H11" s="470"/>
      <c r="I11" s="470"/>
      <c r="J11" s="470"/>
      <c r="K11" s="470"/>
      <c r="L11" s="470"/>
    </row>
    <row r="12" spans="1:13" s="167" customFormat="1" ht="15.75" customHeight="1" x14ac:dyDescent="0.2">
      <c r="A12" s="281"/>
      <c r="B12" s="471" t="s">
        <v>108</v>
      </c>
      <c r="C12" s="471"/>
      <c r="D12" s="471"/>
      <c r="E12" s="471"/>
      <c r="F12" s="471"/>
      <c r="G12" s="471"/>
      <c r="H12" s="471"/>
      <c r="I12" s="471"/>
      <c r="J12" s="471"/>
      <c r="K12" s="471"/>
      <c r="L12" s="471"/>
      <c r="M12" s="281"/>
    </row>
    <row r="13" spans="1:13" s="167" customFormat="1" ht="15.75" customHeight="1" x14ac:dyDescent="0.2">
      <c r="A13" s="281"/>
      <c r="B13" s="472" t="s">
        <v>107</v>
      </c>
      <c r="C13" s="472"/>
      <c r="D13" s="472"/>
      <c r="E13" s="472"/>
      <c r="F13" s="472"/>
      <c r="G13" s="472"/>
      <c r="H13" s="472"/>
      <c r="I13" s="473"/>
      <c r="J13" s="473"/>
      <c r="K13" s="473"/>
      <c r="L13" s="473"/>
      <c r="M13" s="281"/>
    </row>
    <row r="14" spans="1:13" s="281" customFormat="1" ht="15.75" customHeight="1" x14ac:dyDescent="0.2">
      <c r="B14" s="467"/>
      <c r="C14" s="467"/>
      <c r="D14" s="467"/>
      <c r="E14" s="467"/>
      <c r="F14" s="467"/>
      <c r="G14" s="467"/>
      <c r="H14" s="467"/>
      <c r="I14" s="467"/>
      <c r="J14" s="467"/>
      <c r="K14" s="467"/>
      <c r="L14" s="466"/>
    </row>
    <row r="15" spans="1:13" ht="15" x14ac:dyDescent="0.2">
      <c r="B15" s="470" t="s">
        <v>348</v>
      </c>
      <c r="C15" s="470"/>
      <c r="D15" s="470"/>
      <c r="E15" s="470"/>
      <c r="F15" s="470"/>
      <c r="G15" s="470"/>
      <c r="H15" s="470"/>
      <c r="I15" s="470"/>
      <c r="J15" s="470"/>
      <c r="K15" s="470"/>
      <c r="L15" s="470"/>
    </row>
    <row r="16" spans="1:13" s="281" customFormat="1" ht="15.75" customHeight="1" x14ac:dyDescent="0.2">
      <c r="B16" s="471" t="s">
        <v>349</v>
      </c>
      <c r="C16" s="471"/>
      <c r="D16" s="471"/>
      <c r="E16" s="471"/>
      <c r="F16" s="471"/>
      <c r="G16" s="471"/>
      <c r="H16" s="471"/>
      <c r="I16" s="471"/>
      <c r="J16" s="471"/>
      <c r="K16" s="471"/>
      <c r="L16" s="471"/>
    </row>
    <row r="17" spans="1:15" s="281" customFormat="1" ht="29.25" customHeight="1" x14ac:dyDescent="0.2">
      <c r="B17" s="477" t="s">
        <v>350</v>
      </c>
      <c r="C17" s="477"/>
      <c r="D17" s="477"/>
      <c r="E17" s="477"/>
      <c r="F17" s="477"/>
      <c r="G17" s="477"/>
      <c r="H17" s="477"/>
      <c r="I17" s="477"/>
      <c r="J17" s="477"/>
      <c r="K17" s="477"/>
      <c r="L17" s="477"/>
    </row>
    <row r="18" spans="1:15" s="281" customFormat="1" ht="15.75" customHeight="1" x14ac:dyDescent="0.2">
      <c r="B18" s="471" t="s">
        <v>351</v>
      </c>
      <c r="C18" s="471"/>
      <c r="D18" s="471"/>
      <c r="E18" s="471"/>
      <c r="F18" s="471"/>
      <c r="G18" s="471"/>
      <c r="H18" s="471"/>
      <c r="I18" s="471"/>
      <c r="J18" s="471"/>
      <c r="K18" s="471"/>
      <c r="L18" s="471"/>
    </row>
    <row r="19" spans="1:15" s="167" customFormat="1" ht="15.75" customHeight="1" x14ac:dyDescent="0.2">
      <c r="A19" s="281"/>
      <c r="B19" s="169"/>
      <c r="C19" s="162"/>
      <c r="D19" s="162"/>
      <c r="E19" s="162"/>
      <c r="F19" s="162"/>
      <c r="G19" s="162"/>
      <c r="H19" s="162"/>
      <c r="I19" s="168"/>
      <c r="J19" s="168"/>
      <c r="K19" s="168"/>
      <c r="L19" s="168"/>
      <c r="M19" s="281"/>
    </row>
    <row r="20" spans="1:15" ht="15" x14ac:dyDescent="0.2">
      <c r="B20" s="474" t="s">
        <v>346</v>
      </c>
      <c r="C20" s="474"/>
      <c r="D20" s="474"/>
      <c r="E20" s="474"/>
      <c r="F20" s="474"/>
      <c r="G20" s="474"/>
      <c r="H20" s="474"/>
      <c r="I20" s="474"/>
      <c r="J20" s="474"/>
      <c r="K20" s="474"/>
      <c r="L20" s="474"/>
    </row>
    <row r="21" spans="1:15" ht="45" customHeight="1" x14ac:dyDescent="0.2">
      <c r="B21" s="465"/>
      <c r="C21" s="478" t="s">
        <v>347</v>
      </c>
      <c r="D21" s="478"/>
      <c r="E21" s="478"/>
      <c r="F21" s="478"/>
      <c r="G21" s="478"/>
      <c r="H21" s="478"/>
      <c r="I21" s="478"/>
      <c r="J21" s="478"/>
      <c r="K21" s="478"/>
      <c r="L21" s="478"/>
    </row>
    <row r="22" spans="1:15" s="164" customFormat="1" ht="45" customHeight="1" x14ac:dyDescent="0.2">
      <c r="A22" s="283"/>
      <c r="B22" s="374"/>
      <c r="C22" s="478" t="s">
        <v>345</v>
      </c>
      <c r="D22" s="478"/>
      <c r="E22" s="478"/>
      <c r="F22" s="478"/>
      <c r="G22" s="478"/>
      <c r="H22" s="478"/>
      <c r="I22" s="478"/>
      <c r="J22" s="478"/>
      <c r="K22" s="478"/>
      <c r="L22" s="478"/>
      <c r="M22" s="283"/>
      <c r="O22" s="220"/>
    </row>
    <row r="23" spans="1:15" s="164" customFormat="1" x14ac:dyDescent="0.2">
      <c r="A23" s="283"/>
      <c r="B23" s="283"/>
      <c r="C23" s="166"/>
      <c r="D23" s="165"/>
      <c r="E23" s="165"/>
      <c r="F23" s="165"/>
      <c r="G23" s="165"/>
      <c r="H23" s="165"/>
      <c r="I23" s="283"/>
      <c r="J23" s="283"/>
      <c r="K23" s="283"/>
      <c r="L23" s="283"/>
      <c r="M23" s="283"/>
    </row>
    <row r="24" spans="1:15" ht="15" x14ac:dyDescent="0.2">
      <c r="B24" s="480" t="s">
        <v>105</v>
      </c>
      <c r="C24" s="480"/>
      <c r="D24" s="480"/>
      <c r="E24" s="480"/>
      <c r="F24" s="480"/>
      <c r="G24" s="481" t="s">
        <v>104</v>
      </c>
      <c r="H24" s="481"/>
      <c r="I24" s="481"/>
      <c r="J24" s="481"/>
      <c r="K24" s="481"/>
      <c r="L24" s="481"/>
    </row>
    <row r="27" spans="1:15" ht="15" customHeight="1" x14ac:dyDescent="0.2">
      <c r="B27" s="485" t="s">
        <v>308</v>
      </c>
      <c r="C27" s="485"/>
      <c r="D27" s="485"/>
      <c r="E27" s="485"/>
      <c r="F27" s="485"/>
      <c r="I27" s="482" t="s">
        <v>255</v>
      </c>
      <c r="J27" s="482"/>
      <c r="K27" s="482"/>
      <c r="L27" s="482"/>
    </row>
    <row r="28" spans="1:15" ht="15" customHeight="1" x14ac:dyDescent="0.2">
      <c r="B28" s="485"/>
      <c r="C28" s="485"/>
      <c r="D28" s="485"/>
      <c r="E28" s="485"/>
      <c r="F28" s="485"/>
      <c r="H28" s="208"/>
      <c r="I28" s="482"/>
      <c r="J28" s="482"/>
      <c r="K28" s="482"/>
      <c r="L28" s="482"/>
    </row>
    <row r="29" spans="1:15" ht="15" customHeight="1" x14ac:dyDescent="0.2">
      <c r="B29" s="162"/>
      <c r="C29" s="162"/>
      <c r="D29" s="162"/>
      <c r="E29" s="162"/>
      <c r="F29" s="162"/>
      <c r="H29" s="208"/>
      <c r="I29" s="162"/>
      <c r="J29" s="162"/>
      <c r="K29" s="162"/>
      <c r="L29" s="162"/>
    </row>
    <row r="30" spans="1:15" s="158" customFormat="1" ht="15" customHeight="1" x14ac:dyDescent="0.2">
      <c r="B30" s="488" t="s">
        <v>309</v>
      </c>
      <c r="C30" s="488"/>
      <c r="D30" s="488"/>
      <c r="E30" s="488"/>
      <c r="F30" s="488"/>
      <c r="H30" s="210"/>
      <c r="I30" s="209" t="s">
        <v>103</v>
      </c>
      <c r="J30" s="208"/>
      <c r="K30" s="156"/>
      <c r="L30" s="156"/>
    </row>
    <row r="31" spans="1:15" s="158" customFormat="1" ht="15" customHeight="1" x14ac:dyDescent="0.2">
      <c r="B31" s="163"/>
      <c r="C31" s="162"/>
      <c r="D31" s="327"/>
      <c r="E31" s="327"/>
      <c r="F31" s="162"/>
      <c r="H31" s="210"/>
      <c r="I31" s="209" t="s">
        <v>100</v>
      </c>
      <c r="J31" s="210"/>
    </row>
    <row r="32" spans="1:15" ht="15" customHeight="1" x14ac:dyDescent="0.2">
      <c r="B32" s="487" t="s">
        <v>102</v>
      </c>
      <c r="C32" s="487"/>
      <c r="D32" s="214"/>
      <c r="E32" s="487" t="s">
        <v>101</v>
      </c>
      <c r="F32" s="487"/>
      <c r="H32" s="208"/>
      <c r="I32" s="209" t="s">
        <v>99</v>
      </c>
      <c r="J32" s="210"/>
      <c r="K32" s="158"/>
      <c r="L32" s="158"/>
    </row>
    <row r="33" spans="2:15" s="158" customFormat="1" ht="15" customHeight="1" x14ac:dyDescent="0.2">
      <c r="C33" s="215"/>
      <c r="D33" s="215"/>
      <c r="E33" s="215"/>
      <c r="F33" s="215"/>
      <c r="H33" s="210"/>
      <c r="I33" s="209" t="s">
        <v>98</v>
      </c>
      <c r="J33" s="210"/>
    </row>
    <row r="34" spans="2:15" s="158" customFormat="1" ht="15" customHeight="1" x14ac:dyDescent="0.2">
      <c r="B34" s="159" t="s">
        <v>214</v>
      </c>
      <c r="C34" s="214"/>
      <c r="D34" s="214"/>
      <c r="E34" s="159" t="s">
        <v>219</v>
      </c>
      <c r="H34" s="210"/>
      <c r="I34" s="209" t="s">
        <v>96</v>
      </c>
      <c r="J34" s="210"/>
    </row>
    <row r="35" spans="2:15" s="158" customFormat="1" ht="15" customHeight="1" x14ac:dyDescent="0.2">
      <c r="C35" s="213" t="s">
        <v>97</v>
      </c>
      <c r="D35" s="215"/>
      <c r="E35" s="156"/>
      <c r="F35" s="213" t="s">
        <v>254</v>
      </c>
    </row>
    <row r="36" spans="2:15" s="158" customFormat="1" ht="15" customHeight="1" x14ac:dyDescent="0.2">
      <c r="C36" s="213" t="s">
        <v>95</v>
      </c>
      <c r="D36" s="215"/>
      <c r="E36" s="156"/>
      <c r="F36" s="213" t="s">
        <v>92</v>
      </c>
    </row>
    <row r="37" spans="2:15" ht="15" customHeight="1" x14ac:dyDescent="0.2">
      <c r="B37" s="158"/>
      <c r="C37" s="213" t="s">
        <v>93</v>
      </c>
      <c r="D37" s="215"/>
      <c r="F37" s="213" t="s">
        <v>91</v>
      </c>
      <c r="I37" s="483" t="s">
        <v>256</v>
      </c>
      <c r="J37" s="483"/>
      <c r="K37" s="483"/>
      <c r="L37" s="483"/>
    </row>
    <row r="38" spans="2:15" s="158" customFormat="1" ht="15" customHeight="1" x14ac:dyDescent="0.2">
      <c r="C38" s="213"/>
      <c r="D38" s="215"/>
      <c r="E38" s="215"/>
      <c r="F38" s="156"/>
      <c r="I38" s="483"/>
      <c r="J38" s="483"/>
      <c r="K38" s="483"/>
      <c r="L38" s="483"/>
    </row>
    <row r="39" spans="2:15" s="158" customFormat="1" ht="15" customHeight="1" x14ac:dyDescent="0.2">
      <c r="B39" s="159" t="s">
        <v>215</v>
      </c>
      <c r="C39" s="214"/>
      <c r="D39" s="214"/>
      <c r="E39" s="159" t="s">
        <v>220</v>
      </c>
      <c r="F39" s="214"/>
      <c r="H39" s="211"/>
    </row>
    <row r="40" spans="2:15" ht="15" customHeight="1" x14ac:dyDescent="0.2">
      <c r="B40" s="158"/>
      <c r="C40" s="213" t="s">
        <v>216</v>
      </c>
      <c r="D40" s="215"/>
      <c r="F40" s="213" t="s">
        <v>94</v>
      </c>
      <c r="H40" s="212"/>
      <c r="I40" s="274" t="s">
        <v>90</v>
      </c>
      <c r="J40" s="211"/>
      <c r="K40" s="158"/>
      <c r="L40" s="158"/>
    </row>
    <row r="41" spans="2:15" s="158" customFormat="1" ht="15" customHeight="1" x14ac:dyDescent="0.2">
      <c r="C41" s="213" t="s">
        <v>89</v>
      </c>
      <c r="D41" s="215"/>
      <c r="E41" s="215"/>
      <c r="F41" s="215"/>
      <c r="H41" s="211"/>
      <c r="I41" s="274" t="s">
        <v>88</v>
      </c>
      <c r="J41" s="211"/>
    </row>
    <row r="42" spans="2:15" s="158" customFormat="1" ht="15" customHeight="1" x14ac:dyDescent="0.2">
      <c r="C42" s="213" t="s">
        <v>87</v>
      </c>
      <c r="D42" s="214"/>
      <c r="E42" s="214"/>
      <c r="F42" s="214"/>
      <c r="H42" s="211"/>
      <c r="I42" s="274" t="s">
        <v>86</v>
      </c>
      <c r="J42" s="211"/>
    </row>
    <row r="43" spans="2:15" s="158" customFormat="1" ht="15" customHeight="1" x14ac:dyDescent="0.2">
      <c r="C43" s="213"/>
      <c r="D43" s="215"/>
      <c r="E43" s="215"/>
      <c r="F43" s="156"/>
      <c r="H43" s="211"/>
      <c r="I43" s="274" t="s">
        <v>236</v>
      </c>
      <c r="J43" s="211"/>
      <c r="M43" s="160"/>
      <c r="N43" s="160"/>
      <c r="O43" s="160"/>
    </row>
    <row r="44" spans="2:15" ht="15" customHeight="1" x14ac:dyDescent="0.2">
      <c r="B44" s="159" t="s">
        <v>217</v>
      </c>
      <c r="C44" s="214"/>
      <c r="D44" s="215"/>
      <c r="E44" s="215"/>
      <c r="I44" s="274" t="s">
        <v>344</v>
      </c>
      <c r="J44" s="211"/>
      <c r="K44" s="158"/>
      <c r="L44" s="158"/>
      <c r="M44" s="160"/>
      <c r="N44" s="160"/>
      <c r="O44" s="160"/>
    </row>
    <row r="45" spans="2:15" s="158" customFormat="1" ht="15" customHeight="1" x14ac:dyDescent="0.2">
      <c r="C45" s="213" t="s">
        <v>84</v>
      </c>
      <c r="D45" s="215"/>
      <c r="E45" s="156"/>
      <c r="F45" s="156"/>
      <c r="I45" s="274" t="s">
        <v>85</v>
      </c>
      <c r="L45" s="161"/>
      <c r="M45" s="375"/>
      <c r="N45" s="160"/>
      <c r="O45" s="160"/>
    </row>
    <row r="46" spans="2:15" s="158" customFormat="1" ht="15" customHeight="1" x14ac:dyDescent="0.2">
      <c r="C46" s="213" t="s">
        <v>83</v>
      </c>
      <c r="D46" s="214"/>
      <c r="J46" s="156"/>
      <c r="K46" s="156"/>
      <c r="L46" s="160"/>
    </row>
    <row r="47" spans="2:15" s="158" customFormat="1" ht="15" customHeight="1" x14ac:dyDescent="0.2">
      <c r="C47" s="213" t="s">
        <v>82</v>
      </c>
      <c r="D47" s="213"/>
      <c r="H47" s="206"/>
      <c r="I47" s="156"/>
    </row>
    <row r="48" spans="2:15" s="158" customFormat="1" ht="15" customHeight="1" x14ac:dyDescent="0.2">
      <c r="C48" s="213" t="s">
        <v>81</v>
      </c>
      <c r="D48" s="215"/>
      <c r="H48" s="206"/>
      <c r="I48" s="484" t="s">
        <v>257</v>
      </c>
      <c r="J48" s="484"/>
      <c r="K48" s="484"/>
      <c r="L48" s="484"/>
    </row>
    <row r="49" spans="2:12" s="158" customFormat="1" ht="15" customHeight="1" x14ac:dyDescent="0.2">
      <c r="B49" s="156"/>
      <c r="C49" s="214"/>
      <c r="D49" s="215"/>
      <c r="E49" s="215"/>
      <c r="F49" s="156"/>
      <c r="H49" s="206"/>
      <c r="I49" s="484"/>
      <c r="J49" s="484"/>
      <c r="K49" s="484"/>
      <c r="L49" s="484"/>
    </row>
    <row r="50" spans="2:12" ht="15" customHeight="1" x14ac:dyDescent="0.2">
      <c r="B50" s="159" t="s">
        <v>218</v>
      </c>
      <c r="C50" s="214"/>
      <c r="D50" s="215"/>
      <c r="E50" s="215"/>
      <c r="H50" s="207"/>
      <c r="I50" s="206"/>
      <c r="J50" s="206"/>
      <c r="K50" s="158"/>
      <c r="L50" s="158"/>
    </row>
    <row r="51" spans="2:12" s="158" customFormat="1" ht="15" customHeight="1" x14ac:dyDescent="0.2">
      <c r="C51" s="213" t="s">
        <v>80</v>
      </c>
      <c r="D51" s="215"/>
      <c r="E51" s="156"/>
      <c r="F51" s="156"/>
      <c r="H51" s="206"/>
      <c r="I51" s="205" t="s">
        <v>7</v>
      </c>
      <c r="J51" s="206"/>
    </row>
    <row r="52" spans="2:12" s="158" customFormat="1" ht="15" customHeight="1" x14ac:dyDescent="0.2">
      <c r="C52" s="213" t="s">
        <v>77</v>
      </c>
      <c r="D52" s="214"/>
      <c r="E52" s="214"/>
      <c r="F52" s="156"/>
      <c r="I52" s="205" t="s">
        <v>79</v>
      </c>
      <c r="J52" s="206"/>
    </row>
    <row r="53" spans="2:12" s="158" customFormat="1" ht="15" customHeight="1" x14ac:dyDescent="0.2">
      <c r="F53" s="156"/>
      <c r="I53" s="205" t="s">
        <v>78</v>
      </c>
      <c r="J53" s="206"/>
    </row>
    <row r="54" spans="2:12" ht="15" customHeight="1" x14ac:dyDescent="0.2">
      <c r="B54" s="158"/>
      <c r="C54" s="158"/>
      <c r="D54" s="158"/>
      <c r="E54" s="158"/>
      <c r="I54" s="205" t="s">
        <v>76</v>
      </c>
      <c r="J54" s="206"/>
      <c r="K54" s="158"/>
      <c r="L54" s="158"/>
    </row>
    <row r="55" spans="2:12" ht="15" customHeight="1" x14ac:dyDescent="0.2">
      <c r="B55" s="486" t="s">
        <v>271</v>
      </c>
      <c r="C55" s="486"/>
      <c r="D55" s="486"/>
      <c r="E55" s="486"/>
      <c r="F55" s="486"/>
      <c r="J55" s="158"/>
      <c r="K55" s="158"/>
      <c r="L55" s="158"/>
    </row>
    <row r="56" spans="2:12" ht="15.75" customHeight="1" x14ac:dyDescent="0.2">
      <c r="B56" s="486"/>
      <c r="C56" s="486"/>
      <c r="D56" s="486"/>
      <c r="E56" s="486"/>
      <c r="F56" s="486"/>
      <c r="I56" s="258"/>
      <c r="J56" s="158"/>
      <c r="K56" s="158"/>
      <c r="L56" s="158"/>
    </row>
    <row r="57" spans="2:12" ht="15" customHeight="1" x14ac:dyDescent="0.2">
      <c r="B57" s="479" t="s">
        <v>258</v>
      </c>
      <c r="C57" s="479"/>
      <c r="G57" s="157"/>
      <c r="H57" s="157"/>
      <c r="I57" s="158"/>
      <c r="J57" s="158"/>
      <c r="K57" s="158"/>
      <c r="L57" s="158"/>
    </row>
    <row r="58" spans="2:12" ht="15" x14ac:dyDescent="0.2">
      <c r="I58" s="158"/>
    </row>
    <row r="59" spans="2:12" ht="15" x14ac:dyDescent="0.2">
      <c r="D59" s="157"/>
      <c r="E59" s="157"/>
    </row>
    <row r="60" spans="2:12" ht="15" x14ac:dyDescent="0.2">
      <c r="J60" s="157"/>
      <c r="K60" s="157"/>
      <c r="L60" s="157"/>
    </row>
    <row r="61" spans="2:12" ht="15" x14ac:dyDescent="0.2">
      <c r="I61" s="157"/>
    </row>
  </sheetData>
  <mergeCells count="27">
    <mergeCell ref="C21:L21"/>
    <mergeCell ref="B57:C57"/>
    <mergeCell ref="B24:F24"/>
    <mergeCell ref="G24:L24"/>
    <mergeCell ref="C22:L22"/>
    <mergeCell ref="I27:L28"/>
    <mergeCell ref="I37:L38"/>
    <mergeCell ref="I48:L49"/>
    <mergeCell ref="B27:F28"/>
    <mergeCell ref="B55:F56"/>
    <mergeCell ref="B32:C32"/>
    <mergeCell ref="E32:F32"/>
    <mergeCell ref="B30:F30"/>
    <mergeCell ref="C1:L1"/>
    <mergeCell ref="B11:L11"/>
    <mergeCell ref="B12:L12"/>
    <mergeCell ref="B13:L13"/>
    <mergeCell ref="B20:L20"/>
    <mergeCell ref="B9:L9"/>
    <mergeCell ref="B8:L8"/>
    <mergeCell ref="B6:L6"/>
    <mergeCell ref="B5:L5"/>
    <mergeCell ref="B7:L7"/>
    <mergeCell ref="B17:L17"/>
    <mergeCell ref="B15:L15"/>
    <mergeCell ref="B16:L16"/>
    <mergeCell ref="B18:L18"/>
  </mergeCells>
  <hyperlinks>
    <hyperlink ref="B8" r:id="rId1"/>
    <hyperlink ref="B32" location="Base!Zone_d_impression" display="Formations de base"/>
    <hyperlink ref="C35" location="Amb!Zone_d_impression" display="Ambulancier"/>
    <hyperlink ref="C36" location="AidS!Zone_d_impression" display="Aide-soignant"/>
    <hyperlink ref="C40" location="TecLM!Zone_d_impression" display="Technicien de laboratoire médical"/>
    <hyperlink ref="C45" location="ManERM!Zone_d_impression" display="Manipulateur d'E.R.M"/>
    <hyperlink ref="C46" location="PedP!Zone_d_impression" display="Pédicure-podologue"/>
    <hyperlink ref="C52" location="SagF!A1" display="Sage-Femme"/>
    <hyperlink ref="I30" location="VAEdeas!A1" display="VAE aide-soignant"/>
    <hyperlink ref="I40" location="nbCentres!A1" display="Nombre de centres de formation par région"/>
    <hyperlink ref="I41" location="Inscrits1ere!A1" display="Effectifs d'inscrits en 1ère année par région"/>
    <hyperlink ref="I42" location="InscritsTot!A1" display="Effectifs totaux d'inscrits par région"/>
    <hyperlink ref="I45" location="propFemme!A1" display="Proportion de femmes parmi les diplômés par région"/>
    <hyperlink ref="C37" location="AuxPuer!A1" display="Auxliaire de puériculture"/>
    <hyperlink ref="E32" location="Spe!A1" display="Formations de spécialité"/>
    <hyperlink ref="C47" location="Ergo!Zone_d_impression" display="Ergothérapeute"/>
    <hyperlink ref="C48" location="IDE!Zone_d_impression" display="Infirmier diplômé d'état"/>
    <hyperlink ref="F35" location="Puer!Zone_d_impression" display="Puéricultrice"/>
    <hyperlink ref="F36" location="InfBloc!Zone_d_impression" display="Infirmier de bloc opératoire"/>
    <hyperlink ref="F40" location="InfAnes!A1" display="Infirmier anesthésiste"/>
    <hyperlink ref="F37" location="CadreS!Zone_d_impression" display="Cadre de santé"/>
    <hyperlink ref="I31" location="VAEdeap!A1" display="VAE auxiliaire de puériculture"/>
    <hyperlink ref="I32" location="VAEdpph!A1" display="VAE préparateur en pharmacie hospitalière"/>
    <hyperlink ref="I33" location="VAEdeergo!A1" display="VAE ergothérapeute"/>
    <hyperlink ref="I34" location="VAEibod!A1" display="VAE infirmier de bloc opératoire"/>
    <hyperlink ref="I51" location="nbCentres_an!A1" display="Nombre de centres de formation par année"/>
    <hyperlink ref="I52" location="Inscrits_an!A1" display="Effectifs totaux d'inscrits par année"/>
    <hyperlink ref="I53" location="Diplomes_an!A1" display="Effectifs de diplômés hors VAE par année"/>
    <hyperlink ref="I54" location="PropFemme_an!A1" display="Proportion de femmes parmi les diplômés par année"/>
    <hyperlink ref="C51" location="MassK!A1" display="Masseur-kinésithérapeute"/>
    <hyperlink ref="C42" location="PsyMot!Zone_d_impression" display="Psychomotricien"/>
    <hyperlink ref="C41" location="PrepPH!Zone_d_impression" display="Préparateur en pharmacie hospitalière"/>
    <hyperlink ref="B13" r:id="rId2"/>
    <hyperlink ref="B8:L8" r:id="rId3" display="https://drees.solidarites-sante.gouv.fr/sources-outils-et-enquetes/lenquete-annuelle-sur-les-ecoles-de-formation-aux-professions-de-sante"/>
    <hyperlink ref="I43" location="PlacesFin!A1" display="Nombre de places financées par région"/>
    <hyperlink ref="G24" location="'Descriptif des formations'!A1" display="Descriptif des formations"/>
    <hyperlink ref="B57" location="'Reserve sanitaire'!A1" display="Réserve sanitaire"/>
    <hyperlink ref="I44" location="Diplomes!A1" display="Effectifs de diplômés hors VAE par région"/>
    <hyperlink ref="B30:E30" location="Total!A1" display="Total des formations"/>
  </hyperlinks>
  <pageMargins left="0.25" right="0.25" top="0.75" bottom="0.75" header="0.3" footer="0.3"/>
  <pageSetup paperSize="8" orientation="landscape"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tabColor rgb="FF009CC1"/>
  </sheetPr>
  <dimension ref="A1:T74"/>
  <sheetViews>
    <sheetView showGridLines="0" workbookViewId="0">
      <pane ySplit="1" topLeftCell="A2" activePane="bottomLeft" state="frozen"/>
      <selection pane="bottomLeft" activeCell="B1" sqref="B1:H1"/>
    </sheetView>
  </sheetViews>
  <sheetFormatPr baseColWidth="10" defaultRowHeight="12.75" x14ac:dyDescent="0.2"/>
  <cols>
    <col min="1" max="1" width="2.7109375" style="3" customWidth="1"/>
    <col min="2" max="3" width="30.7109375" style="352" customWidth="1"/>
    <col min="4" max="9" width="15.7109375" style="352" customWidth="1"/>
    <col min="10" max="10" width="11.42578125" style="352"/>
    <col min="11" max="16384" width="11.42578125" style="3"/>
  </cols>
  <sheetData>
    <row r="1" spans="1:15" s="352" customFormat="1" ht="17.100000000000001" customHeight="1" x14ac:dyDescent="0.2">
      <c r="A1" s="368"/>
      <c r="B1" s="542" t="s">
        <v>280</v>
      </c>
      <c r="C1" s="542"/>
      <c r="D1" s="542"/>
      <c r="E1" s="542"/>
      <c r="F1" s="542"/>
      <c r="G1" s="542"/>
      <c r="H1" s="542"/>
      <c r="I1" s="377"/>
    </row>
    <row r="2" spans="1:15" x14ac:dyDescent="0.2">
      <c r="A2" s="113"/>
      <c r="B2" s="360"/>
      <c r="C2" s="360"/>
      <c r="D2" s="360"/>
      <c r="E2" s="360"/>
      <c r="F2" s="360"/>
      <c r="G2" s="360"/>
      <c r="H2" s="360"/>
      <c r="I2" s="360"/>
    </row>
    <row r="3" spans="1:15" x14ac:dyDescent="0.2">
      <c r="A3" s="113"/>
      <c r="B3" s="490" t="s">
        <v>64</v>
      </c>
      <c r="C3" s="490"/>
      <c r="D3" s="490"/>
      <c r="E3" s="490"/>
      <c r="F3" s="490"/>
      <c r="G3" s="490"/>
      <c r="H3" s="99"/>
      <c r="I3" s="360"/>
    </row>
    <row r="4" spans="1:15" ht="8.25" customHeight="1" x14ac:dyDescent="0.2">
      <c r="B4" s="7"/>
      <c r="C4" s="4"/>
      <c r="D4" s="4"/>
      <c r="E4" s="5"/>
      <c r="F4" s="6"/>
      <c r="G4" s="4"/>
      <c r="H4" s="7"/>
    </row>
    <row r="5" spans="1:15" ht="17.100000000000001" customHeight="1" x14ac:dyDescent="0.2">
      <c r="B5" s="500" t="s">
        <v>49</v>
      </c>
      <c r="C5" s="509" t="s">
        <v>50</v>
      </c>
      <c r="D5" s="509" t="s">
        <v>60</v>
      </c>
      <c r="E5" s="511" t="s">
        <v>49</v>
      </c>
      <c r="F5" s="512"/>
      <c r="G5" s="512"/>
      <c r="H5" s="513"/>
    </row>
    <row r="6" spans="1:15" ht="17.100000000000001" customHeight="1" x14ac:dyDescent="0.2">
      <c r="B6" s="514"/>
      <c r="C6" s="510"/>
      <c r="D6" s="510"/>
      <c r="E6" s="333" t="s">
        <v>51</v>
      </c>
      <c r="F6" s="333" t="s">
        <v>52</v>
      </c>
      <c r="G6" s="333" t="s">
        <v>48</v>
      </c>
      <c r="H6" s="142" t="s">
        <v>53</v>
      </c>
    </row>
    <row r="7" spans="1:15" ht="15" customHeight="1" x14ac:dyDescent="0.2">
      <c r="B7" s="514"/>
      <c r="C7" s="502" t="s">
        <v>57</v>
      </c>
      <c r="D7" s="334" t="s">
        <v>57</v>
      </c>
      <c r="E7" s="18">
        <v>0</v>
      </c>
      <c r="F7" s="19">
        <v>0</v>
      </c>
      <c r="G7" s="2">
        <v>0</v>
      </c>
      <c r="H7" s="82">
        <v>0</v>
      </c>
      <c r="I7"/>
      <c r="J7" s="361"/>
      <c r="K7" s="104"/>
      <c r="L7" s="104"/>
      <c r="M7" s="104"/>
      <c r="N7" s="104"/>
      <c r="O7" s="104"/>
    </row>
    <row r="8" spans="1:15" ht="15" customHeight="1" x14ac:dyDescent="0.2">
      <c r="B8" s="514"/>
      <c r="C8" s="503"/>
      <c r="D8" s="335" t="s">
        <v>58</v>
      </c>
      <c r="E8" s="18">
        <v>948</v>
      </c>
      <c r="F8" s="19">
        <v>64</v>
      </c>
      <c r="G8" s="2">
        <v>1012</v>
      </c>
      <c r="H8" s="426"/>
      <c r="I8"/>
      <c r="J8" s="361"/>
      <c r="K8" s="104"/>
      <c r="L8" s="104"/>
      <c r="M8" s="104"/>
      <c r="N8" s="104"/>
      <c r="O8" s="104"/>
    </row>
    <row r="9" spans="1:15" ht="15" customHeight="1" x14ac:dyDescent="0.2">
      <c r="B9" s="514"/>
      <c r="C9" s="504"/>
      <c r="D9" s="15" t="s">
        <v>48</v>
      </c>
      <c r="E9" s="21">
        <v>948</v>
      </c>
      <c r="F9" s="21">
        <v>64</v>
      </c>
      <c r="G9" s="21">
        <v>1012</v>
      </c>
      <c r="H9" s="427"/>
      <c r="J9" s="344"/>
      <c r="K9" s="104"/>
      <c r="L9" s="104"/>
      <c r="M9" s="104"/>
      <c r="N9" s="104"/>
      <c r="O9" s="104"/>
    </row>
    <row r="10" spans="1:15" ht="15" customHeight="1" x14ac:dyDescent="0.2">
      <c r="B10" s="514"/>
      <c r="C10" s="502" t="s">
        <v>58</v>
      </c>
      <c r="D10" s="334" t="s">
        <v>57</v>
      </c>
      <c r="E10" s="18">
        <v>0</v>
      </c>
      <c r="F10" s="19">
        <v>0</v>
      </c>
      <c r="G10" s="2">
        <v>0</v>
      </c>
      <c r="H10" s="82">
        <v>0</v>
      </c>
      <c r="I10"/>
      <c r="J10" s="361"/>
      <c r="K10" s="104"/>
      <c r="L10" s="104"/>
      <c r="M10" s="104"/>
      <c r="N10" s="104"/>
      <c r="O10" s="104"/>
    </row>
    <row r="11" spans="1:15" ht="15" customHeight="1" x14ac:dyDescent="0.2">
      <c r="B11" s="514"/>
      <c r="C11" s="503"/>
      <c r="D11" s="335" t="s">
        <v>58</v>
      </c>
      <c r="E11" s="18">
        <v>980</v>
      </c>
      <c r="F11" s="19">
        <v>62</v>
      </c>
      <c r="G11" s="2">
        <v>1042</v>
      </c>
      <c r="H11" s="426"/>
      <c r="I11"/>
      <c r="J11" s="361"/>
      <c r="K11" s="97"/>
      <c r="L11" s="97"/>
      <c r="M11" s="97"/>
      <c r="N11" s="97"/>
      <c r="O11" s="97"/>
    </row>
    <row r="12" spans="1:15" ht="15" customHeight="1" x14ac:dyDescent="0.2">
      <c r="B12" s="514"/>
      <c r="C12" s="503"/>
      <c r="D12" s="15" t="s">
        <v>48</v>
      </c>
      <c r="E12" s="21">
        <v>980</v>
      </c>
      <c r="F12" s="21">
        <v>62</v>
      </c>
      <c r="G12" s="21">
        <v>1042</v>
      </c>
      <c r="H12" s="427"/>
      <c r="J12" s="344"/>
      <c r="K12" s="97"/>
      <c r="L12" s="97"/>
      <c r="M12" s="97"/>
      <c r="N12" s="97"/>
      <c r="O12" s="97"/>
    </row>
    <row r="13" spans="1:15" ht="15" customHeight="1" x14ac:dyDescent="0.2">
      <c r="B13" s="514"/>
      <c r="C13" s="502" t="s">
        <v>59</v>
      </c>
      <c r="D13" s="334" t="s">
        <v>57</v>
      </c>
      <c r="E13" s="18">
        <v>0</v>
      </c>
      <c r="F13" s="19">
        <v>0</v>
      </c>
      <c r="G13" s="2">
        <v>0</v>
      </c>
      <c r="H13" s="82">
        <v>0</v>
      </c>
      <c r="I13"/>
      <c r="J13" s="361"/>
      <c r="K13" s="97"/>
      <c r="L13" s="97"/>
      <c r="M13" s="97"/>
      <c r="N13" s="97"/>
      <c r="O13" s="97"/>
    </row>
    <row r="14" spans="1:15" ht="15" customHeight="1" x14ac:dyDescent="0.2">
      <c r="B14" s="514"/>
      <c r="C14" s="503"/>
      <c r="D14" s="335" t="s">
        <v>58</v>
      </c>
      <c r="E14" s="18">
        <v>976</v>
      </c>
      <c r="F14" s="19">
        <v>76</v>
      </c>
      <c r="G14" s="2">
        <v>1052</v>
      </c>
      <c r="H14" s="82">
        <v>17</v>
      </c>
      <c r="I14"/>
      <c r="J14" s="353"/>
      <c r="K14" s="97"/>
      <c r="L14" s="97"/>
      <c r="M14" s="97"/>
      <c r="N14" s="97"/>
      <c r="O14" s="97"/>
    </row>
    <row r="15" spans="1:15" ht="15" customHeight="1" x14ac:dyDescent="0.2">
      <c r="B15" s="514"/>
      <c r="C15" s="504"/>
      <c r="D15" s="17" t="s">
        <v>48</v>
      </c>
      <c r="E15" s="21">
        <v>976</v>
      </c>
      <c r="F15" s="21">
        <v>76</v>
      </c>
      <c r="G15" s="21">
        <v>1052</v>
      </c>
      <c r="H15" s="73">
        <v>17</v>
      </c>
      <c r="J15" s="363"/>
      <c r="K15" s="97"/>
      <c r="L15" s="97"/>
      <c r="M15" s="97"/>
      <c r="N15" s="97"/>
      <c r="O15" s="97"/>
    </row>
    <row r="16" spans="1:15" ht="15" customHeight="1" x14ac:dyDescent="0.2">
      <c r="B16" s="501"/>
      <c r="C16" s="507" t="s">
        <v>48</v>
      </c>
      <c r="D16" s="508"/>
      <c r="E16" s="21">
        <f>E9+E12+E15</f>
        <v>2904</v>
      </c>
      <c r="F16" s="21">
        <f>F9+F12+F15</f>
        <v>202</v>
      </c>
      <c r="G16" s="21">
        <f>G9+G12+G15</f>
        <v>3106</v>
      </c>
      <c r="H16" s="73">
        <v>22</v>
      </c>
      <c r="J16" s="363"/>
      <c r="K16" s="97"/>
      <c r="L16" s="97"/>
      <c r="M16" s="97"/>
      <c r="N16" s="97"/>
      <c r="O16" s="97"/>
    </row>
    <row r="17" spans="1:20" x14ac:dyDescent="0.2">
      <c r="B17" s="355"/>
      <c r="C17" s="101"/>
      <c r="D17" s="101"/>
      <c r="E17" s="36"/>
      <c r="F17" s="36"/>
      <c r="G17" s="36"/>
      <c r="H17" s="36"/>
      <c r="J17" s="363"/>
      <c r="K17" s="97"/>
      <c r="L17" s="97"/>
      <c r="M17" s="97"/>
      <c r="N17" s="97"/>
      <c r="O17" s="97"/>
    </row>
    <row r="18" spans="1:20" ht="17.100000000000001" customHeight="1" x14ac:dyDescent="0.2">
      <c r="B18" s="8"/>
      <c r="C18" s="8"/>
      <c r="D18" s="8"/>
      <c r="E18" s="333" t="s">
        <v>51</v>
      </c>
      <c r="F18" s="333" t="s">
        <v>52</v>
      </c>
      <c r="G18" s="333" t="s">
        <v>48</v>
      </c>
    </row>
    <row r="19" spans="1:20" ht="15" customHeight="1" x14ac:dyDescent="0.2">
      <c r="B19" s="500" t="s">
        <v>45</v>
      </c>
      <c r="C19" s="39" t="s">
        <v>46</v>
      </c>
      <c r="D19" s="118"/>
      <c r="E19" s="384">
        <v>0</v>
      </c>
      <c r="F19" s="384">
        <v>0</v>
      </c>
      <c r="G19" s="378">
        <v>0</v>
      </c>
      <c r="H19"/>
    </row>
    <row r="20" spans="1:20" ht="15" customHeight="1" x14ac:dyDescent="0.2">
      <c r="B20" s="501"/>
      <c r="C20" s="40" t="s">
        <v>47</v>
      </c>
      <c r="D20" s="119"/>
      <c r="E20" s="84">
        <v>105</v>
      </c>
      <c r="F20" s="84">
        <v>6</v>
      </c>
      <c r="G20" s="379">
        <v>111</v>
      </c>
      <c r="H20"/>
    </row>
    <row r="21" spans="1:20" ht="17.25" customHeight="1" x14ac:dyDescent="0.2">
      <c r="B21" s="10"/>
    </row>
    <row r="22" spans="1:20" x14ac:dyDescent="0.2">
      <c r="B22" s="490" t="s">
        <v>62</v>
      </c>
      <c r="C22" s="490"/>
      <c r="D22" s="490"/>
      <c r="E22" s="490"/>
      <c r="F22" s="490"/>
      <c r="G22" s="490"/>
      <c r="H22" s="16"/>
    </row>
    <row r="23" spans="1:20" ht="8.25" customHeight="1" x14ac:dyDescent="0.2">
      <c r="B23" s="7"/>
      <c r="C23" s="12"/>
      <c r="D23" s="12"/>
      <c r="E23" s="6"/>
      <c r="F23" s="4"/>
      <c r="G23" s="4"/>
      <c r="H23" s="11"/>
    </row>
    <row r="24" spans="1:20" s="226" customFormat="1" ht="17.100000000000001" customHeight="1" x14ac:dyDescent="0.2">
      <c r="A24" s="352"/>
      <c r="B24" s="12"/>
      <c r="C24" s="12"/>
      <c r="D24" s="143" t="s">
        <v>60</v>
      </c>
      <c r="E24" s="143" t="s">
        <v>51</v>
      </c>
      <c r="F24" s="144" t="s">
        <v>52</v>
      </c>
      <c r="G24" s="143" t="s">
        <v>48</v>
      </c>
      <c r="H24" s="11"/>
      <c r="J24" s="68"/>
      <c r="K24" s="105"/>
      <c r="L24" s="106"/>
      <c r="M24" s="106"/>
      <c r="N24" s="106"/>
      <c r="O24" s="235"/>
      <c r="P24" s="235"/>
      <c r="Q24" s="235"/>
      <c r="R24" s="235"/>
      <c r="S24" s="235"/>
      <c r="T24" s="235"/>
    </row>
    <row r="25" spans="1:20" s="226" customFormat="1" ht="15" customHeight="1" x14ac:dyDescent="0.2">
      <c r="A25" s="352"/>
      <c r="B25" s="498" t="s">
        <v>338</v>
      </c>
      <c r="C25" s="497" t="s">
        <v>336</v>
      </c>
      <c r="D25" s="396" t="s">
        <v>57</v>
      </c>
      <c r="E25" s="415"/>
      <c r="F25" s="414"/>
      <c r="G25" s="91">
        <v>982</v>
      </c>
      <c r="H25"/>
      <c r="J25" s="235"/>
      <c r="K25" s="235"/>
      <c r="L25" s="235"/>
      <c r="M25" s="235"/>
      <c r="N25" s="235"/>
      <c r="O25" s="235"/>
      <c r="P25" s="235"/>
      <c r="Q25" s="235"/>
      <c r="R25" s="235"/>
      <c r="S25" s="235"/>
      <c r="T25" s="235"/>
    </row>
    <row r="26" spans="1:20" s="226" customFormat="1" ht="15" customHeight="1" x14ac:dyDescent="0.2">
      <c r="A26" s="352"/>
      <c r="B26" s="498"/>
      <c r="C26" s="497"/>
      <c r="D26" s="397" t="s">
        <v>58</v>
      </c>
      <c r="E26" s="422"/>
      <c r="F26" s="423"/>
      <c r="G26" s="98">
        <v>28</v>
      </c>
      <c r="H26"/>
      <c r="J26" s="235"/>
      <c r="K26" s="235"/>
      <c r="L26" s="235"/>
      <c r="M26" s="235"/>
      <c r="N26" s="235"/>
      <c r="O26" s="235"/>
      <c r="P26" s="235"/>
      <c r="Q26" s="235"/>
      <c r="R26" s="235"/>
      <c r="S26" s="235"/>
      <c r="T26" s="235"/>
    </row>
    <row r="27" spans="1:20" s="226" customFormat="1" ht="15" customHeight="1" x14ac:dyDescent="0.2">
      <c r="A27" s="352"/>
      <c r="B27" s="498"/>
      <c r="C27" s="497"/>
      <c r="D27" s="15" t="s">
        <v>48</v>
      </c>
      <c r="E27" s="435"/>
      <c r="F27" s="436"/>
      <c r="G27" s="91">
        <v>1010</v>
      </c>
      <c r="H27" s="352"/>
      <c r="I27" s="237"/>
      <c r="J27" s="235"/>
      <c r="K27" s="235"/>
      <c r="L27" s="235"/>
      <c r="M27" s="235"/>
      <c r="N27" s="235"/>
      <c r="O27" s="235"/>
      <c r="P27" s="235"/>
      <c r="Q27" s="235"/>
      <c r="R27" s="235"/>
      <c r="S27" s="235"/>
      <c r="T27" s="235"/>
    </row>
    <row r="28" spans="1:20" s="226" customFormat="1" ht="15" customHeight="1" x14ac:dyDescent="0.2">
      <c r="A28" s="352"/>
      <c r="B28" s="498"/>
      <c r="C28" s="497" t="s">
        <v>337</v>
      </c>
      <c r="D28" s="396" t="s">
        <v>57</v>
      </c>
      <c r="E28" s="424"/>
      <c r="F28" s="415"/>
      <c r="G28" s="30">
        <v>944</v>
      </c>
      <c r="H28"/>
      <c r="J28" s="235"/>
      <c r="K28" s="235"/>
      <c r="L28" s="235"/>
      <c r="M28" s="235"/>
      <c r="N28" s="235"/>
      <c r="O28" s="235"/>
      <c r="P28" s="235"/>
      <c r="Q28" s="235"/>
      <c r="R28" s="235"/>
      <c r="S28" s="235"/>
      <c r="T28" s="235"/>
    </row>
    <row r="29" spans="1:20" s="226" customFormat="1" ht="15" customHeight="1" x14ac:dyDescent="0.2">
      <c r="A29" s="352"/>
      <c r="B29" s="498"/>
      <c r="C29" s="497"/>
      <c r="D29" s="397" t="s">
        <v>58</v>
      </c>
      <c r="E29" s="425"/>
      <c r="F29" s="417"/>
      <c r="G29" s="380">
        <v>26</v>
      </c>
      <c r="H29"/>
      <c r="J29" s="235"/>
      <c r="K29" s="235"/>
      <c r="L29" s="235"/>
      <c r="M29" s="235"/>
      <c r="N29" s="235"/>
      <c r="O29" s="235"/>
      <c r="P29" s="235"/>
      <c r="Q29" s="235"/>
      <c r="R29" s="235"/>
      <c r="S29" s="235"/>
      <c r="T29" s="235"/>
    </row>
    <row r="30" spans="1:20" s="226" customFormat="1" ht="15" customHeight="1" x14ac:dyDescent="0.2">
      <c r="A30" s="352"/>
      <c r="B30" s="498"/>
      <c r="C30" s="497"/>
      <c r="D30" s="15" t="s">
        <v>48</v>
      </c>
      <c r="E30" s="427"/>
      <c r="F30" s="434"/>
      <c r="G30" s="73">
        <v>970</v>
      </c>
      <c r="H30" s="352"/>
      <c r="J30" s="235"/>
      <c r="K30" s="235"/>
      <c r="L30" s="235"/>
      <c r="M30" s="235"/>
      <c r="N30" s="235"/>
      <c r="O30" s="235"/>
      <c r="P30" s="235"/>
      <c r="Q30" s="235"/>
      <c r="R30" s="235"/>
      <c r="S30" s="235"/>
      <c r="T30" s="235"/>
    </row>
    <row r="31" spans="1:20" s="226" customFormat="1" ht="15" customHeight="1" x14ac:dyDescent="0.2">
      <c r="A31" s="352"/>
      <c r="B31" s="498" t="s">
        <v>339</v>
      </c>
      <c r="C31" s="497" t="s">
        <v>336</v>
      </c>
      <c r="D31" s="396" t="s">
        <v>57</v>
      </c>
      <c r="E31" s="415"/>
      <c r="F31" s="414"/>
      <c r="G31" s="72">
        <v>70</v>
      </c>
      <c r="H31"/>
      <c r="J31" s="235"/>
      <c r="K31" s="235"/>
      <c r="L31" s="235"/>
      <c r="M31" s="235"/>
      <c r="N31" s="235"/>
      <c r="O31" s="235"/>
      <c r="P31" s="235"/>
      <c r="Q31" s="235"/>
      <c r="R31" s="235"/>
      <c r="S31" s="235"/>
      <c r="T31" s="235"/>
    </row>
    <row r="32" spans="1:20" s="226" customFormat="1" ht="15" customHeight="1" x14ac:dyDescent="0.2">
      <c r="A32" s="352"/>
      <c r="B32" s="498"/>
      <c r="C32" s="497"/>
      <c r="D32" s="397" t="s">
        <v>58</v>
      </c>
      <c r="E32" s="422"/>
      <c r="F32" s="423"/>
      <c r="G32" s="75">
        <v>0</v>
      </c>
      <c r="H32"/>
      <c r="J32" s="235"/>
      <c r="K32" s="235"/>
      <c r="L32" s="235"/>
      <c r="M32" s="235"/>
      <c r="N32" s="235"/>
      <c r="O32" s="235"/>
      <c r="P32" s="235"/>
      <c r="Q32" s="235"/>
      <c r="R32" s="235"/>
      <c r="S32" s="235"/>
      <c r="T32" s="235"/>
    </row>
    <row r="33" spans="1:20" s="226" customFormat="1" ht="15" customHeight="1" x14ac:dyDescent="0.2">
      <c r="A33" s="352"/>
      <c r="B33" s="498"/>
      <c r="C33" s="497"/>
      <c r="D33" s="15" t="s">
        <v>48</v>
      </c>
      <c r="E33" s="435"/>
      <c r="F33" s="436"/>
      <c r="G33" s="72">
        <v>70</v>
      </c>
      <c r="H33" s="217"/>
      <c r="J33" s="235"/>
      <c r="K33" s="235"/>
      <c r="L33" s="235"/>
      <c r="M33" s="235"/>
      <c r="N33" s="235"/>
      <c r="O33" s="235"/>
      <c r="P33" s="235"/>
      <c r="Q33" s="235"/>
      <c r="R33" s="235"/>
      <c r="S33" s="235"/>
      <c r="T33" s="235"/>
    </row>
    <row r="34" spans="1:20" s="226" customFormat="1" ht="15" customHeight="1" x14ac:dyDescent="0.2">
      <c r="A34" s="352"/>
      <c r="B34" s="498"/>
      <c r="C34" s="497" t="s">
        <v>337</v>
      </c>
      <c r="D34" s="396" t="s">
        <v>57</v>
      </c>
      <c r="E34" s="415"/>
      <c r="F34" s="414"/>
      <c r="G34" s="72">
        <v>70</v>
      </c>
      <c r="H34"/>
      <c r="J34" s="235"/>
      <c r="K34" s="235"/>
      <c r="L34" s="235"/>
      <c r="M34" s="235"/>
      <c r="N34" s="235"/>
      <c r="O34" s="235"/>
      <c r="P34" s="235"/>
      <c r="Q34" s="235"/>
      <c r="R34" s="235"/>
      <c r="S34" s="235"/>
      <c r="T34" s="235"/>
    </row>
    <row r="35" spans="1:20" s="226" customFormat="1" ht="15" customHeight="1" x14ac:dyDescent="0.2">
      <c r="A35" s="352"/>
      <c r="B35" s="498"/>
      <c r="C35" s="497"/>
      <c r="D35" s="397" t="s">
        <v>58</v>
      </c>
      <c r="E35" s="422"/>
      <c r="F35" s="423"/>
      <c r="G35" s="75">
        <v>0</v>
      </c>
      <c r="H35"/>
      <c r="J35" s="235"/>
      <c r="K35" s="235"/>
      <c r="L35" s="235"/>
      <c r="M35" s="235"/>
      <c r="N35" s="235"/>
      <c r="O35" s="235"/>
      <c r="P35" s="235"/>
      <c r="Q35" s="235"/>
      <c r="R35" s="235"/>
      <c r="S35" s="235"/>
      <c r="T35" s="235"/>
    </row>
    <row r="36" spans="1:20" s="226" customFormat="1" ht="15" customHeight="1" x14ac:dyDescent="0.2">
      <c r="A36" s="352"/>
      <c r="B36" s="498"/>
      <c r="C36" s="497"/>
      <c r="D36" s="15" t="s">
        <v>48</v>
      </c>
      <c r="E36" s="427"/>
      <c r="F36" s="434"/>
      <c r="G36" s="73">
        <v>70</v>
      </c>
      <c r="H36" s="225"/>
      <c r="J36" s="235"/>
      <c r="K36" s="235"/>
      <c r="L36" s="235"/>
      <c r="M36" s="235"/>
      <c r="N36" s="235"/>
      <c r="O36" s="235"/>
      <c r="P36" s="235"/>
      <c r="Q36" s="235"/>
      <c r="R36" s="235"/>
      <c r="S36" s="235"/>
      <c r="T36" s="235"/>
    </row>
    <row r="37" spans="1:20" s="226" customFormat="1" ht="15" customHeight="1" x14ac:dyDescent="0.2">
      <c r="A37" s="352"/>
      <c r="B37" s="498" t="s">
        <v>48</v>
      </c>
      <c r="C37" s="497" t="s">
        <v>336</v>
      </c>
      <c r="D37" s="396" t="s">
        <v>57</v>
      </c>
      <c r="E37" s="415"/>
      <c r="F37" s="414"/>
      <c r="G37" s="72">
        <v>1052</v>
      </c>
      <c r="H37" s="146"/>
      <c r="J37" s="235"/>
      <c r="K37" s="235"/>
      <c r="L37" s="235"/>
      <c r="M37" s="235"/>
      <c r="N37" s="235"/>
      <c r="O37" s="235"/>
      <c r="P37" s="235"/>
      <c r="Q37" s="235"/>
      <c r="R37" s="235"/>
      <c r="S37" s="235"/>
      <c r="T37" s="235"/>
    </row>
    <row r="38" spans="1:20" s="226" customFormat="1" ht="15" customHeight="1" x14ac:dyDescent="0.2">
      <c r="A38" s="352"/>
      <c r="B38" s="498"/>
      <c r="C38" s="497"/>
      <c r="D38" s="397" t="s">
        <v>58</v>
      </c>
      <c r="E38" s="422"/>
      <c r="F38" s="423"/>
      <c r="G38" s="339">
        <v>28</v>
      </c>
      <c r="H38" s="146"/>
      <c r="J38" s="235"/>
      <c r="K38" s="235"/>
      <c r="L38" s="235"/>
      <c r="M38" s="235"/>
      <c r="N38" s="235"/>
      <c r="O38" s="235"/>
      <c r="P38" s="235"/>
      <c r="Q38" s="235"/>
      <c r="R38" s="235"/>
      <c r="S38" s="235"/>
      <c r="T38" s="235"/>
    </row>
    <row r="39" spans="1:20" s="226" customFormat="1" ht="15" customHeight="1" x14ac:dyDescent="0.2">
      <c r="A39" s="352"/>
      <c r="B39" s="498"/>
      <c r="C39" s="497"/>
      <c r="D39" s="15" t="s">
        <v>48</v>
      </c>
      <c r="E39" s="24">
        <v>1009</v>
      </c>
      <c r="F39" s="28">
        <v>71</v>
      </c>
      <c r="G39" s="72">
        <v>1080</v>
      </c>
      <c r="H39" s="146"/>
      <c r="J39" s="235"/>
      <c r="K39" s="235"/>
      <c r="L39" s="235"/>
      <c r="M39" s="235"/>
      <c r="N39" s="235"/>
      <c r="O39" s="235"/>
      <c r="P39" s="235"/>
      <c r="Q39" s="235"/>
      <c r="R39" s="235"/>
      <c r="S39" s="235"/>
      <c r="T39" s="235"/>
    </row>
    <row r="40" spans="1:20" s="226" customFormat="1" ht="15" customHeight="1" x14ac:dyDescent="0.2">
      <c r="A40" s="352"/>
      <c r="B40" s="498"/>
      <c r="C40" s="497" t="s">
        <v>337</v>
      </c>
      <c r="D40" s="396" t="s">
        <v>57</v>
      </c>
      <c r="E40" s="415"/>
      <c r="F40" s="414"/>
      <c r="G40" s="72">
        <v>1014</v>
      </c>
      <c r="H40" s="146"/>
      <c r="J40" s="235"/>
      <c r="K40" s="235"/>
      <c r="L40" s="235"/>
      <c r="M40" s="235"/>
      <c r="N40" s="235"/>
      <c r="O40" s="235"/>
      <c r="P40" s="235"/>
      <c r="Q40" s="235"/>
      <c r="R40" s="235"/>
      <c r="S40" s="235"/>
      <c r="T40" s="235"/>
    </row>
    <row r="41" spans="1:20" s="226" customFormat="1" ht="15" customHeight="1" x14ac:dyDescent="0.2">
      <c r="A41" s="352"/>
      <c r="B41" s="498"/>
      <c r="C41" s="497"/>
      <c r="D41" s="397" t="s">
        <v>58</v>
      </c>
      <c r="E41" s="422"/>
      <c r="F41" s="423"/>
      <c r="G41" s="339">
        <v>26</v>
      </c>
      <c r="H41" s="146"/>
      <c r="J41" s="235"/>
      <c r="K41" s="235"/>
      <c r="L41" s="235"/>
      <c r="M41" s="235"/>
      <c r="N41" s="235"/>
      <c r="O41" s="235"/>
      <c r="P41" s="235"/>
      <c r="Q41" s="235"/>
      <c r="R41" s="235"/>
      <c r="S41" s="235"/>
      <c r="T41" s="235"/>
    </row>
    <row r="42" spans="1:20" s="226" customFormat="1" ht="15" customHeight="1" x14ac:dyDescent="0.2">
      <c r="A42" s="352"/>
      <c r="B42" s="498"/>
      <c r="C42" s="497"/>
      <c r="D42" s="15" t="s">
        <v>48</v>
      </c>
      <c r="E42" s="21">
        <v>975</v>
      </c>
      <c r="F42" s="33">
        <v>65</v>
      </c>
      <c r="G42" s="72">
        <v>1040</v>
      </c>
      <c r="H42" s="146"/>
      <c r="J42" s="235"/>
      <c r="K42" s="235"/>
      <c r="L42" s="235"/>
      <c r="M42" s="235"/>
      <c r="N42" s="235"/>
      <c r="O42" s="235"/>
      <c r="P42" s="235"/>
      <c r="Q42" s="235"/>
      <c r="R42" s="235"/>
      <c r="S42" s="235"/>
      <c r="T42" s="235"/>
    </row>
    <row r="43" spans="1:20" ht="17.25" customHeight="1" x14ac:dyDescent="0.2">
      <c r="B43" s="11"/>
      <c r="C43" s="11"/>
      <c r="D43" s="11"/>
      <c r="E43" s="13"/>
      <c r="F43" s="13"/>
      <c r="G43" s="405"/>
      <c r="H43" s="12"/>
    </row>
    <row r="44" spans="1:20" x14ac:dyDescent="0.2">
      <c r="B44" s="490" t="s">
        <v>237</v>
      </c>
      <c r="C44" s="490"/>
      <c r="D44" s="490"/>
      <c r="E44" s="490"/>
      <c r="F44" s="490"/>
      <c r="G44" s="490"/>
      <c r="H44" s="16"/>
    </row>
    <row r="45" spans="1:20" ht="8.25" customHeight="1" x14ac:dyDescent="0.2">
      <c r="B45" s="7"/>
      <c r="C45" s="12"/>
      <c r="D45" s="12"/>
      <c r="E45" s="12"/>
      <c r="F45" s="12"/>
      <c r="G45" s="12"/>
      <c r="H45" s="12"/>
    </row>
    <row r="46" spans="1:20" ht="23.25" customHeight="1" x14ac:dyDescent="0.2">
      <c r="B46" s="8"/>
      <c r="C46" s="8"/>
      <c r="D46" s="8"/>
      <c r="E46" s="143" t="s">
        <v>51</v>
      </c>
      <c r="F46" s="144" t="s">
        <v>52</v>
      </c>
      <c r="G46" s="143" t="s">
        <v>48</v>
      </c>
      <c r="I46" s="3"/>
      <c r="J46" s="3"/>
    </row>
    <row r="47" spans="1:20" ht="15" customHeight="1" x14ac:dyDescent="0.2">
      <c r="B47" s="491" t="s">
        <v>321</v>
      </c>
      <c r="C47" s="492"/>
      <c r="D47" s="493"/>
      <c r="E47" s="420"/>
      <c r="F47" s="430"/>
      <c r="G47" s="83">
        <v>351</v>
      </c>
      <c r="I47" s="3"/>
      <c r="J47" s="3"/>
    </row>
    <row r="48" spans="1:20" ht="15" customHeight="1" x14ac:dyDescent="0.2">
      <c r="B48" s="494" t="s">
        <v>54</v>
      </c>
      <c r="C48" s="495"/>
      <c r="D48" s="496"/>
      <c r="E48" s="228">
        <v>76</v>
      </c>
      <c r="F48" s="231">
        <v>7</v>
      </c>
      <c r="G48" s="234">
        <v>83</v>
      </c>
      <c r="I48" s="3"/>
      <c r="J48" s="3"/>
    </row>
    <row r="49" spans="1:15" s="226" customFormat="1" ht="15" customHeight="1" x14ac:dyDescent="0.2">
      <c r="A49" s="352"/>
      <c r="B49" s="489" t="s">
        <v>343</v>
      </c>
      <c r="C49" s="489"/>
      <c r="D49" s="489"/>
      <c r="E49" s="489"/>
      <c r="F49" s="489"/>
      <c r="G49" s="381">
        <v>7</v>
      </c>
      <c r="H49" s="41"/>
      <c r="I49" s="41"/>
      <c r="N49" s="235"/>
      <c r="O49" s="235"/>
    </row>
    <row r="50" spans="1:15" x14ac:dyDescent="0.2">
      <c r="B50" s="11"/>
      <c r="C50" s="11"/>
      <c r="D50" s="11"/>
      <c r="E50" s="11"/>
      <c r="F50" s="11"/>
      <c r="G50" s="12"/>
    </row>
    <row r="51" spans="1:15" x14ac:dyDescent="0.2">
      <c r="B51" s="11"/>
      <c r="C51" s="11"/>
      <c r="D51" s="11"/>
      <c r="E51" s="11"/>
      <c r="F51" s="11"/>
      <c r="G51" s="12"/>
    </row>
    <row r="52" spans="1:15" x14ac:dyDescent="0.2">
      <c r="B52" s="490" t="s">
        <v>63</v>
      </c>
      <c r="C52" s="490"/>
      <c r="D52" s="490"/>
      <c r="E52" s="490"/>
      <c r="F52" s="490"/>
      <c r="G52" s="490"/>
    </row>
    <row r="53" spans="1:15" x14ac:dyDescent="0.2">
      <c r="B53" s="14"/>
      <c r="C53" s="6"/>
      <c r="D53" s="6"/>
      <c r="E53" s="4"/>
      <c r="G53" s="12"/>
    </row>
    <row r="54" spans="1:15" ht="17.100000000000001" customHeight="1" x14ac:dyDescent="0.2">
      <c r="B54" s="336" t="s">
        <v>55</v>
      </c>
      <c r="C54" s="336" t="s">
        <v>56</v>
      </c>
      <c r="D54" s="511" t="s">
        <v>75</v>
      </c>
      <c r="E54" s="513"/>
      <c r="F54" s="511" t="s">
        <v>48</v>
      </c>
      <c r="G54" s="513"/>
    </row>
    <row r="55" spans="1:15" ht="15" customHeight="1" x14ac:dyDescent="0.2">
      <c r="B55" s="350">
        <v>9</v>
      </c>
      <c r="C55" s="350">
        <v>6</v>
      </c>
      <c r="D55" s="532">
        <v>1</v>
      </c>
      <c r="E55" s="533"/>
      <c r="F55" s="534">
        <f>SUM(B55:E55)</f>
        <v>16</v>
      </c>
      <c r="G55" s="535"/>
    </row>
    <row r="57" spans="1:15" x14ac:dyDescent="0.2">
      <c r="E57" s="217"/>
      <c r="F57" s="217"/>
      <c r="G57" s="217"/>
    </row>
    <row r="58" spans="1:15" x14ac:dyDescent="0.2">
      <c r="A58" s="332"/>
      <c r="B58" s="490" t="s">
        <v>201</v>
      </c>
      <c r="C58" s="490"/>
      <c r="D58" s="490"/>
      <c r="E58" s="490"/>
      <c r="F58" s="490"/>
      <c r="G58" s="490"/>
      <c r="H58" s="490"/>
      <c r="I58" s="490"/>
    </row>
    <row r="59" spans="1:15" x14ac:dyDescent="0.2">
      <c r="B59" s="7"/>
      <c r="C59" s="12"/>
      <c r="D59" s="12"/>
      <c r="E59" s="6"/>
      <c r="F59" s="4"/>
      <c r="G59" s="4"/>
    </row>
    <row r="60" spans="1:15" ht="17.100000000000001" customHeight="1" x14ac:dyDescent="0.2">
      <c r="D60" s="197"/>
      <c r="E60" s="511" t="s">
        <v>202</v>
      </c>
      <c r="F60" s="512"/>
      <c r="G60" s="512"/>
      <c r="H60" s="513"/>
    </row>
    <row r="61" spans="1:15" ht="17.100000000000001" customHeight="1" x14ac:dyDescent="0.2">
      <c r="C61" s="11"/>
      <c r="D61" s="119"/>
      <c r="E61" s="351" t="s">
        <v>314</v>
      </c>
      <c r="F61" s="351" t="s">
        <v>315</v>
      </c>
      <c r="G61" s="351" t="s">
        <v>316</v>
      </c>
      <c r="H61" s="333" t="s">
        <v>48</v>
      </c>
    </row>
    <row r="62" spans="1:15" ht="15" customHeight="1" x14ac:dyDescent="0.2">
      <c r="B62" s="516" t="s">
        <v>221</v>
      </c>
      <c r="C62" s="517" t="s">
        <v>194</v>
      </c>
      <c r="D62" s="517"/>
      <c r="E62" s="227">
        <v>290</v>
      </c>
      <c r="F62" s="227">
        <v>277</v>
      </c>
      <c r="G62" s="227">
        <v>268</v>
      </c>
      <c r="H62" s="230">
        <v>835</v>
      </c>
      <c r="J62" s="353"/>
    </row>
    <row r="63" spans="1:15" ht="15" customHeight="1" x14ac:dyDescent="0.2">
      <c r="B63" s="516"/>
      <c r="C63" s="517" t="s">
        <v>195</v>
      </c>
      <c r="D63" s="517"/>
      <c r="E63" s="227">
        <v>0</v>
      </c>
      <c r="F63" s="227">
        <v>0</v>
      </c>
      <c r="G63" s="384">
        <v>0</v>
      </c>
      <c r="H63" s="83">
        <v>0</v>
      </c>
      <c r="I63" s="217"/>
      <c r="J63" s="361"/>
    </row>
    <row r="64" spans="1:15" ht="15" customHeight="1" x14ac:dyDescent="0.2">
      <c r="B64" s="516"/>
      <c r="C64" s="517" t="s">
        <v>196</v>
      </c>
      <c r="D64" s="517"/>
      <c r="E64" s="227">
        <v>13</v>
      </c>
      <c r="F64" s="227">
        <v>12</v>
      </c>
      <c r="G64" s="384">
        <v>1</v>
      </c>
      <c r="H64" s="83">
        <v>26</v>
      </c>
      <c r="I64" s="217"/>
      <c r="J64" s="361"/>
    </row>
    <row r="65" spans="1:20" ht="15" customHeight="1" x14ac:dyDescent="0.2">
      <c r="B65" s="516"/>
      <c r="C65" s="517" t="s">
        <v>197</v>
      </c>
      <c r="D65" s="517"/>
      <c r="E65" s="227">
        <v>9</v>
      </c>
      <c r="F65" s="227">
        <v>23</v>
      </c>
      <c r="G65" s="227">
        <v>20</v>
      </c>
      <c r="H65" s="230">
        <v>52</v>
      </c>
      <c r="J65" s="353"/>
    </row>
    <row r="66" spans="1:20" ht="15" customHeight="1" x14ac:dyDescent="0.2">
      <c r="B66" s="516"/>
      <c r="C66" s="517" t="s">
        <v>198</v>
      </c>
      <c r="D66" s="517"/>
      <c r="E66" s="227">
        <v>5</v>
      </c>
      <c r="F66" s="227">
        <v>155</v>
      </c>
      <c r="G66" s="227">
        <v>190</v>
      </c>
      <c r="H66" s="230">
        <v>350</v>
      </c>
      <c r="J66" s="353"/>
    </row>
    <row r="67" spans="1:20" ht="15" customHeight="1" x14ac:dyDescent="0.2">
      <c r="B67" s="516"/>
      <c r="C67" s="517" t="s">
        <v>199</v>
      </c>
      <c r="D67" s="517"/>
      <c r="E67" s="227">
        <v>22</v>
      </c>
      <c r="F67" s="227">
        <v>5</v>
      </c>
      <c r="G67" s="227">
        <v>12</v>
      </c>
      <c r="H67" s="230">
        <v>39</v>
      </c>
      <c r="J67" s="353"/>
    </row>
    <row r="68" spans="1:20" ht="15" customHeight="1" x14ac:dyDescent="0.2">
      <c r="B68" s="516"/>
      <c r="C68" s="519" t="s">
        <v>329</v>
      </c>
      <c r="D68" s="519"/>
      <c r="E68" s="230">
        <v>339</v>
      </c>
      <c r="F68" s="230">
        <v>472</v>
      </c>
      <c r="G68" s="83">
        <v>491</v>
      </c>
      <c r="H68" s="83">
        <v>1302</v>
      </c>
      <c r="J68" s="353"/>
    </row>
    <row r="69" spans="1:20" s="226" customFormat="1" ht="15" customHeight="1" x14ac:dyDescent="0.2">
      <c r="A69" s="352"/>
      <c r="B69" s="516"/>
      <c r="C69" s="519" t="s">
        <v>312</v>
      </c>
      <c r="D69" s="519"/>
      <c r="E69" s="224">
        <v>335</v>
      </c>
      <c r="F69" s="224">
        <v>472</v>
      </c>
      <c r="G69" s="224">
        <v>487</v>
      </c>
      <c r="H69" s="224">
        <v>1294</v>
      </c>
      <c r="J69" s="257"/>
      <c r="K69" s="235"/>
      <c r="L69" s="235"/>
      <c r="M69" s="235"/>
      <c r="N69" s="235"/>
      <c r="O69" s="235"/>
      <c r="P69" s="235"/>
      <c r="Q69" s="235"/>
      <c r="R69" s="235"/>
      <c r="S69" s="235"/>
      <c r="T69" s="235"/>
    </row>
    <row r="70" spans="1:20" ht="15" customHeight="1" x14ac:dyDescent="0.2">
      <c r="B70" s="516"/>
      <c r="C70" s="518" t="s">
        <v>200</v>
      </c>
      <c r="D70" s="518"/>
      <c r="E70" s="224">
        <v>677</v>
      </c>
      <c r="F70" s="224">
        <v>570</v>
      </c>
      <c r="G70" s="224">
        <v>565</v>
      </c>
      <c r="H70" s="224">
        <v>1812</v>
      </c>
      <c r="J70" s="353"/>
    </row>
    <row r="71" spans="1:20" ht="13.5" customHeight="1" x14ac:dyDescent="0.2">
      <c r="B71" s="198"/>
      <c r="C71" s="359"/>
      <c r="D71" s="359"/>
      <c r="E71" s="101"/>
      <c r="F71" s="36"/>
      <c r="G71" s="36"/>
      <c r="H71" s="36"/>
    </row>
    <row r="72" spans="1:20" s="226" customFormat="1" ht="28.5" customHeight="1" x14ac:dyDescent="0.2">
      <c r="B72" s="545" t="s">
        <v>327</v>
      </c>
      <c r="C72" s="545"/>
      <c r="D72" s="545"/>
      <c r="E72" s="545"/>
      <c r="F72" s="545"/>
      <c r="G72" s="545"/>
      <c r="H72" s="545"/>
      <c r="I72" s="352"/>
      <c r="J72" s="352"/>
    </row>
    <row r="73" spans="1:20" s="226" customFormat="1" ht="21" customHeight="1" x14ac:dyDescent="0.2">
      <c r="B73" s="525" t="s">
        <v>330</v>
      </c>
      <c r="C73" s="525"/>
      <c r="D73" s="525"/>
      <c r="E73" s="525"/>
      <c r="F73" s="525"/>
      <c r="G73" s="525"/>
      <c r="H73" s="525"/>
      <c r="I73" s="525"/>
      <c r="J73" s="352"/>
    </row>
    <row r="74" spans="1:20" ht="26.25" customHeight="1" x14ac:dyDescent="0.2">
      <c r="B74" s="525"/>
      <c r="C74" s="525"/>
      <c r="D74" s="525"/>
      <c r="E74" s="525"/>
      <c r="F74" s="525"/>
      <c r="G74" s="525"/>
      <c r="H74" s="525"/>
    </row>
  </sheetData>
  <customSheetViews>
    <customSheetView guid="{4BF6A69F-C29D-460A-9E84-5045F8F80EEB}" showGridLines="0" printArea="1">
      <selection activeCell="J2" sqref="J2"/>
      <pageMargins left="0.19685039370078741" right="0.15748031496062992" top="0.19685039370078741" bottom="0.19685039370078741" header="0.31496062992125984" footer="0.31496062992125984"/>
      <pageSetup paperSize="9" orientation="portrait"/>
    </customSheetView>
  </customSheetViews>
  <mergeCells count="45">
    <mergeCell ref="B58:I58"/>
    <mergeCell ref="B44:G44"/>
    <mergeCell ref="B37:B42"/>
    <mergeCell ref="C37:C39"/>
    <mergeCell ref="C40:C42"/>
    <mergeCell ref="B22:G22"/>
    <mergeCell ref="F55:G55"/>
    <mergeCell ref="B25:B30"/>
    <mergeCell ref="C25:C27"/>
    <mergeCell ref="C28:C30"/>
    <mergeCell ref="B31:B36"/>
    <mergeCell ref="C31:C33"/>
    <mergeCell ref="C34:C36"/>
    <mergeCell ref="B47:D47"/>
    <mergeCell ref="B48:D48"/>
    <mergeCell ref="B52:G52"/>
    <mergeCell ref="B49:F49"/>
    <mergeCell ref="B1:H1"/>
    <mergeCell ref="B72:H72"/>
    <mergeCell ref="D54:E54"/>
    <mergeCell ref="F54:G54"/>
    <mergeCell ref="D55:E55"/>
    <mergeCell ref="C69:D69"/>
    <mergeCell ref="B3:G3"/>
    <mergeCell ref="B5:B16"/>
    <mergeCell ref="C5:C6"/>
    <mergeCell ref="D5:D6"/>
    <mergeCell ref="E5:H5"/>
    <mergeCell ref="C7:C9"/>
    <mergeCell ref="C10:C12"/>
    <mergeCell ref="C13:C15"/>
    <mergeCell ref="C16:D16"/>
    <mergeCell ref="B19:B20"/>
    <mergeCell ref="B74:H74"/>
    <mergeCell ref="E60:H60"/>
    <mergeCell ref="B62:B70"/>
    <mergeCell ref="C62:D62"/>
    <mergeCell ref="C63:D63"/>
    <mergeCell ref="C64:D64"/>
    <mergeCell ref="C65:D65"/>
    <mergeCell ref="C66:D66"/>
    <mergeCell ref="C67:D67"/>
    <mergeCell ref="C68:D68"/>
    <mergeCell ref="C70:D70"/>
    <mergeCell ref="B73:I73"/>
  </mergeCells>
  <phoneticPr fontId="15" type="noConversion"/>
  <pageMargins left="0.19685039370078741" right="0.15748031496062992" top="0.19685039370078741" bottom="0.19685039370078741"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tabColor rgb="FF009CC1"/>
  </sheetPr>
  <dimension ref="A1:T74"/>
  <sheetViews>
    <sheetView showGridLines="0" workbookViewId="0">
      <pane ySplit="1" topLeftCell="A2" activePane="bottomLeft" state="frozen"/>
      <selection pane="bottomLeft" activeCell="B1" sqref="B1:H1"/>
    </sheetView>
  </sheetViews>
  <sheetFormatPr baseColWidth="10" defaultRowHeight="12.75" x14ac:dyDescent="0.2"/>
  <cols>
    <col min="1" max="1" width="2.7109375" style="3" customWidth="1"/>
    <col min="2" max="3" width="30.7109375" style="352" customWidth="1"/>
    <col min="4" max="9" width="15.7109375" style="352" customWidth="1"/>
    <col min="10" max="10" width="11.42578125" style="352"/>
    <col min="11" max="16384" width="11.42578125" style="3"/>
  </cols>
  <sheetData>
    <row r="1" spans="1:10" s="352" customFormat="1" ht="17.100000000000001" customHeight="1" x14ac:dyDescent="0.2">
      <c r="A1" s="368"/>
      <c r="B1" s="542" t="s">
        <v>318</v>
      </c>
      <c r="C1" s="542"/>
      <c r="D1" s="542"/>
      <c r="E1" s="542"/>
      <c r="F1" s="542"/>
      <c r="G1" s="542"/>
      <c r="H1" s="542"/>
      <c r="I1" s="377"/>
    </row>
    <row r="2" spans="1:10" x14ac:dyDescent="0.2">
      <c r="A2" s="113"/>
      <c r="B2" s="360"/>
      <c r="C2" s="360"/>
      <c r="D2" s="360"/>
      <c r="E2" s="360"/>
      <c r="F2" s="360"/>
      <c r="G2" s="360"/>
      <c r="H2" s="360"/>
      <c r="I2" s="360"/>
    </row>
    <row r="3" spans="1:10" x14ac:dyDescent="0.2">
      <c r="A3" s="113"/>
      <c r="B3" s="490" t="s">
        <v>64</v>
      </c>
      <c r="C3" s="490"/>
      <c r="D3" s="490"/>
      <c r="E3" s="490"/>
      <c r="F3" s="490"/>
      <c r="G3" s="490"/>
      <c r="H3" s="99"/>
      <c r="I3" s="360"/>
    </row>
    <row r="4" spans="1:10" ht="8.25" customHeight="1" x14ac:dyDescent="0.2">
      <c r="B4" s="7"/>
      <c r="C4" s="4"/>
      <c r="D4" s="4"/>
      <c r="E4" s="5"/>
      <c r="F4" s="6"/>
      <c r="G4" s="4"/>
      <c r="H4" s="7"/>
    </row>
    <row r="5" spans="1:10" ht="17.100000000000001" customHeight="1" x14ac:dyDescent="0.2">
      <c r="B5" s="500" t="s">
        <v>49</v>
      </c>
      <c r="C5" s="509" t="s">
        <v>50</v>
      </c>
      <c r="D5" s="509" t="s">
        <v>60</v>
      </c>
      <c r="E5" s="511" t="s">
        <v>49</v>
      </c>
      <c r="F5" s="512"/>
      <c r="G5" s="512"/>
      <c r="H5" s="513"/>
    </row>
    <row r="6" spans="1:10" ht="17.100000000000001" customHeight="1" x14ac:dyDescent="0.2">
      <c r="B6" s="514"/>
      <c r="C6" s="510"/>
      <c r="D6" s="510"/>
      <c r="E6" s="333" t="s">
        <v>51</v>
      </c>
      <c r="F6" s="333" t="s">
        <v>52</v>
      </c>
      <c r="G6" s="333" t="s">
        <v>48</v>
      </c>
      <c r="H6" s="142" t="s">
        <v>53</v>
      </c>
    </row>
    <row r="7" spans="1:10" ht="15" customHeight="1" x14ac:dyDescent="0.2">
      <c r="B7" s="514"/>
      <c r="C7" s="502" t="s">
        <v>57</v>
      </c>
      <c r="D7" s="334" t="s">
        <v>57</v>
      </c>
      <c r="E7" s="423"/>
      <c r="F7" s="422"/>
      <c r="G7" s="75">
        <v>1</v>
      </c>
      <c r="H7" s="426"/>
      <c r="I7"/>
      <c r="J7" s="361"/>
    </row>
    <row r="8" spans="1:10" ht="15" customHeight="1" x14ac:dyDescent="0.2">
      <c r="B8" s="514"/>
      <c r="C8" s="503"/>
      <c r="D8" s="335" t="s">
        <v>58</v>
      </c>
      <c r="E8" s="18">
        <v>654</v>
      </c>
      <c r="F8" s="19">
        <v>185</v>
      </c>
      <c r="G8" s="2">
        <v>839</v>
      </c>
      <c r="H8" s="20">
        <v>33</v>
      </c>
      <c r="I8"/>
      <c r="J8" s="353"/>
    </row>
    <row r="9" spans="1:10" ht="15" customHeight="1" x14ac:dyDescent="0.2">
      <c r="B9" s="514"/>
      <c r="C9" s="504"/>
      <c r="D9" s="15" t="s">
        <v>48</v>
      </c>
      <c r="E9" s="73">
        <v>655</v>
      </c>
      <c r="F9" s="21">
        <v>185</v>
      </c>
      <c r="G9" s="73">
        <v>840</v>
      </c>
      <c r="H9" s="21">
        <v>33</v>
      </c>
    </row>
    <row r="10" spans="1:10" ht="15" customHeight="1" x14ac:dyDescent="0.2">
      <c r="B10" s="514"/>
      <c r="C10" s="502" t="s">
        <v>58</v>
      </c>
      <c r="D10" s="334" t="s">
        <v>57</v>
      </c>
      <c r="E10" s="18">
        <v>0</v>
      </c>
      <c r="F10" s="19">
        <v>0</v>
      </c>
      <c r="G10" s="2">
        <v>0</v>
      </c>
      <c r="H10" s="20">
        <v>0</v>
      </c>
      <c r="I10"/>
      <c r="J10" s="361"/>
    </row>
    <row r="11" spans="1:10" ht="15" customHeight="1" x14ac:dyDescent="0.2">
      <c r="B11" s="514"/>
      <c r="C11" s="503"/>
      <c r="D11" s="335" t="s">
        <v>58</v>
      </c>
      <c r="E11" s="18">
        <v>484</v>
      </c>
      <c r="F11" s="19">
        <v>182</v>
      </c>
      <c r="G11" s="2">
        <v>666</v>
      </c>
      <c r="H11" s="20">
        <v>14</v>
      </c>
      <c r="I11"/>
      <c r="J11" s="361"/>
    </row>
    <row r="12" spans="1:10" ht="15" customHeight="1" x14ac:dyDescent="0.2">
      <c r="B12" s="514"/>
      <c r="C12" s="503"/>
      <c r="D12" s="15" t="s">
        <v>48</v>
      </c>
      <c r="E12" s="21">
        <v>484</v>
      </c>
      <c r="F12" s="21">
        <v>182</v>
      </c>
      <c r="G12" s="21">
        <v>666</v>
      </c>
      <c r="H12" s="21">
        <v>14</v>
      </c>
      <c r="J12" s="217"/>
    </row>
    <row r="13" spans="1:10" ht="15" customHeight="1" x14ac:dyDescent="0.2">
      <c r="B13" s="514"/>
      <c r="C13" s="502" t="s">
        <v>59</v>
      </c>
      <c r="D13" s="334" t="s">
        <v>57</v>
      </c>
      <c r="E13" s="18">
        <v>0</v>
      </c>
      <c r="F13" s="19">
        <v>0</v>
      </c>
      <c r="G13" s="2">
        <v>0</v>
      </c>
      <c r="H13" s="20">
        <v>0</v>
      </c>
      <c r="I13"/>
      <c r="J13" s="361"/>
    </row>
    <row r="14" spans="1:10" ht="15" customHeight="1" x14ac:dyDescent="0.2">
      <c r="B14" s="514"/>
      <c r="C14" s="503"/>
      <c r="D14" s="335" t="s">
        <v>58</v>
      </c>
      <c r="E14" s="18">
        <v>488</v>
      </c>
      <c r="F14" s="19">
        <v>142</v>
      </c>
      <c r="G14" s="2">
        <v>630</v>
      </c>
      <c r="H14" s="20">
        <v>16</v>
      </c>
      <c r="I14"/>
      <c r="J14" s="353"/>
    </row>
    <row r="15" spans="1:10" ht="15" customHeight="1" x14ac:dyDescent="0.2">
      <c r="B15" s="514"/>
      <c r="C15" s="504"/>
      <c r="D15" s="17" t="s">
        <v>48</v>
      </c>
      <c r="E15" s="21">
        <v>488</v>
      </c>
      <c r="F15" s="21">
        <v>142</v>
      </c>
      <c r="G15" s="21">
        <v>630</v>
      </c>
      <c r="H15" s="21">
        <v>16</v>
      </c>
    </row>
    <row r="16" spans="1:10" ht="15" customHeight="1" x14ac:dyDescent="0.2">
      <c r="B16" s="501"/>
      <c r="C16" s="507" t="s">
        <v>48</v>
      </c>
      <c r="D16" s="508"/>
      <c r="E16" s="73">
        <f>E9+E12+E15</f>
        <v>1627</v>
      </c>
      <c r="F16" s="21">
        <f>F9+F12+F15</f>
        <v>509</v>
      </c>
      <c r="G16" s="73">
        <f>G9+G12+G15</f>
        <v>2136</v>
      </c>
      <c r="H16" s="21">
        <f>H9+H12+H15</f>
        <v>63</v>
      </c>
    </row>
    <row r="17" spans="1:20" x14ac:dyDescent="0.2">
      <c r="B17" s="355"/>
      <c r="C17" s="101"/>
      <c r="D17" s="101"/>
      <c r="E17" s="36"/>
      <c r="F17" s="36"/>
      <c r="G17" s="36"/>
      <c r="H17" s="36"/>
    </row>
    <row r="18" spans="1:20" ht="17.100000000000001" customHeight="1" x14ac:dyDescent="0.2">
      <c r="B18" s="8"/>
      <c r="C18" s="8"/>
      <c r="D18" s="8"/>
      <c r="E18" s="333" t="s">
        <v>51</v>
      </c>
      <c r="F18" s="333" t="s">
        <v>52</v>
      </c>
      <c r="G18" s="333" t="s">
        <v>48</v>
      </c>
    </row>
    <row r="19" spans="1:20" ht="15" customHeight="1" x14ac:dyDescent="0.2">
      <c r="B19" s="500" t="s">
        <v>45</v>
      </c>
      <c r="C19" s="39" t="s">
        <v>46</v>
      </c>
      <c r="D19" s="118"/>
      <c r="E19" s="384">
        <v>0</v>
      </c>
      <c r="F19" s="384">
        <v>0</v>
      </c>
      <c r="G19" s="378">
        <v>0</v>
      </c>
      <c r="H19"/>
    </row>
    <row r="20" spans="1:20" ht="15" customHeight="1" x14ac:dyDescent="0.2">
      <c r="B20" s="501"/>
      <c r="C20" s="40" t="s">
        <v>47</v>
      </c>
      <c r="D20" s="119"/>
      <c r="E20" s="428"/>
      <c r="F20" s="428"/>
      <c r="G20" s="429"/>
      <c r="H20"/>
    </row>
    <row r="21" spans="1:20" ht="17.25" customHeight="1" x14ac:dyDescent="0.2">
      <c r="B21" s="11"/>
    </row>
    <row r="22" spans="1:20" x14ac:dyDescent="0.2">
      <c r="B22" s="490" t="s">
        <v>62</v>
      </c>
      <c r="C22" s="490"/>
      <c r="D22" s="490"/>
      <c r="E22" s="490"/>
      <c r="F22" s="490"/>
      <c r="G22" s="490"/>
      <c r="H22" s="16"/>
    </row>
    <row r="23" spans="1:20" ht="8.25" customHeight="1" x14ac:dyDescent="0.2">
      <c r="B23" s="7"/>
      <c r="C23" s="12"/>
      <c r="D23" s="12"/>
      <c r="E23" s="6"/>
      <c r="F23" s="4"/>
      <c r="G23" s="4"/>
      <c r="H23" s="11"/>
    </row>
    <row r="24" spans="1:20" s="226" customFormat="1" ht="17.100000000000001" customHeight="1" x14ac:dyDescent="0.2">
      <c r="A24" s="352"/>
      <c r="B24" s="12"/>
      <c r="C24" s="12"/>
      <c r="D24" s="143" t="s">
        <v>60</v>
      </c>
      <c r="E24" s="143" t="s">
        <v>51</v>
      </c>
      <c r="F24" s="144" t="s">
        <v>52</v>
      </c>
      <c r="G24" s="143" t="s">
        <v>48</v>
      </c>
      <c r="H24" s="11"/>
      <c r="J24" s="68"/>
      <c r="K24" s="105"/>
      <c r="L24" s="106"/>
      <c r="M24" s="106"/>
      <c r="N24" s="106"/>
      <c r="O24" s="235"/>
      <c r="P24" s="235"/>
      <c r="Q24" s="235"/>
      <c r="R24" s="235"/>
      <c r="S24" s="235"/>
      <c r="T24" s="235"/>
    </row>
    <row r="25" spans="1:20" s="226" customFormat="1" ht="15" customHeight="1" x14ac:dyDescent="0.2">
      <c r="A25" s="352"/>
      <c r="B25" s="498" t="s">
        <v>338</v>
      </c>
      <c r="C25" s="497" t="s">
        <v>336</v>
      </c>
      <c r="D25" s="396" t="s">
        <v>57</v>
      </c>
      <c r="E25" s="22">
        <v>447</v>
      </c>
      <c r="F25" s="23">
        <v>103</v>
      </c>
      <c r="G25" s="24">
        <v>550</v>
      </c>
      <c r="H25"/>
      <c r="J25" s="235"/>
      <c r="K25" s="235"/>
      <c r="L25" s="235"/>
      <c r="M25" s="235"/>
      <c r="N25" s="235"/>
      <c r="O25" s="235"/>
      <c r="P25" s="235"/>
      <c r="Q25" s="235"/>
      <c r="R25" s="235"/>
      <c r="S25" s="235"/>
      <c r="T25" s="235"/>
    </row>
    <row r="26" spans="1:20" s="226" customFormat="1" ht="15" customHeight="1" x14ac:dyDescent="0.2">
      <c r="A26" s="352"/>
      <c r="B26" s="498"/>
      <c r="C26" s="497"/>
      <c r="D26" s="397" t="s">
        <v>58</v>
      </c>
      <c r="E26" s="19">
        <v>39</v>
      </c>
      <c r="F26" s="18">
        <v>9</v>
      </c>
      <c r="G26" s="2">
        <v>48</v>
      </c>
      <c r="H26"/>
      <c r="J26" s="235"/>
      <c r="K26" s="235"/>
      <c r="L26" s="235"/>
      <c r="M26" s="235"/>
      <c r="N26" s="235"/>
      <c r="O26" s="235"/>
      <c r="P26" s="235"/>
      <c r="Q26" s="235"/>
      <c r="R26" s="235"/>
      <c r="S26" s="235"/>
      <c r="T26" s="235"/>
    </row>
    <row r="27" spans="1:20" s="226" customFormat="1" ht="15" customHeight="1" x14ac:dyDescent="0.2">
      <c r="A27" s="352"/>
      <c r="B27" s="498"/>
      <c r="C27" s="497"/>
      <c r="D27" s="15" t="s">
        <v>48</v>
      </c>
      <c r="E27" s="24">
        <v>486</v>
      </c>
      <c r="F27" s="28">
        <v>112</v>
      </c>
      <c r="G27" s="24">
        <v>598</v>
      </c>
      <c r="H27" s="352"/>
      <c r="I27" s="237"/>
      <c r="J27" s="235"/>
      <c r="K27" s="235"/>
      <c r="L27" s="235"/>
      <c r="M27" s="235"/>
      <c r="N27" s="235"/>
      <c r="O27" s="235"/>
      <c r="P27" s="235"/>
      <c r="Q27" s="235"/>
      <c r="R27" s="235"/>
      <c r="S27" s="235"/>
      <c r="T27" s="235"/>
    </row>
    <row r="28" spans="1:20" s="226" customFormat="1" ht="15" customHeight="1" x14ac:dyDescent="0.2">
      <c r="A28" s="352"/>
      <c r="B28" s="498"/>
      <c r="C28" s="497" t="s">
        <v>337</v>
      </c>
      <c r="D28" s="396" t="s">
        <v>57</v>
      </c>
      <c r="E28" s="29">
        <v>432</v>
      </c>
      <c r="F28" s="22">
        <v>95</v>
      </c>
      <c r="G28" s="30">
        <v>527</v>
      </c>
      <c r="H28"/>
      <c r="J28" s="235"/>
      <c r="K28" s="235"/>
      <c r="L28" s="235"/>
      <c r="M28" s="235"/>
      <c r="N28" s="235"/>
      <c r="O28" s="235"/>
      <c r="P28" s="235"/>
      <c r="Q28" s="235"/>
      <c r="R28" s="235"/>
      <c r="S28" s="235"/>
      <c r="T28" s="235"/>
    </row>
    <row r="29" spans="1:20" s="226" customFormat="1" ht="15" customHeight="1" x14ac:dyDescent="0.2">
      <c r="A29" s="352"/>
      <c r="B29" s="498"/>
      <c r="C29" s="497"/>
      <c r="D29" s="397" t="s">
        <v>58</v>
      </c>
      <c r="E29" s="31">
        <v>37</v>
      </c>
      <c r="F29" s="25">
        <v>9</v>
      </c>
      <c r="G29" s="32">
        <v>46</v>
      </c>
      <c r="H29"/>
      <c r="J29" s="235"/>
      <c r="K29" s="235"/>
      <c r="L29" s="235"/>
      <c r="M29" s="235"/>
      <c r="N29" s="235"/>
      <c r="O29" s="235"/>
      <c r="P29" s="235"/>
      <c r="Q29" s="235"/>
      <c r="R29" s="235"/>
      <c r="S29" s="235"/>
      <c r="T29" s="235"/>
    </row>
    <row r="30" spans="1:20" s="226" customFormat="1" ht="15" customHeight="1" x14ac:dyDescent="0.2">
      <c r="A30" s="352"/>
      <c r="B30" s="498"/>
      <c r="C30" s="497"/>
      <c r="D30" s="15" t="s">
        <v>48</v>
      </c>
      <c r="E30" s="21">
        <v>469</v>
      </c>
      <c r="F30" s="33">
        <v>104</v>
      </c>
      <c r="G30" s="21">
        <v>573</v>
      </c>
      <c r="H30" s="356"/>
      <c r="J30" s="235"/>
      <c r="K30" s="235"/>
      <c r="L30" s="235"/>
      <c r="M30" s="235"/>
      <c r="N30" s="235"/>
      <c r="O30" s="235"/>
      <c r="P30" s="235"/>
      <c r="Q30" s="235"/>
      <c r="R30" s="235"/>
      <c r="S30" s="235"/>
      <c r="T30" s="235"/>
    </row>
    <row r="31" spans="1:20" s="226" customFormat="1" ht="15" customHeight="1" x14ac:dyDescent="0.2">
      <c r="A31" s="352"/>
      <c r="B31" s="498" t="s">
        <v>339</v>
      </c>
      <c r="C31" s="497" t="s">
        <v>336</v>
      </c>
      <c r="D31" s="396" t="s">
        <v>57</v>
      </c>
      <c r="E31" s="22">
        <v>0</v>
      </c>
      <c r="F31" s="23">
        <v>0</v>
      </c>
      <c r="G31" s="24">
        <v>0</v>
      </c>
      <c r="H31" s="361"/>
      <c r="J31" s="235"/>
      <c r="K31" s="235"/>
      <c r="L31" s="235"/>
      <c r="M31" s="235"/>
      <c r="N31" s="235"/>
      <c r="O31" s="235"/>
      <c r="P31" s="235"/>
      <c r="Q31" s="235"/>
      <c r="R31" s="235"/>
      <c r="S31" s="235"/>
      <c r="T31" s="235"/>
    </row>
    <row r="32" spans="1:20" s="226" customFormat="1" ht="15" customHeight="1" x14ac:dyDescent="0.2">
      <c r="A32" s="352"/>
      <c r="B32" s="498"/>
      <c r="C32" s="497"/>
      <c r="D32" s="397" t="s">
        <v>58</v>
      </c>
      <c r="E32" s="19">
        <v>0</v>
      </c>
      <c r="F32" s="18">
        <v>0</v>
      </c>
      <c r="G32" s="2">
        <v>0</v>
      </c>
      <c r="H32" s="361"/>
      <c r="J32" s="235"/>
      <c r="K32" s="235"/>
      <c r="L32" s="235"/>
      <c r="M32" s="235"/>
      <c r="N32" s="235"/>
      <c r="O32" s="235"/>
      <c r="P32" s="235"/>
      <c r="Q32" s="235"/>
      <c r="R32" s="235"/>
      <c r="S32" s="235"/>
      <c r="T32" s="235"/>
    </row>
    <row r="33" spans="1:20" s="226" customFormat="1" ht="15" customHeight="1" x14ac:dyDescent="0.2">
      <c r="A33" s="352"/>
      <c r="B33" s="498"/>
      <c r="C33" s="497"/>
      <c r="D33" s="15" t="s">
        <v>48</v>
      </c>
      <c r="E33" s="24">
        <v>0</v>
      </c>
      <c r="F33" s="28">
        <v>0</v>
      </c>
      <c r="G33" s="24">
        <v>0</v>
      </c>
      <c r="H33" s="344"/>
      <c r="J33" s="235"/>
      <c r="K33" s="235"/>
      <c r="L33" s="235"/>
      <c r="M33" s="235"/>
      <c r="N33" s="235"/>
      <c r="O33" s="235"/>
      <c r="P33" s="235"/>
      <c r="Q33" s="235"/>
      <c r="R33" s="235"/>
      <c r="S33" s="235"/>
      <c r="T33" s="235"/>
    </row>
    <row r="34" spans="1:20" s="226" customFormat="1" ht="15" customHeight="1" x14ac:dyDescent="0.2">
      <c r="A34" s="352"/>
      <c r="B34" s="498"/>
      <c r="C34" s="497" t="s">
        <v>337</v>
      </c>
      <c r="D34" s="396" t="s">
        <v>57</v>
      </c>
      <c r="E34" s="22">
        <v>0</v>
      </c>
      <c r="F34" s="23">
        <v>0</v>
      </c>
      <c r="G34" s="24">
        <v>0</v>
      </c>
      <c r="H34" s="361"/>
      <c r="J34" s="235"/>
      <c r="K34" s="235"/>
      <c r="L34" s="235"/>
      <c r="M34" s="235"/>
      <c r="N34" s="235"/>
      <c r="O34" s="235"/>
      <c r="P34" s="235"/>
      <c r="Q34" s="235"/>
      <c r="R34" s="235"/>
      <c r="S34" s="235"/>
      <c r="T34" s="235"/>
    </row>
    <row r="35" spans="1:20" s="226" customFormat="1" ht="15" customHeight="1" x14ac:dyDescent="0.2">
      <c r="A35" s="352"/>
      <c r="B35" s="498"/>
      <c r="C35" s="497"/>
      <c r="D35" s="397" t="s">
        <v>58</v>
      </c>
      <c r="E35" s="19">
        <v>0</v>
      </c>
      <c r="F35" s="18">
        <v>0</v>
      </c>
      <c r="G35" s="2">
        <v>0</v>
      </c>
      <c r="H35" s="361"/>
      <c r="J35" s="235"/>
      <c r="K35" s="235"/>
      <c r="L35" s="235"/>
      <c r="M35" s="235"/>
      <c r="N35" s="235"/>
      <c r="O35" s="235"/>
      <c r="P35" s="235"/>
      <c r="Q35" s="235"/>
      <c r="R35" s="235"/>
      <c r="S35" s="235"/>
      <c r="T35" s="235"/>
    </row>
    <row r="36" spans="1:20" s="226" customFormat="1" ht="15" customHeight="1" x14ac:dyDescent="0.2">
      <c r="A36" s="352"/>
      <c r="B36" s="498"/>
      <c r="C36" s="497"/>
      <c r="D36" s="15" t="s">
        <v>48</v>
      </c>
      <c r="E36" s="21">
        <v>0</v>
      </c>
      <c r="F36" s="33">
        <v>0</v>
      </c>
      <c r="G36" s="21">
        <v>0</v>
      </c>
      <c r="H36" s="225"/>
      <c r="J36" s="235"/>
      <c r="K36" s="235"/>
      <c r="L36" s="235"/>
      <c r="M36" s="235"/>
      <c r="N36" s="235"/>
      <c r="O36" s="235"/>
      <c r="P36" s="235"/>
      <c r="Q36" s="235"/>
      <c r="R36" s="235"/>
      <c r="S36" s="235"/>
      <c r="T36" s="235"/>
    </row>
    <row r="37" spans="1:20" s="226" customFormat="1" ht="15" customHeight="1" x14ac:dyDescent="0.2">
      <c r="A37" s="352"/>
      <c r="B37" s="498" t="s">
        <v>48</v>
      </c>
      <c r="C37" s="497" t="s">
        <v>336</v>
      </c>
      <c r="D37" s="396" t="s">
        <v>57</v>
      </c>
      <c r="E37" s="22">
        <f>E25+E31</f>
        <v>447</v>
      </c>
      <c r="F37" s="23">
        <f>F25+F31</f>
        <v>103</v>
      </c>
      <c r="G37" s="72">
        <f>E37+F37</f>
        <v>550</v>
      </c>
      <c r="H37" s="146"/>
      <c r="J37" s="235"/>
      <c r="K37" s="235"/>
      <c r="L37" s="235"/>
      <c r="M37" s="235"/>
      <c r="N37" s="235"/>
      <c r="O37" s="235"/>
      <c r="P37" s="235"/>
      <c r="Q37" s="235"/>
      <c r="R37" s="235"/>
      <c r="S37" s="235"/>
      <c r="T37" s="235"/>
    </row>
    <row r="38" spans="1:20" s="226" customFormat="1" ht="15" customHeight="1" x14ac:dyDescent="0.2">
      <c r="A38" s="352"/>
      <c r="B38" s="498"/>
      <c r="C38" s="497"/>
      <c r="D38" s="397" t="s">
        <v>58</v>
      </c>
      <c r="E38" s="19">
        <f t="shared" ref="E38:F42" si="0">E26+E32</f>
        <v>39</v>
      </c>
      <c r="F38" s="18">
        <f t="shared" si="0"/>
        <v>9</v>
      </c>
      <c r="G38" s="339">
        <f t="shared" ref="G38:G42" si="1">E38+F38</f>
        <v>48</v>
      </c>
      <c r="H38" s="146"/>
      <c r="J38" s="235"/>
      <c r="K38" s="235"/>
      <c r="L38" s="235"/>
      <c r="M38" s="235"/>
      <c r="N38" s="235"/>
      <c r="O38" s="235"/>
      <c r="P38" s="235"/>
      <c r="Q38" s="235"/>
      <c r="R38" s="235"/>
      <c r="S38" s="235"/>
      <c r="T38" s="235"/>
    </row>
    <row r="39" spans="1:20" s="226" customFormat="1" ht="15" customHeight="1" x14ac:dyDescent="0.2">
      <c r="A39" s="352"/>
      <c r="B39" s="498"/>
      <c r="C39" s="497"/>
      <c r="D39" s="15" t="s">
        <v>48</v>
      </c>
      <c r="E39" s="24">
        <f t="shared" si="0"/>
        <v>486</v>
      </c>
      <c r="F39" s="28">
        <f t="shared" si="0"/>
        <v>112</v>
      </c>
      <c r="G39" s="72">
        <f t="shared" si="1"/>
        <v>598</v>
      </c>
      <c r="H39" s="146"/>
      <c r="J39" s="235"/>
      <c r="K39" s="235"/>
      <c r="L39" s="235"/>
      <c r="M39" s="235"/>
      <c r="N39" s="235"/>
      <c r="O39" s="235"/>
      <c r="P39" s="235"/>
      <c r="Q39" s="235"/>
      <c r="R39" s="235"/>
      <c r="S39" s="235"/>
      <c r="T39" s="235"/>
    </row>
    <row r="40" spans="1:20" s="226" customFormat="1" ht="15" customHeight="1" x14ac:dyDescent="0.2">
      <c r="A40" s="352"/>
      <c r="B40" s="498"/>
      <c r="C40" s="497" t="s">
        <v>337</v>
      </c>
      <c r="D40" s="396" t="s">
        <v>57</v>
      </c>
      <c r="E40" s="22">
        <f t="shared" si="0"/>
        <v>432</v>
      </c>
      <c r="F40" s="23">
        <f t="shared" si="0"/>
        <v>95</v>
      </c>
      <c r="G40" s="72">
        <f t="shared" si="1"/>
        <v>527</v>
      </c>
      <c r="H40" s="146"/>
      <c r="J40" s="235"/>
      <c r="K40" s="235"/>
      <c r="L40" s="235"/>
      <c r="M40" s="235"/>
      <c r="N40" s="235"/>
      <c r="O40" s="235"/>
      <c r="P40" s="235"/>
      <c r="Q40" s="235"/>
      <c r="R40" s="235"/>
      <c r="S40" s="235"/>
      <c r="T40" s="235"/>
    </row>
    <row r="41" spans="1:20" s="226" customFormat="1" ht="15" customHeight="1" x14ac:dyDescent="0.2">
      <c r="A41" s="352"/>
      <c r="B41" s="498"/>
      <c r="C41" s="497"/>
      <c r="D41" s="397" t="s">
        <v>58</v>
      </c>
      <c r="E41" s="19">
        <f t="shared" si="0"/>
        <v>37</v>
      </c>
      <c r="F41" s="18">
        <f t="shared" si="0"/>
        <v>9</v>
      </c>
      <c r="G41" s="339">
        <f t="shared" si="1"/>
        <v>46</v>
      </c>
      <c r="H41" s="146"/>
      <c r="J41" s="235"/>
      <c r="K41" s="235"/>
      <c r="L41" s="235"/>
      <c r="M41" s="235"/>
      <c r="N41" s="235"/>
      <c r="O41" s="235"/>
      <c r="P41" s="235"/>
      <c r="Q41" s="235"/>
      <c r="R41" s="235"/>
      <c r="S41" s="235"/>
      <c r="T41" s="235"/>
    </row>
    <row r="42" spans="1:20" s="226" customFormat="1" ht="15" customHeight="1" x14ac:dyDescent="0.2">
      <c r="A42" s="352"/>
      <c r="B42" s="498"/>
      <c r="C42" s="497"/>
      <c r="D42" s="15" t="s">
        <v>48</v>
      </c>
      <c r="E42" s="21">
        <f t="shared" si="0"/>
        <v>469</v>
      </c>
      <c r="F42" s="33">
        <f>F30+F36</f>
        <v>104</v>
      </c>
      <c r="G42" s="73">
        <f t="shared" si="1"/>
        <v>573</v>
      </c>
      <c r="H42" s="146"/>
      <c r="J42" s="235"/>
      <c r="K42" s="235"/>
      <c r="L42" s="235"/>
      <c r="M42" s="235"/>
      <c r="N42" s="235"/>
      <c r="O42" s="235"/>
      <c r="P42" s="235"/>
      <c r="Q42" s="235"/>
      <c r="R42" s="235"/>
      <c r="S42" s="235"/>
      <c r="T42" s="235"/>
    </row>
    <row r="43" spans="1:20" ht="17.25" customHeight="1" x14ac:dyDescent="0.2">
      <c r="B43" s="11"/>
      <c r="C43" s="11"/>
      <c r="D43" s="11"/>
      <c r="E43" s="13"/>
      <c r="F43" s="13"/>
      <c r="G43" s="13"/>
      <c r="H43" s="12"/>
    </row>
    <row r="44" spans="1:20" x14ac:dyDescent="0.2">
      <c r="B44" s="490" t="s">
        <v>237</v>
      </c>
      <c r="C44" s="490"/>
      <c r="D44" s="490"/>
      <c r="E44" s="490"/>
      <c r="F44" s="490"/>
      <c r="G44" s="490"/>
      <c r="H44" s="16"/>
    </row>
    <row r="45" spans="1:20" ht="8.25" customHeight="1" x14ac:dyDescent="0.2">
      <c r="B45" s="7"/>
      <c r="C45" s="12"/>
      <c r="D45" s="12"/>
      <c r="E45" s="12"/>
      <c r="F45" s="12"/>
      <c r="G45" s="12"/>
      <c r="H45" s="12"/>
    </row>
    <row r="46" spans="1:20" ht="28.5" customHeight="1" x14ac:dyDescent="0.2">
      <c r="B46" s="8"/>
      <c r="C46" s="8"/>
      <c r="D46" s="8"/>
      <c r="E46" s="143" t="s">
        <v>51</v>
      </c>
      <c r="F46" s="144" t="s">
        <v>52</v>
      </c>
      <c r="G46" s="143" t="s">
        <v>48</v>
      </c>
      <c r="H46" s="3"/>
      <c r="I46" s="3"/>
      <c r="J46" s="3"/>
    </row>
    <row r="47" spans="1:20" ht="15" customHeight="1" x14ac:dyDescent="0.2">
      <c r="B47" s="491" t="s">
        <v>321</v>
      </c>
      <c r="C47" s="492"/>
      <c r="D47" s="493"/>
      <c r="E47" s="227">
        <v>73</v>
      </c>
      <c r="F47" s="229">
        <v>44</v>
      </c>
      <c r="G47" s="83">
        <v>117</v>
      </c>
      <c r="H47" s="3"/>
      <c r="I47" s="3"/>
      <c r="J47" s="3"/>
    </row>
    <row r="48" spans="1:20" ht="15" customHeight="1" x14ac:dyDescent="0.2">
      <c r="B48" s="494" t="s">
        <v>54</v>
      </c>
      <c r="C48" s="495"/>
      <c r="D48" s="496"/>
      <c r="E48" s="228">
        <v>21</v>
      </c>
      <c r="F48" s="231">
        <v>13</v>
      </c>
      <c r="G48" s="234">
        <v>34</v>
      </c>
      <c r="H48" s="3"/>
      <c r="I48" s="3"/>
      <c r="J48" s="3"/>
    </row>
    <row r="49" spans="1:15" s="226" customFormat="1" ht="15" customHeight="1" x14ac:dyDescent="0.2">
      <c r="A49" s="352"/>
      <c r="B49" s="489" t="s">
        <v>343</v>
      </c>
      <c r="C49" s="489"/>
      <c r="D49" s="489"/>
      <c r="E49" s="489"/>
      <c r="F49" s="489"/>
      <c r="G49" s="381">
        <v>14</v>
      </c>
      <c r="H49" s="41"/>
      <c r="I49" s="41"/>
      <c r="N49" s="235"/>
      <c r="O49" s="235"/>
    </row>
    <row r="50" spans="1:15" x14ac:dyDescent="0.2">
      <c r="B50" s="11"/>
      <c r="C50" s="11"/>
      <c r="D50" s="11"/>
      <c r="E50" s="11"/>
      <c r="F50" s="11"/>
      <c r="G50" s="12"/>
      <c r="H50" s="356"/>
    </row>
    <row r="51" spans="1:15" x14ac:dyDescent="0.2">
      <c r="B51" s="11"/>
      <c r="C51" s="11"/>
      <c r="D51" s="11"/>
      <c r="E51" s="11"/>
      <c r="F51" s="11"/>
      <c r="G51" s="12"/>
      <c r="H51" s="356"/>
    </row>
    <row r="52" spans="1:15" x14ac:dyDescent="0.2">
      <c r="B52" s="490" t="s">
        <v>63</v>
      </c>
      <c r="C52" s="490"/>
      <c r="D52" s="490"/>
      <c r="E52" s="490"/>
      <c r="F52" s="490"/>
      <c r="G52" s="490"/>
      <c r="K52" s="3" t="s">
        <v>44</v>
      </c>
    </row>
    <row r="53" spans="1:15" x14ac:dyDescent="0.2">
      <c r="B53" s="14"/>
      <c r="C53" s="6"/>
      <c r="D53" s="6"/>
      <c r="E53" s="4"/>
      <c r="G53" s="12"/>
    </row>
    <row r="54" spans="1:15" ht="17.100000000000001" customHeight="1" x14ac:dyDescent="0.2">
      <c r="B54" s="336" t="s">
        <v>55</v>
      </c>
      <c r="C54" s="336" t="s">
        <v>56</v>
      </c>
      <c r="D54" s="511" t="s">
        <v>75</v>
      </c>
      <c r="E54" s="513"/>
      <c r="F54" s="511" t="s">
        <v>48</v>
      </c>
      <c r="G54" s="513"/>
    </row>
    <row r="55" spans="1:15" ht="15" customHeight="1" x14ac:dyDescent="0.2">
      <c r="B55" s="350">
        <v>19</v>
      </c>
      <c r="C55" s="350">
        <v>0</v>
      </c>
      <c r="D55" s="521">
        <v>0</v>
      </c>
      <c r="E55" s="546"/>
      <c r="F55" s="534">
        <f>SUM(B55:E55)</f>
        <v>19</v>
      </c>
      <c r="G55" s="535"/>
    </row>
    <row r="58" spans="1:15" x14ac:dyDescent="0.2">
      <c r="A58" s="332"/>
      <c r="B58" s="490" t="s">
        <v>201</v>
      </c>
      <c r="C58" s="490"/>
      <c r="D58" s="490"/>
      <c r="E58" s="490"/>
      <c r="F58" s="490"/>
      <c r="G58" s="490"/>
      <c r="H58" s="490"/>
      <c r="I58" s="490"/>
    </row>
    <row r="59" spans="1:15" x14ac:dyDescent="0.2">
      <c r="B59" s="7"/>
      <c r="C59" s="12"/>
      <c r="D59" s="12"/>
      <c r="E59" s="6"/>
      <c r="F59" s="4"/>
      <c r="G59" s="4"/>
    </row>
    <row r="60" spans="1:15" ht="17.100000000000001" customHeight="1" x14ac:dyDescent="0.2">
      <c r="D60" s="197"/>
      <c r="E60" s="511" t="s">
        <v>202</v>
      </c>
      <c r="F60" s="512"/>
      <c r="G60" s="512"/>
      <c r="H60" s="513"/>
    </row>
    <row r="61" spans="1:15" ht="17.100000000000001" customHeight="1" x14ac:dyDescent="0.2">
      <c r="C61" s="11"/>
      <c r="D61" s="119"/>
      <c r="E61" s="351" t="s">
        <v>314</v>
      </c>
      <c r="F61" s="351" t="s">
        <v>315</v>
      </c>
      <c r="G61" s="351" t="s">
        <v>316</v>
      </c>
      <c r="H61" s="333" t="s">
        <v>48</v>
      </c>
    </row>
    <row r="62" spans="1:15" ht="15" customHeight="1" x14ac:dyDescent="0.2">
      <c r="B62" s="516" t="s">
        <v>221</v>
      </c>
      <c r="C62" s="517" t="s">
        <v>194</v>
      </c>
      <c r="D62" s="517"/>
      <c r="E62" s="227">
        <v>698</v>
      </c>
      <c r="F62" s="227">
        <v>532</v>
      </c>
      <c r="G62" s="227">
        <v>488</v>
      </c>
      <c r="H62" s="230">
        <v>1718</v>
      </c>
      <c r="J62" s="353"/>
    </row>
    <row r="63" spans="1:15" ht="15" customHeight="1" x14ac:dyDescent="0.2">
      <c r="B63" s="516"/>
      <c r="C63" s="517" t="s">
        <v>195</v>
      </c>
      <c r="D63" s="517"/>
      <c r="E63" s="384">
        <v>0</v>
      </c>
      <c r="F63" s="384">
        <v>0</v>
      </c>
      <c r="G63" s="384">
        <v>0</v>
      </c>
      <c r="H63" s="83">
        <v>0</v>
      </c>
      <c r="I63" s="217"/>
      <c r="J63" s="361"/>
    </row>
    <row r="64" spans="1:15" ht="15" customHeight="1" x14ac:dyDescent="0.2">
      <c r="B64" s="516"/>
      <c r="C64" s="517" t="s">
        <v>196</v>
      </c>
      <c r="D64" s="517"/>
      <c r="E64" s="384">
        <v>3</v>
      </c>
      <c r="F64" s="384">
        <v>0</v>
      </c>
      <c r="G64" s="384">
        <v>0</v>
      </c>
      <c r="H64" s="83">
        <v>3</v>
      </c>
      <c r="I64" s="217"/>
      <c r="J64" s="361"/>
    </row>
    <row r="65" spans="1:20" ht="15" customHeight="1" x14ac:dyDescent="0.2">
      <c r="B65" s="516"/>
      <c r="C65" s="517" t="s">
        <v>197</v>
      </c>
      <c r="D65" s="517"/>
      <c r="E65" s="384">
        <v>8</v>
      </c>
      <c r="F65" s="384">
        <v>6</v>
      </c>
      <c r="G65" s="384">
        <v>5</v>
      </c>
      <c r="H65" s="83">
        <v>19</v>
      </c>
      <c r="I65" s="217"/>
      <c r="J65" s="361"/>
    </row>
    <row r="66" spans="1:20" ht="15" customHeight="1" x14ac:dyDescent="0.2">
      <c r="B66" s="516"/>
      <c r="C66" s="517" t="s">
        <v>198</v>
      </c>
      <c r="D66" s="517"/>
      <c r="E66" s="384">
        <v>15</v>
      </c>
      <c r="F66" s="384">
        <v>18</v>
      </c>
      <c r="G66" s="384">
        <v>14</v>
      </c>
      <c r="H66" s="83">
        <v>47</v>
      </c>
      <c r="I66" s="217"/>
      <c r="J66" s="361"/>
    </row>
    <row r="67" spans="1:20" ht="15" customHeight="1" x14ac:dyDescent="0.2">
      <c r="B67" s="516"/>
      <c r="C67" s="517" t="s">
        <v>199</v>
      </c>
      <c r="D67" s="517"/>
      <c r="E67" s="384">
        <v>0</v>
      </c>
      <c r="F67" s="384">
        <v>14</v>
      </c>
      <c r="G67" s="384">
        <v>27</v>
      </c>
      <c r="H67" s="83">
        <v>41</v>
      </c>
      <c r="I67" s="217"/>
      <c r="J67" s="361"/>
    </row>
    <row r="68" spans="1:20" ht="15" customHeight="1" x14ac:dyDescent="0.2">
      <c r="B68" s="516"/>
      <c r="C68" s="519" t="s">
        <v>329</v>
      </c>
      <c r="D68" s="519"/>
      <c r="E68" s="83">
        <v>724</v>
      </c>
      <c r="F68" s="83">
        <v>570</v>
      </c>
      <c r="G68" s="83">
        <v>534</v>
      </c>
      <c r="H68" s="83">
        <v>1828</v>
      </c>
      <c r="I68" s="217"/>
      <c r="J68" s="361"/>
    </row>
    <row r="69" spans="1:20" s="226" customFormat="1" ht="15" customHeight="1" x14ac:dyDescent="0.2">
      <c r="A69" s="352"/>
      <c r="B69" s="516"/>
      <c r="C69" s="519" t="s">
        <v>312</v>
      </c>
      <c r="D69" s="519"/>
      <c r="E69" s="224">
        <v>724</v>
      </c>
      <c r="F69" s="224">
        <v>570</v>
      </c>
      <c r="G69" s="224">
        <v>530</v>
      </c>
      <c r="H69" s="224">
        <v>1824</v>
      </c>
      <c r="J69" s="257"/>
      <c r="K69" s="235"/>
      <c r="L69" s="235"/>
      <c r="M69" s="235"/>
      <c r="N69" s="235"/>
      <c r="O69" s="235"/>
      <c r="P69" s="235"/>
      <c r="Q69" s="235"/>
      <c r="R69" s="235"/>
      <c r="S69" s="235"/>
      <c r="T69" s="235"/>
    </row>
    <row r="70" spans="1:20" ht="15" customHeight="1" x14ac:dyDescent="0.2">
      <c r="B70" s="516"/>
      <c r="C70" s="518" t="s">
        <v>200</v>
      </c>
      <c r="D70" s="518"/>
      <c r="E70" s="224">
        <v>116</v>
      </c>
      <c r="F70" s="224">
        <v>96</v>
      </c>
      <c r="G70" s="224">
        <v>100</v>
      </c>
      <c r="H70" s="224">
        <v>312</v>
      </c>
      <c r="J70" s="353"/>
    </row>
    <row r="71" spans="1:20" x14ac:dyDescent="0.2">
      <c r="B71" s="198"/>
      <c r="C71" s="359"/>
      <c r="D71" s="359"/>
      <c r="E71" s="101"/>
      <c r="F71" s="36"/>
      <c r="G71" s="36"/>
      <c r="H71" s="36"/>
    </row>
    <row r="72" spans="1:20" s="226" customFormat="1" ht="26.25" customHeight="1" x14ac:dyDescent="0.2">
      <c r="B72" s="545" t="s">
        <v>327</v>
      </c>
      <c r="C72" s="545"/>
      <c r="D72" s="545"/>
      <c r="E72" s="545"/>
      <c r="F72" s="545"/>
      <c r="G72" s="545"/>
      <c r="H72" s="545"/>
      <c r="I72" s="352"/>
      <c r="J72" s="352"/>
    </row>
    <row r="73" spans="1:20" s="226" customFormat="1" ht="27" customHeight="1" x14ac:dyDescent="0.2">
      <c r="B73" s="525" t="s">
        <v>330</v>
      </c>
      <c r="C73" s="525"/>
      <c r="D73" s="525"/>
      <c r="E73" s="525"/>
      <c r="F73" s="525"/>
      <c r="G73" s="525"/>
      <c r="H73" s="525"/>
      <c r="I73" s="525"/>
      <c r="J73" s="352"/>
    </row>
    <row r="74" spans="1:20" ht="26.25" customHeight="1" x14ac:dyDescent="0.2">
      <c r="B74" s="525"/>
      <c r="C74" s="525"/>
      <c r="D74" s="525"/>
      <c r="E74" s="525"/>
      <c r="F74" s="525"/>
      <c r="G74" s="525"/>
      <c r="H74" s="525"/>
    </row>
  </sheetData>
  <customSheetViews>
    <customSheetView guid="{4BF6A69F-C29D-460A-9E84-5045F8F80EEB}" showGridLines="0">
      <selection activeCell="P62" sqref="P62"/>
      <pageMargins left="0.19685039370078741" right="0.15748031496062992" top="0.19685039370078741" bottom="0.19685039370078741" header="0.31496062992125984" footer="0.31496062992125984"/>
      <pageSetup paperSize="9" orientation="portrait"/>
    </customSheetView>
  </customSheetViews>
  <mergeCells count="45">
    <mergeCell ref="B19:B20"/>
    <mergeCell ref="B22:G22"/>
    <mergeCell ref="B44:G44"/>
    <mergeCell ref="B47:D47"/>
    <mergeCell ref="B48:D48"/>
    <mergeCell ref="B37:B42"/>
    <mergeCell ref="B5:B16"/>
    <mergeCell ref="C5:C6"/>
    <mergeCell ref="D5:D6"/>
    <mergeCell ref="E5:H5"/>
    <mergeCell ref="C7:C9"/>
    <mergeCell ref="C10:C12"/>
    <mergeCell ref="C13:C15"/>
    <mergeCell ref="C16:D16"/>
    <mergeCell ref="D54:E54"/>
    <mergeCell ref="F54:G54"/>
    <mergeCell ref="D55:E55"/>
    <mergeCell ref="F55:G55"/>
    <mergeCell ref="B1:H1"/>
    <mergeCell ref="C37:C39"/>
    <mergeCell ref="C40:C42"/>
    <mergeCell ref="B25:B30"/>
    <mergeCell ref="C25:C27"/>
    <mergeCell ref="C28:C30"/>
    <mergeCell ref="B31:B36"/>
    <mergeCell ref="C31:C33"/>
    <mergeCell ref="C34:C36"/>
    <mergeCell ref="B49:F49"/>
    <mergeCell ref="B52:G52"/>
    <mergeCell ref="B3:G3"/>
    <mergeCell ref="B58:I58"/>
    <mergeCell ref="B72:H72"/>
    <mergeCell ref="B74:H74"/>
    <mergeCell ref="E60:H60"/>
    <mergeCell ref="B62:B70"/>
    <mergeCell ref="C62:D62"/>
    <mergeCell ref="C63:D63"/>
    <mergeCell ref="C64:D64"/>
    <mergeCell ref="C65:D65"/>
    <mergeCell ref="C66:D66"/>
    <mergeCell ref="C67:D67"/>
    <mergeCell ref="C68:D68"/>
    <mergeCell ref="C70:D70"/>
    <mergeCell ref="B73:I73"/>
    <mergeCell ref="C69:D69"/>
  </mergeCells>
  <phoneticPr fontId="15" type="noConversion"/>
  <pageMargins left="0.19685039370078741" right="0.15748031496062992" top="0.19685039370078741" bottom="0.19685039370078741"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tabColor rgb="FF009CC1"/>
  </sheetPr>
  <dimension ref="A1:T74"/>
  <sheetViews>
    <sheetView showGridLines="0" workbookViewId="0">
      <pane ySplit="1" topLeftCell="A2" activePane="bottomLeft" state="frozen"/>
      <selection pane="bottomLeft" activeCell="B1" sqref="B1:H1"/>
    </sheetView>
  </sheetViews>
  <sheetFormatPr baseColWidth="10" defaultRowHeight="12.75" x14ac:dyDescent="0.2"/>
  <cols>
    <col min="1" max="1" width="2.7109375" style="3" customWidth="1"/>
    <col min="2" max="3" width="30.7109375" style="352" customWidth="1"/>
    <col min="4" max="9" width="15.7109375" style="352" customWidth="1"/>
    <col min="10" max="10" width="11.42578125" style="352"/>
    <col min="11" max="16384" width="11.42578125" style="3"/>
  </cols>
  <sheetData>
    <row r="1" spans="1:10" s="352" customFormat="1" ht="17.100000000000001" customHeight="1" x14ac:dyDescent="0.2">
      <c r="A1" s="368"/>
      <c r="B1" s="542" t="s">
        <v>281</v>
      </c>
      <c r="C1" s="542"/>
      <c r="D1" s="542"/>
      <c r="E1" s="542"/>
      <c r="F1" s="542"/>
      <c r="G1" s="542"/>
      <c r="H1" s="542"/>
      <c r="I1" s="377"/>
    </row>
    <row r="2" spans="1:10" x14ac:dyDescent="0.2">
      <c r="A2" s="113"/>
      <c r="B2" s="360"/>
      <c r="C2" s="360"/>
      <c r="D2" s="360"/>
      <c r="E2" s="360"/>
      <c r="F2" s="360"/>
      <c r="G2" s="360"/>
      <c r="H2" s="360"/>
      <c r="I2" s="360"/>
    </row>
    <row r="3" spans="1:10" x14ac:dyDescent="0.2">
      <c r="A3" s="113"/>
      <c r="B3" s="490" t="s">
        <v>64</v>
      </c>
      <c r="C3" s="490"/>
      <c r="D3" s="490"/>
      <c r="E3" s="490"/>
      <c r="F3" s="490"/>
      <c r="G3" s="490"/>
      <c r="H3" s="99"/>
      <c r="I3" s="360"/>
    </row>
    <row r="4" spans="1:10" ht="8.25" customHeight="1" x14ac:dyDescent="0.2">
      <c r="B4" s="7"/>
      <c r="C4" s="4"/>
      <c r="D4" s="4"/>
      <c r="E4" s="5"/>
      <c r="F4" s="6"/>
      <c r="G4" s="4"/>
      <c r="H4" s="7"/>
    </row>
    <row r="5" spans="1:10" ht="17.100000000000001" customHeight="1" x14ac:dyDescent="0.2">
      <c r="B5" s="500" t="s">
        <v>49</v>
      </c>
      <c r="C5" s="509" t="s">
        <v>50</v>
      </c>
      <c r="D5" s="509" t="s">
        <v>60</v>
      </c>
      <c r="E5" s="511" t="s">
        <v>49</v>
      </c>
      <c r="F5" s="512"/>
      <c r="G5" s="512"/>
      <c r="H5" s="513"/>
    </row>
    <row r="6" spans="1:10" ht="17.100000000000001" customHeight="1" x14ac:dyDescent="0.2">
      <c r="B6" s="514"/>
      <c r="C6" s="510"/>
      <c r="D6" s="510"/>
      <c r="E6" s="333" t="s">
        <v>51</v>
      </c>
      <c r="F6" s="333" t="s">
        <v>52</v>
      </c>
      <c r="G6" s="333" t="s">
        <v>48</v>
      </c>
      <c r="H6" s="142" t="s">
        <v>53</v>
      </c>
    </row>
    <row r="7" spans="1:10" ht="15" customHeight="1" x14ac:dyDescent="0.2">
      <c r="B7" s="514"/>
      <c r="C7" s="502" t="s">
        <v>57</v>
      </c>
      <c r="D7" s="334" t="s">
        <v>57</v>
      </c>
      <c r="E7" s="18">
        <v>0</v>
      </c>
      <c r="F7" s="19">
        <v>0</v>
      </c>
      <c r="G7" s="2">
        <v>0</v>
      </c>
      <c r="H7" s="20">
        <v>0</v>
      </c>
      <c r="I7"/>
      <c r="J7" s="361"/>
    </row>
    <row r="8" spans="1:10" ht="15" customHeight="1" x14ac:dyDescent="0.2">
      <c r="B8" s="514"/>
      <c r="C8" s="503"/>
      <c r="D8" s="335" t="s">
        <v>58</v>
      </c>
      <c r="E8" s="18">
        <v>403</v>
      </c>
      <c r="F8" s="19">
        <v>153</v>
      </c>
      <c r="G8" s="2">
        <v>556</v>
      </c>
      <c r="H8" s="426"/>
      <c r="I8"/>
      <c r="J8" s="361"/>
    </row>
    <row r="9" spans="1:10" ht="15" customHeight="1" x14ac:dyDescent="0.2">
      <c r="B9" s="514"/>
      <c r="C9" s="504"/>
      <c r="D9" s="15" t="s">
        <v>48</v>
      </c>
      <c r="E9" s="21">
        <v>403</v>
      </c>
      <c r="F9" s="21">
        <v>153</v>
      </c>
      <c r="G9" s="21">
        <v>556</v>
      </c>
      <c r="H9" s="427"/>
      <c r="J9" s="344"/>
    </row>
    <row r="10" spans="1:10" ht="15" customHeight="1" x14ac:dyDescent="0.2">
      <c r="B10" s="514"/>
      <c r="C10" s="502" t="s">
        <v>58</v>
      </c>
      <c r="D10" s="334" t="s">
        <v>57</v>
      </c>
      <c r="E10" s="18">
        <v>0</v>
      </c>
      <c r="F10" s="19">
        <v>0</v>
      </c>
      <c r="G10" s="2">
        <v>0</v>
      </c>
      <c r="H10" s="82">
        <v>0</v>
      </c>
      <c r="I10"/>
      <c r="J10" s="361"/>
    </row>
    <row r="11" spans="1:10" ht="15" customHeight="1" x14ac:dyDescent="0.2">
      <c r="B11" s="514"/>
      <c r="C11" s="503"/>
      <c r="D11" s="335" t="s">
        <v>58</v>
      </c>
      <c r="E11" s="18">
        <v>368</v>
      </c>
      <c r="F11" s="19">
        <v>118</v>
      </c>
      <c r="G11" s="2">
        <v>486</v>
      </c>
      <c r="H11" s="426"/>
      <c r="I11"/>
      <c r="J11" s="361"/>
    </row>
    <row r="12" spans="1:10" ht="15" customHeight="1" x14ac:dyDescent="0.2">
      <c r="B12" s="514"/>
      <c r="C12" s="503"/>
      <c r="D12" s="15" t="s">
        <v>48</v>
      </c>
      <c r="E12" s="21">
        <v>368</v>
      </c>
      <c r="F12" s="21">
        <v>118</v>
      </c>
      <c r="G12" s="21">
        <v>486</v>
      </c>
      <c r="H12" s="427"/>
      <c r="J12" s="344"/>
    </row>
    <row r="13" spans="1:10" ht="15" customHeight="1" x14ac:dyDescent="0.2">
      <c r="B13" s="514"/>
      <c r="C13" s="502" t="s">
        <v>59</v>
      </c>
      <c r="D13" s="334" t="s">
        <v>57</v>
      </c>
      <c r="E13" s="18">
        <v>0</v>
      </c>
      <c r="F13" s="19">
        <v>0</v>
      </c>
      <c r="G13" s="2">
        <v>0</v>
      </c>
      <c r="H13" s="82">
        <v>0</v>
      </c>
      <c r="I13"/>
      <c r="J13" s="361"/>
    </row>
    <row r="14" spans="1:10" ht="15" customHeight="1" x14ac:dyDescent="0.2">
      <c r="B14" s="514"/>
      <c r="C14" s="503"/>
      <c r="D14" s="335" t="s">
        <v>58</v>
      </c>
      <c r="E14" s="18">
        <v>337</v>
      </c>
      <c r="F14" s="19">
        <v>122</v>
      </c>
      <c r="G14" s="2">
        <v>459</v>
      </c>
      <c r="H14" s="426"/>
      <c r="I14"/>
      <c r="J14" s="361"/>
    </row>
    <row r="15" spans="1:10" ht="15" customHeight="1" x14ac:dyDescent="0.2">
      <c r="B15" s="514"/>
      <c r="C15" s="504"/>
      <c r="D15" s="17" t="s">
        <v>48</v>
      </c>
      <c r="E15" s="21">
        <v>337</v>
      </c>
      <c r="F15" s="21">
        <v>122</v>
      </c>
      <c r="G15" s="21">
        <v>459</v>
      </c>
      <c r="H15" s="427"/>
      <c r="I15" s="217"/>
      <c r="J15" s="217"/>
    </row>
    <row r="16" spans="1:10" ht="15" customHeight="1" x14ac:dyDescent="0.2">
      <c r="B16" s="501"/>
      <c r="C16" s="507" t="s">
        <v>48</v>
      </c>
      <c r="D16" s="508"/>
      <c r="E16" s="21">
        <f>E9+E12+E15</f>
        <v>1108</v>
      </c>
      <c r="F16" s="21">
        <f>F9+F12+F15</f>
        <v>393</v>
      </c>
      <c r="G16" s="21">
        <f>G9+G12+G15</f>
        <v>1501</v>
      </c>
      <c r="H16" s="427"/>
      <c r="I16" s="217"/>
      <c r="J16" s="217"/>
    </row>
    <row r="17" spans="1:20" x14ac:dyDescent="0.2">
      <c r="B17" s="12"/>
      <c r="C17" s="12"/>
      <c r="D17" s="12"/>
      <c r="E17" s="12"/>
      <c r="F17" s="12"/>
      <c r="G17" s="9"/>
      <c r="H17" s="9"/>
    </row>
    <row r="18" spans="1:20" ht="17.100000000000001" customHeight="1" x14ac:dyDescent="0.2">
      <c r="B18" s="8"/>
      <c r="C18" s="8"/>
      <c r="D18" s="8"/>
      <c r="E18" s="333" t="s">
        <v>51</v>
      </c>
      <c r="F18" s="333" t="s">
        <v>52</v>
      </c>
      <c r="G18" s="333" t="s">
        <v>48</v>
      </c>
    </row>
    <row r="19" spans="1:20" ht="15" customHeight="1" x14ac:dyDescent="0.2">
      <c r="B19" s="500" t="s">
        <v>45</v>
      </c>
      <c r="C19" s="39" t="s">
        <v>46</v>
      </c>
      <c r="D19" s="118"/>
      <c r="E19" s="384">
        <v>0</v>
      </c>
      <c r="F19" s="384">
        <v>0</v>
      </c>
      <c r="G19" s="378">
        <v>0</v>
      </c>
      <c r="H19"/>
      <c r="K19" s="226"/>
      <c r="L19" s="226"/>
      <c r="M19" s="226"/>
      <c r="N19" s="226"/>
      <c r="O19" s="226"/>
    </row>
    <row r="20" spans="1:20" ht="15" customHeight="1" x14ac:dyDescent="0.2">
      <c r="B20" s="501"/>
      <c r="C20" s="40" t="s">
        <v>47</v>
      </c>
      <c r="D20" s="119"/>
      <c r="E20" s="428"/>
      <c r="F20" s="428"/>
      <c r="G20" s="379">
        <v>22</v>
      </c>
      <c r="H20"/>
      <c r="I20" s="395"/>
      <c r="J20" s="395"/>
      <c r="K20" s="395"/>
      <c r="L20" s="395"/>
      <c r="M20" s="395"/>
      <c r="N20" s="395"/>
      <c r="O20" s="395"/>
    </row>
    <row r="21" spans="1:20" ht="17.25" customHeight="1" x14ac:dyDescent="0.2">
      <c r="B21" s="11"/>
      <c r="H21" s="395"/>
      <c r="I21" s="395"/>
      <c r="J21" s="395"/>
      <c r="K21" s="395"/>
      <c r="L21" s="395"/>
      <c r="M21" s="395"/>
      <c r="N21" s="395"/>
      <c r="O21" s="395"/>
    </row>
    <row r="22" spans="1:20" x14ac:dyDescent="0.2">
      <c r="B22" s="490" t="s">
        <v>62</v>
      </c>
      <c r="C22" s="490"/>
      <c r="D22" s="490"/>
      <c r="E22" s="490"/>
      <c r="F22" s="490"/>
      <c r="G22" s="490"/>
      <c r="H22" s="16"/>
    </row>
    <row r="23" spans="1:20" ht="8.25" customHeight="1" x14ac:dyDescent="0.2">
      <c r="B23" s="7"/>
      <c r="C23" s="12"/>
      <c r="D23" s="12"/>
      <c r="E23" s="6"/>
      <c r="F23" s="4"/>
      <c r="G23" s="4"/>
      <c r="H23" s="11"/>
    </row>
    <row r="24" spans="1:20" s="226" customFormat="1" ht="17.100000000000001" customHeight="1" x14ac:dyDescent="0.2">
      <c r="A24" s="352"/>
      <c r="B24" s="12"/>
      <c r="C24" s="12"/>
      <c r="D24" s="143" t="s">
        <v>60</v>
      </c>
      <c r="E24" s="143" t="s">
        <v>51</v>
      </c>
      <c r="F24" s="144" t="s">
        <v>52</v>
      </c>
      <c r="G24" s="143" t="s">
        <v>48</v>
      </c>
      <c r="H24" s="11"/>
      <c r="J24" s="68"/>
      <c r="K24" s="105"/>
      <c r="L24" s="106"/>
      <c r="M24" s="106"/>
      <c r="N24" s="106"/>
      <c r="O24" s="235"/>
      <c r="P24" s="235"/>
      <c r="Q24" s="235"/>
      <c r="R24" s="235"/>
      <c r="S24" s="235"/>
      <c r="T24" s="235"/>
    </row>
    <row r="25" spans="1:20" s="226" customFormat="1" ht="15" customHeight="1" x14ac:dyDescent="0.2">
      <c r="A25" s="352"/>
      <c r="B25" s="498" t="s">
        <v>338</v>
      </c>
      <c r="C25" s="497" t="s">
        <v>336</v>
      </c>
      <c r="D25" s="396" t="s">
        <v>57</v>
      </c>
      <c r="E25" s="415"/>
      <c r="F25" s="414"/>
      <c r="G25" s="24">
        <v>398</v>
      </c>
      <c r="H25"/>
      <c r="J25" s="235"/>
      <c r="K25" s="235"/>
      <c r="L25" s="235"/>
      <c r="M25" s="235"/>
      <c r="N25" s="235"/>
      <c r="O25" s="235"/>
      <c r="P25" s="235"/>
      <c r="Q25" s="235"/>
      <c r="R25" s="235"/>
      <c r="S25" s="235"/>
      <c r="T25" s="235"/>
    </row>
    <row r="26" spans="1:20" s="226" customFormat="1" ht="15" customHeight="1" x14ac:dyDescent="0.2">
      <c r="A26" s="352"/>
      <c r="B26" s="498"/>
      <c r="C26" s="497"/>
      <c r="D26" s="397" t="s">
        <v>58</v>
      </c>
      <c r="E26" s="422"/>
      <c r="F26" s="423"/>
      <c r="G26" s="2">
        <v>21</v>
      </c>
      <c r="H26"/>
      <c r="J26" s="235"/>
      <c r="K26" s="235"/>
      <c r="L26" s="235"/>
      <c r="M26" s="235"/>
      <c r="N26" s="235"/>
      <c r="O26" s="235"/>
      <c r="P26" s="235"/>
      <c r="Q26" s="235"/>
      <c r="R26" s="235"/>
      <c r="S26" s="235"/>
      <c r="T26" s="235"/>
    </row>
    <row r="27" spans="1:20" s="226" customFormat="1" ht="15" customHeight="1" x14ac:dyDescent="0.2">
      <c r="A27" s="352"/>
      <c r="B27" s="498"/>
      <c r="C27" s="497"/>
      <c r="D27" s="15" t="s">
        <v>48</v>
      </c>
      <c r="E27" s="435"/>
      <c r="F27" s="436"/>
      <c r="G27" s="24">
        <v>419</v>
      </c>
      <c r="H27" s="352"/>
      <c r="I27" s="237"/>
      <c r="J27" s="235"/>
      <c r="K27" s="235"/>
      <c r="L27" s="235"/>
      <c r="M27" s="235"/>
      <c r="N27" s="235"/>
      <c r="O27" s="235"/>
      <c r="P27" s="235"/>
      <c r="Q27" s="235"/>
      <c r="R27" s="235"/>
      <c r="S27" s="235"/>
      <c r="T27" s="235"/>
    </row>
    <row r="28" spans="1:20" s="226" customFormat="1" ht="15" customHeight="1" x14ac:dyDescent="0.2">
      <c r="A28" s="352"/>
      <c r="B28" s="498"/>
      <c r="C28" s="497" t="s">
        <v>337</v>
      </c>
      <c r="D28" s="396" t="s">
        <v>57</v>
      </c>
      <c r="E28" s="424"/>
      <c r="F28" s="415"/>
      <c r="G28" s="30">
        <v>375</v>
      </c>
      <c r="H28"/>
      <c r="J28" s="235"/>
      <c r="K28" s="235"/>
      <c r="L28" s="235"/>
      <c r="M28" s="235"/>
      <c r="N28" s="235"/>
      <c r="O28" s="235"/>
      <c r="P28" s="235"/>
      <c r="Q28" s="235"/>
      <c r="R28" s="235"/>
      <c r="S28" s="235"/>
      <c r="T28" s="235"/>
    </row>
    <row r="29" spans="1:20" s="226" customFormat="1" ht="15" customHeight="1" x14ac:dyDescent="0.2">
      <c r="A29" s="352"/>
      <c r="B29" s="498"/>
      <c r="C29" s="497"/>
      <c r="D29" s="397" t="s">
        <v>58</v>
      </c>
      <c r="E29" s="425"/>
      <c r="F29" s="417"/>
      <c r="G29" s="32">
        <v>19</v>
      </c>
      <c r="H29"/>
      <c r="J29" s="235"/>
      <c r="K29" s="235"/>
      <c r="L29" s="235"/>
      <c r="M29" s="235"/>
      <c r="N29" s="235"/>
      <c r="O29" s="235"/>
      <c r="P29" s="235"/>
      <c r="Q29" s="235"/>
      <c r="R29" s="235"/>
      <c r="S29" s="235"/>
      <c r="T29" s="235"/>
    </row>
    <row r="30" spans="1:20" s="226" customFormat="1" ht="15" customHeight="1" x14ac:dyDescent="0.2">
      <c r="A30" s="352"/>
      <c r="B30" s="498"/>
      <c r="C30" s="497"/>
      <c r="D30" s="15" t="s">
        <v>48</v>
      </c>
      <c r="E30" s="427"/>
      <c r="F30" s="434"/>
      <c r="G30" s="21">
        <v>394</v>
      </c>
      <c r="H30" s="352"/>
      <c r="J30" s="235"/>
      <c r="K30" s="235"/>
      <c r="L30" s="235"/>
      <c r="M30" s="235"/>
      <c r="N30" s="235"/>
      <c r="O30" s="235"/>
      <c r="P30" s="235"/>
      <c r="Q30" s="235"/>
      <c r="R30" s="235"/>
      <c r="S30" s="235"/>
      <c r="T30" s="235"/>
    </row>
    <row r="31" spans="1:20" s="226" customFormat="1" ht="15" customHeight="1" x14ac:dyDescent="0.2">
      <c r="A31" s="352"/>
      <c r="B31" s="498" t="s">
        <v>339</v>
      </c>
      <c r="C31" s="497" t="s">
        <v>336</v>
      </c>
      <c r="D31" s="396" t="s">
        <v>57</v>
      </c>
      <c r="E31" s="415"/>
      <c r="F31" s="414"/>
      <c r="G31" s="72">
        <v>2</v>
      </c>
      <c r="H31"/>
      <c r="J31" s="235"/>
      <c r="K31" s="235"/>
      <c r="L31" s="235"/>
      <c r="M31" s="235"/>
      <c r="N31" s="235"/>
      <c r="O31" s="235"/>
      <c r="P31" s="235"/>
      <c r="Q31" s="235"/>
      <c r="R31" s="235"/>
      <c r="S31" s="235"/>
      <c r="T31" s="235"/>
    </row>
    <row r="32" spans="1:20" s="226" customFormat="1" ht="15" customHeight="1" x14ac:dyDescent="0.2">
      <c r="A32" s="352"/>
      <c r="B32" s="498"/>
      <c r="C32" s="497"/>
      <c r="D32" s="397" t="s">
        <v>58</v>
      </c>
      <c r="E32" s="422"/>
      <c r="F32" s="423"/>
      <c r="G32" s="75">
        <v>0</v>
      </c>
      <c r="H32"/>
      <c r="J32" s="235"/>
      <c r="K32" s="235"/>
      <c r="L32" s="235"/>
      <c r="M32" s="235"/>
      <c r="N32" s="235"/>
      <c r="O32" s="235"/>
      <c r="P32" s="235"/>
      <c r="Q32" s="235"/>
      <c r="R32" s="235"/>
      <c r="S32" s="235"/>
      <c r="T32" s="235"/>
    </row>
    <row r="33" spans="1:20" s="226" customFormat="1" ht="15" customHeight="1" x14ac:dyDescent="0.2">
      <c r="A33" s="352"/>
      <c r="B33" s="498"/>
      <c r="C33" s="497"/>
      <c r="D33" s="15" t="s">
        <v>48</v>
      </c>
      <c r="E33" s="435"/>
      <c r="F33" s="436"/>
      <c r="G33" s="72">
        <v>2</v>
      </c>
      <c r="H33" s="217"/>
      <c r="J33" s="235"/>
      <c r="K33" s="235"/>
      <c r="L33" s="235"/>
      <c r="M33" s="235"/>
      <c r="N33" s="235"/>
      <c r="O33" s="235"/>
      <c r="P33" s="235"/>
      <c r="Q33" s="235"/>
      <c r="R33" s="235"/>
      <c r="S33" s="235"/>
      <c r="T33" s="235"/>
    </row>
    <row r="34" spans="1:20" s="226" customFormat="1" ht="15" customHeight="1" x14ac:dyDescent="0.2">
      <c r="A34" s="352"/>
      <c r="B34" s="498"/>
      <c r="C34" s="497" t="s">
        <v>337</v>
      </c>
      <c r="D34" s="396" t="s">
        <v>57</v>
      </c>
      <c r="E34" s="415"/>
      <c r="F34" s="414"/>
      <c r="G34" s="72">
        <v>2</v>
      </c>
      <c r="H34"/>
      <c r="J34" s="235"/>
      <c r="K34" s="235"/>
      <c r="L34" s="235"/>
      <c r="M34" s="235"/>
      <c r="N34" s="235"/>
      <c r="O34" s="235"/>
      <c r="P34" s="235"/>
      <c r="Q34" s="235"/>
      <c r="R34" s="235"/>
      <c r="S34" s="235"/>
      <c r="T34" s="235"/>
    </row>
    <row r="35" spans="1:20" s="226" customFormat="1" ht="15" customHeight="1" x14ac:dyDescent="0.2">
      <c r="A35" s="352"/>
      <c r="B35" s="498"/>
      <c r="C35" s="497"/>
      <c r="D35" s="397" t="s">
        <v>58</v>
      </c>
      <c r="E35" s="422"/>
      <c r="F35" s="423"/>
      <c r="G35" s="75">
        <v>0</v>
      </c>
      <c r="H35"/>
      <c r="J35" s="235"/>
      <c r="K35" s="235"/>
      <c r="L35" s="235"/>
      <c r="M35" s="235"/>
      <c r="N35" s="235"/>
      <c r="O35" s="235"/>
      <c r="P35" s="235"/>
      <c r="Q35" s="235"/>
      <c r="R35" s="235"/>
      <c r="S35" s="235"/>
      <c r="T35" s="235"/>
    </row>
    <row r="36" spans="1:20" s="226" customFormat="1" ht="15" customHeight="1" x14ac:dyDescent="0.2">
      <c r="A36" s="352"/>
      <c r="B36" s="498"/>
      <c r="C36" s="497"/>
      <c r="D36" s="15" t="s">
        <v>48</v>
      </c>
      <c r="E36" s="427"/>
      <c r="F36" s="434"/>
      <c r="G36" s="73">
        <v>2</v>
      </c>
      <c r="H36" s="385"/>
      <c r="J36" s="235"/>
      <c r="K36" s="235"/>
      <c r="L36" s="235"/>
      <c r="M36" s="235"/>
      <c r="N36" s="235"/>
      <c r="O36" s="235"/>
      <c r="P36" s="235"/>
      <c r="Q36" s="235"/>
      <c r="R36" s="235"/>
      <c r="S36" s="235"/>
      <c r="T36" s="235"/>
    </row>
    <row r="37" spans="1:20" s="226" customFormat="1" ht="15" customHeight="1" x14ac:dyDescent="0.2">
      <c r="A37" s="352"/>
      <c r="B37" s="498" t="s">
        <v>48</v>
      </c>
      <c r="C37" s="497" t="s">
        <v>336</v>
      </c>
      <c r="D37" s="396" t="s">
        <v>57</v>
      </c>
      <c r="E37" s="22">
        <v>288</v>
      </c>
      <c r="F37" s="23">
        <v>112</v>
      </c>
      <c r="G37" s="72">
        <v>400</v>
      </c>
      <c r="H37" s="146"/>
      <c r="J37" s="235"/>
      <c r="K37" s="235"/>
      <c r="L37" s="235"/>
      <c r="M37" s="235"/>
      <c r="N37" s="235"/>
      <c r="O37" s="235"/>
      <c r="P37" s="235"/>
      <c r="Q37" s="235"/>
      <c r="R37" s="235"/>
      <c r="S37" s="235"/>
      <c r="T37" s="235"/>
    </row>
    <row r="38" spans="1:20" s="226" customFormat="1" ht="15" customHeight="1" x14ac:dyDescent="0.2">
      <c r="A38" s="352"/>
      <c r="B38" s="498"/>
      <c r="C38" s="497"/>
      <c r="D38" s="397" t="s">
        <v>58</v>
      </c>
      <c r="E38" s="19">
        <v>9</v>
      </c>
      <c r="F38" s="18">
        <v>12</v>
      </c>
      <c r="G38" s="339">
        <v>21</v>
      </c>
      <c r="H38" s="146"/>
      <c r="J38" s="235"/>
      <c r="K38" s="235"/>
      <c r="L38" s="235"/>
      <c r="M38" s="235"/>
      <c r="N38" s="235"/>
      <c r="O38" s="235"/>
      <c r="P38" s="235"/>
      <c r="Q38" s="235"/>
      <c r="R38" s="235"/>
      <c r="S38" s="235"/>
      <c r="T38" s="235"/>
    </row>
    <row r="39" spans="1:20" s="226" customFormat="1" ht="15" customHeight="1" x14ac:dyDescent="0.2">
      <c r="A39" s="352"/>
      <c r="B39" s="498"/>
      <c r="C39" s="497"/>
      <c r="D39" s="15" t="s">
        <v>48</v>
      </c>
      <c r="E39" s="24">
        <v>297</v>
      </c>
      <c r="F39" s="28">
        <v>124</v>
      </c>
      <c r="G39" s="72">
        <v>421</v>
      </c>
      <c r="H39" s="146"/>
      <c r="J39" s="235"/>
      <c r="K39" s="235"/>
      <c r="L39" s="235"/>
      <c r="M39" s="235"/>
      <c r="N39" s="235"/>
      <c r="O39" s="235"/>
      <c r="P39" s="235"/>
      <c r="Q39" s="235"/>
      <c r="R39" s="235"/>
      <c r="S39" s="235"/>
      <c r="T39" s="235"/>
    </row>
    <row r="40" spans="1:20" s="226" customFormat="1" ht="15" customHeight="1" x14ac:dyDescent="0.2">
      <c r="A40" s="352"/>
      <c r="B40" s="498"/>
      <c r="C40" s="497" t="s">
        <v>337</v>
      </c>
      <c r="D40" s="396" t="s">
        <v>57</v>
      </c>
      <c r="E40" s="22">
        <v>279</v>
      </c>
      <c r="F40" s="23">
        <v>98</v>
      </c>
      <c r="G40" s="72">
        <v>377</v>
      </c>
      <c r="H40" s="146"/>
      <c r="J40" s="235"/>
      <c r="K40" s="235"/>
      <c r="L40" s="235"/>
      <c r="M40" s="235"/>
      <c r="N40" s="235"/>
      <c r="O40" s="235"/>
      <c r="P40" s="235"/>
      <c r="Q40" s="235"/>
      <c r="R40" s="235"/>
      <c r="S40" s="235"/>
      <c r="T40" s="235"/>
    </row>
    <row r="41" spans="1:20" s="226" customFormat="1" ht="15" customHeight="1" x14ac:dyDescent="0.2">
      <c r="A41" s="352"/>
      <c r="B41" s="498"/>
      <c r="C41" s="497"/>
      <c r="D41" s="397" t="s">
        <v>58</v>
      </c>
      <c r="E41" s="19">
        <v>8</v>
      </c>
      <c r="F41" s="18">
        <v>11</v>
      </c>
      <c r="G41" s="339">
        <v>19</v>
      </c>
      <c r="H41" s="146"/>
      <c r="J41" s="235"/>
      <c r="K41" s="235"/>
      <c r="L41" s="235"/>
      <c r="M41" s="235"/>
      <c r="N41" s="235"/>
      <c r="O41" s="235"/>
      <c r="P41" s="235"/>
      <c r="Q41" s="235"/>
      <c r="R41" s="235"/>
      <c r="S41" s="235"/>
      <c r="T41" s="235"/>
    </row>
    <row r="42" spans="1:20" s="226" customFormat="1" ht="15" customHeight="1" x14ac:dyDescent="0.2">
      <c r="A42" s="352"/>
      <c r="B42" s="498"/>
      <c r="C42" s="497"/>
      <c r="D42" s="15" t="s">
        <v>48</v>
      </c>
      <c r="E42" s="21">
        <v>287</v>
      </c>
      <c r="F42" s="33">
        <v>109</v>
      </c>
      <c r="G42" s="72">
        <v>396</v>
      </c>
      <c r="H42" s="146"/>
      <c r="J42" s="235"/>
      <c r="K42" s="235"/>
      <c r="L42" s="235"/>
      <c r="M42" s="235"/>
      <c r="N42" s="235"/>
      <c r="O42" s="235"/>
      <c r="P42" s="235"/>
      <c r="Q42" s="235"/>
      <c r="R42" s="235"/>
      <c r="S42" s="235"/>
      <c r="T42" s="235"/>
    </row>
    <row r="43" spans="1:20" ht="17.25" customHeight="1" x14ac:dyDescent="0.2">
      <c r="B43" s="11"/>
      <c r="C43" s="11"/>
      <c r="D43" s="11"/>
      <c r="E43" s="13"/>
      <c r="F43" s="13"/>
      <c r="G43" s="405"/>
      <c r="H43" s="12"/>
    </row>
    <row r="44" spans="1:20" x14ac:dyDescent="0.2">
      <c r="B44" s="490" t="s">
        <v>237</v>
      </c>
      <c r="C44" s="490"/>
      <c r="D44" s="490"/>
      <c r="E44" s="490"/>
      <c r="F44" s="490"/>
      <c r="G44" s="490"/>
      <c r="H44" s="16"/>
    </row>
    <row r="45" spans="1:20" ht="8.25" customHeight="1" x14ac:dyDescent="0.2">
      <c r="B45" s="7"/>
      <c r="C45" s="12"/>
      <c r="D45" s="12"/>
      <c r="E45" s="12"/>
      <c r="F45" s="12"/>
      <c r="G45" s="12"/>
      <c r="H45" s="12"/>
    </row>
    <row r="46" spans="1:20" ht="24" customHeight="1" x14ac:dyDescent="0.2">
      <c r="B46" s="8"/>
      <c r="C46" s="8"/>
      <c r="D46" s="8"/>
      <c r="E46" s="143" t="s">
        <v>51</v>
      </c>
      <c r="F46" s="144" t="s">
        <v>52</v>
      </c>
      <c r="G46" s="143" t="s">
        <v>48</v>
      </c>
      <c r="I46" s="3"/>
      <c r="J46" s="3"/>
    </row>
    <row r="47" spans="1:20" ht="15" customHeight="1" x14ac:dyDescent="0.2">
      <c r="B47" s="491" t="s">
        <v>321</v>
      </c>
      <c r="C47" s="492"/>
      <c r="D47" s="493"/>
      <c r="E47" s="420"/>
      <c r="F47" s="430"/>
      <c r="G47" s="83">
        <v>244</v>
      </c>
      <c r="I47" s="3"/>
      <c r="J47" s="3"/>
    </row>
    <row r="48" spans="1:20" ht="15" customHeight="1" x14ac:dyDescent="0.2">
      <c r="B48" s="494" t="s">
        <v>54</v>
      </c>
      <c r="C48" s="495"/>
      <c r="D48" s="496"/>
      <c r="E48" s="428"/>
      <c r="F48" s="432"/>
      <c r="G48" s="27">
        <v>51</v>
      </c>
      <c r="I48" s="3"/>
      <c r="J48" s="3"/>
    </row>
    <row r="49" spans="1:15" s="226" customFormat="1" ht="15" customHeight="1" x14ac:dyDescent="0.2">
      <c r="A49" s="352"/>
      <c r="B49" s="489" t="s">
        <v>343</v>
      </c>
      <c r="C49" s="489"/>
      <c r="D49" s="489"/>
      <c r="E49" s="489"/>
      <c r="F49" s="489"/>
      <c r="G49" s="381">
        <v>7</v>
      </c>
      <c r="H49" s="41"/>
      <c r="I49" s="41"/>
      <c r="N49" s="235"/>
      <c r="O49" s="235"/>
    </row>
    <row r="50" spans="1:15" ht="8.25" customHeight="1" x14ac:dyDescent="0.2">
      <c r="B50" s="11"/>
      <c r="C50" s="11"/>
      <c r="D50" s="11"/>
      <c r="E50" s="11"/>
      <c r="F50" s="11"/>
      <c r="G50" s="12"/>
      <c r="H50" s="12"/>
    </row>
    <row r="51" spans="1:15" x14ac:dyDescent="0.2">
      <c r="B51" s="11"/>
      <c r="C51" s="11"/>
      <c r="D51" s="11"/>
      <c r="E51" s="11"/>
      <c r="F51" s="11"/>
      <c r="G51" s="12"/>
      <c r="H51" s="12"/>
    </row>
    <row r="52" spans="1:15" x14ac:dyDescent="0.2">
      <c r="B52" s="490" t="s">
        <v>63</v>
      </c>
      <c r="C52" s="490"/>
      <c r="D52" s="490"/>
      <c r="E52" s="490"/>
      <c r="F52" s="490"/>
      <c r="G52" s="490"/>
      <c r="H52" s="12"/>
    </row>
    <row r="53" spans="1:15" x14ac:dyDescent="0.2">
      <c r="B53" s="14"/>
      <c r="C53" s="6"/>
      <c r="D53" s="6"/>
      <c r="E53" s="4"/>
      <c r="G53" s="12"/>
    </row>
    <row r="54" spans="1:15" ht="17.100000000000001" customHeight="1" x14ac:dyDescent="0.2">
      <c r="B54" s="336" t="s">
        <v>55</v>
      </c>
      <c r="C54" s="336" t="s">
        <v>56</v>
      </c>
      <c r="D54" s="511" t="s">
        <v>75</v>
      </c>
      <c r="E54" s="513"/>
      <c r="F54" s="511" t="s">
        <v>48</v>
      </c>
      <c r="G54" s="513"/>
    </row>
    <row r="55" spans="1:15" ht="15" customHeight="1" x14ac:dyDescent="0.2">
      <c r="B55" s="386">
        <v>4</v>
      </c>
      <c r="C55" s="386">
        <v>6</v>
      </c>
      <c r="D55" s="532">
        <v>4</v>
      </c>
      <c r="E55" s="533"/>
      <c r="F55" s="526">
        <f>SUM(B55:E55)</f>
        <v>14</v>
      </c>
      <c r="G55" s="527"/>
    </row>
    <row r="57" spans="1:15" x14ac:dyDescent="0.2">
      <c r="E57" s="217"/>
      <c r="F57" s="217"/>
      <c r="G57" s="217"/>
    </row>
    <row r="58" spans="1:15" x14ac:dyDescent="0.2">
      <c r="A58" s="332"/>
      <c r="B58" s="490" t="s">
        <v>201</v>
      </c>
      <c r="C58" s="490"/>
      <c r="D58" s="490"/>
      <c r="E58" s="490"/>
      <c r="F58" s="490"/>
      <c r="G58" s="490"/>
      <c r="H58" s="490"/>
      <c r="I58" s="490"/>
    </row>
    <row r="59" spans="1:15" x14ac:dyDescent="0.2">
      <c r="B59" s="7"/>
      <c r="C59" s="12"/>
      <c r="D59" s="12"/>
      <c r="E59" s="6"/>
      <c r="F59" s="4"/>
      <c r="G59" s="4"/>
    </row>
    <row r="60" spans="1:15" ht="17.100000000000001" customHeight="1" x14ac:dyDescent="0.2">
      <c r="D60" s="197"/>
      <c r="E60" s="511" t="s">
        <v>202</v>
      </c>
      <c r="F60" s="512"/>
      <c r="G60" s="512"/>
      <c r="H60" s="513"/>
    </row>
    <row r="61" spans="1:15" ht="17.100000000000001" customHeight="1" x14ac:dyDescent="0.2">
      <c r="C61" s="11"/>
      <c r="D61" s="119"/>
      <c r="E61" s="351" t="s">
        <v>314</v>
      </c>
      <c r="F61" s="351" t="s">
        <v>315</v>
      </c>
      <c r="G61" s="351" t="s">
        <v>316</v>
      </c>
      <c r="H61" s="333" t="s">
        <v>48</v>
      </c>
    </row>
    <row r="62" spans="1:15" ht="15" customHeight="1" x14ac:dyDescent="0.2">
      <c r="B62" s="516" t="s">
        <v>221</v>
      </c>
      <c r="C62" s="517" t="s">
        <v>194</v>
      </c>
      <c r="D62" s="517"/>
      <c r="E62" s="384">
        <v>68</v>
      </c>
      <c r="F62" s="384">
        <v>54</v>
      </c>
      <c r="G62" s="384">
        <v>42</v>
      </c>
      <c r="H62" s="381">
        <v>164</v>
      </c>
      <c r="I62" s="217"/>
      <c r="J62" s="361"/>
    </row>
    <row r="63" spans="1:15" ht="15" customHeight="1" x14ac:dyDescent="0.2">
      <c r="B63" s="516"/>
      <c r="C63" s="517" t="s">
        <v>195</v>
      </c>
      <c r="D63" s="517"/>
      <c r="E63" s="384">
        <v>0</v>
      </c>
      <c r="F63" s="384">
        <v>0</v>
      </c>
      <c r="G63" s="384">
        <v>0</v>
      </c>
      <c r="H63" s="381">
        <v>0</v>
      </c>
      <c r="I63" s="217"/>
      <c r="J63" s="361"/>
    </row>
    <row r="64" spans="1:15" ht="15" customHeight="1" x14ac:dyDescent="0.2">
      <c r="B64" s="516"/>
      <c r="C64" s="517" t="s">
        <v>196</v>
      </c>
      <c r="D64" s="517"/>
      <c r="E64" s="384">
        <v>0</v>
      </c>
      <c r="F64" s="384">
        <v>0</v>
      </c>
      <c r="G64" s="384">
        <v>0</v>
      </c>
      <c r="H64" s="381">
        <v>0</v>
      </c>
      <c r="I64" s="217"/>
      <c r="J64" s="361"/>
    </row>
    <row r="65" spans="1:20" ht="15" customHeight="1" x14ac:dyDescent="0.2">
      <c r="B65" s="516"/>
      <c r="C65" s="517" t="s">
        <v>197</v>
      </c>
      <c r="D65" s="517"/>
      <c r="E65" s="384">
        <v>7</v>
      </c>
      <c r="F65" s="384">
        <v>5</v>
      </c>
      <c r="G65" s="384">
        <v>2</v>
      </c>
      <c r="H65" s="381">
        <v>14</v>
      </c>
      <c r="I65" s="217"/>
      <c r="J65" s="361"/>
    </row>
    <row r="66" spans="1:20" ht="15" customHeight="1" x14ac:dyDescent="0.2">
      <c r="B66" s="516"/>
      <c r="C66" s="517" t="s">
        <v>198</v>
      </c>
      <c r="D66" s="517"/>
      <c r="E66" s="384">
        <v>2</v>
      </c>
      <c r="F66" s="384">
        <v>2</v>
      </c>
      <c r="G66" s="384">
        <v>1</v>
      </c>
      <c r="H66" s="381">
        <v>5</v>
      </c>
      <c r="I66" s="217"/>
      <c r="J66" s="361"/>
    </row>
    <row r="67" spans="1:20" ht="15" customHeight="1" x14ac:dyDescent="0.2">
      <c r="B67" s="516"/>
      <c r="C67" s="517" t="s">
        <v>199</v>
      </c>
      <c r="D67" s="517"/>
      <c r="E67" s="384">
        <v>5</v>
      </c>
      <c r="F67" s="384">
        <v>2</v>
      </c>
      <c r="G67" s="384">
        <v>4</v>
      </c>
      <c r="H67" s="381">
        <v>11</v>
      </c>
      <c r="I67" s="217"/>
      <c r="J67" s="361"/>
    </row>
    <row r="68" spans="1:20" ht="15" customHeight="1" x14ac:dyDescent="0.2">
      <c r="A68" s="237"/>
      <c r="B68" s="516"/>
      <c r="C68" s="519" t="s">
        <v>329</v>
      </c>
      <c r="D68" s="519"/>
      <c r="E68" s="381">
        <v>82</v>
      </c>
      <c r="F68" s="381">
        <v>63</v>
      </c>
      <c r="G68" s="381">
        <v>49</v>
      </c>
      <c r="H68" s="381">
        <v>194</v>
      </c>
      <c r="I68" s="387"/>
      <c r="J68" s="361"/>
    </row>
    <row r="69" spans="1:20" s="226" customFormat="1" ht="15" customHeight="1" x14ac:dyDescent="0.2">
      <c r="A69" s="352"/>
      <c r="B69" s="516"/>
      <c r="C69" s="519" t="s">
        <v>312</v>
      </c>
      <c r="D69" s="519"/>
      <c r="E69" s="224">
        <v>82</v>
      </c>
      <c r="F69" s="224">
        <v>63</v>
      </c>
      <c r="G69" s="224">
        <v>49</v>
      </c>
      <c r="H69" s="224">
        <v>194</v>
      </c>
      <c r="J69" s="257"/>
      <c r="K69" s="235"/>
      <c r="L69" s="235"/>
      <c r="M69" s="235"/>
      <c r="N69" s="235"/>
      <c r="O69" s="235"/>
      <c r="P69" s="235"/>
      <c r="Q69" s="235"/>
      <c r="R69" s="235"/>
      <c r="S69" s="235"/>
      <c r="T69" s="235"/>
    </row>
    <row r="70" spans="1:20" ht="15" customHeight="1" x14ac:dyDescent="0.2">
      <c r="B70" s="516"/>
      <c r="C70" s="518" t="s">
        <v>200</v>
      </c>
      <c r="D70" s="518"/>
      <c r="E70" s="224">
        <v>474</v>
      </c>
      <c r="F70" s="224">
        <v>423</v>
      </c>
      <c r="G70" s="224">
        <v>410</v>
      </c>
      <c r="H70" s="224">
        <v>1307</v>
      </c>
      <c r="J70" s="353"/>
    </row>
    <row r="71" spans="1:20" x14ac:dyDescent="0.2">
      <c r="B71" s="198"/>
      <c r="C71" s="359"/>
      <c r="D71" s="359"/>
      <c r="E71" s="101"/>
      <c r="F71" s="36"/>
      <c r="G71" s="36"/>
      <c r="H71" s="36"/>
    </row>
    <row r="72" spans="1:20" s="226" customFormat="1" ht="23.25" customHeight="1" x14ac:dyDescent="0.2">
      <c r="B72" s="545" t="s">
        <v>327</v>
      </c>
      <c r="C72" s="545"/>
      <c r="D72" s="545"/>
      <c r="E72" s="545"/>
      <c r="F72" s="545"/>
      <c r="G72" s="545"/>
      <c r="H72" s="545"/>
      <c r="I72" s="352"/>
      <c r="J72" s="352"/>
    </row>
    <row r="73" spans="1:20" s="226" customFormat="1" ht="24.75" customHeight="1" x14ac:dyDescent="0.2">
      <c r="B73" s="525" t="s">
        <v>330</v>
      </c>
      <c r="C73" s="525"/>
      <c r="D73" s="525"/>
      <c r="E73" s="525"/>
      <c r="F73" s="525"/>
      <c r="G73" s="525"/>
      <c r="H73" s="525"/>
      <c r="I73" s="525"/>
      <c r="J73" s="352"/>
    </row>
    <row r="74" spans="1:20" ht="24.75" customHeight="1" x14ac:dyDescent="0.2">
      <c r="B74" s="525"/>
      <c r="C74" s="525"/>
      <c r="D74" s="525"/>
      <c r="E74" s="525"/>
      <c r="F74" s="525"/>
      <c r="G74" s="525"/>
      <c r="H74" s="525"/>
    </row>
  </sheetData>
  <customSheetViews>
    <customSheetView guid="{4BF6A69F-C29D-460A-9E84-5045F8F80EEB}" showGridLines="0" topLeftCell="A25">
      <selection activeCell="J66" sqref="J66"/>
      <pageMargins left="0.19685039370078741" right="0.15748031496062992" top="0.19685039370078741" bottom="0.19685039370078741" header="0.31496062992125984" footer="0.31496062992125984"/>
      <pageSetup paperSize="9" orientation="portrait"/>
    </customSheetView>
  </customSheetViews>
  <mergeCells count="45">
    <mergeCell ref="B25:B30"/>
    <mergeCell ref="C25:C27"/>
    <mergeCell ref="C28:C30"/>
    <mergeCell ref="B31:B36"/>
    <mergeCell ref="C31:C33"/>
    <mergeCell ref="C34:C36"/>
    <mergeCell ref="D55:E55"/>
    <mergeCell ref="F55:G55"/>
    <mergeCell ref="B58:I58"/>
    <mergeCell ref="B37:B42"/>
    <mergeCell ref="C37:C39"/>
    <mergeCell ref="C40:C42"/>
    <mergeCell ref="B48:D48"/>
    <mergeCell ref="F54:G54"/>
    <mergeCell ref="D54:E54"/>
    <mergeCell ref="B52:G52"/>
    <mergeCell ref="B1:H1"/>
    <mergeCell ref="C69:D69"/>
    <mergeCell ref="B3:G3"/>
    <mergeCell ref="B5:B16"/>
    <mergeCell ref="C5:C6"/>
    <mergeCell ref="D5:D6"/>
    <mergeCell ref="E5:H5"/>
    <mergeCell ref="C7:C9"/>
    <mergeCell ref="C10:C12"/>
    <mergeCell ref="C13:C15"/>
    <mergeCell ref="C16:D16"/>
    <mergeCell ref="B19:B20"/>
    <mergeCell ref="B22:G22"/>
    <mergeCell ref="B44:G44"/>
    <mergeCell ref="B47:D47"/>
    <mergeCell ref="B49:F49"/>
    <mergeCell ref="B74:H74"/>
    <mergeCell ref="E60:H60"/>
    <mergeCell ref="B62:B70"/>
    <mergeCell ref="C62:D62"/>
    <mergeCell ref="C63:D63"/>
    <mergeCell ref="C64:D64"/>
    <mergeCell ref="C65:D65"/>
    <mergeCell ref="C66:D66"/>
    <mergeCell ref="C67:D67"/>
    <mergeCell ref="C68:D68"/>
    <mergeCell ref="C70:D70"/>
    <mergeCell ref="B73:I73"/>
    <mergeCell ref="B72:H72"/>
  </mergeCells>
  <phoneticPr fontId="15" type="noConversion"/>
  <pageMargins left="0.19685039370078741" right="0.15748031496062992" top="0.19685039370078741" bottom="0.19685039370078741"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tabColor rgb="FF009CC1"/>
  </sheetPr>
  <dimension ref="A1:T74"/>
  <sheetViews>
    <sheetView showGridLines="0" zoomScaleNormal="100" workbookViewId="0">
      <pane ySplit="1" topLeftCell="A2" activePane="bottomLeft" state="frozen"/>
      <selection pane="bottomLeft" activeCell="B1" sqref="B1:H1"/>
    </sheetView>
  </sheetViews>
  <sheetFormatPr baseColWidth="10" defaultRowHeight="12.75" x14ac:dyDescent="0.2"/>
  <cols>
    <col min="1" max="1" width="2.7109375" style="3" customWidth="1"/>
    <col min="2" max="3" width="30.7109375" style="352" customWidth="1"/>
    <col min="4" max="9" width="15.7109375" style="352" customWidth="1"/>
    <col min="10" max="10" width="11.42578125" style="352"/>
    <col min="11" max="16384" width="11.42578125" style="3"/>
  </cols>
  <sheetData>
    <row r="1" spans="1:10" s="352" customFormat="1" ht="17.100000000000001" customHeight="1" x14ac:dyDescent="0.2">
      <c r="A1" s="368"/>
      <c r="B1" s="542" t="s">
        <v>282</v>
      </c>
      <c r="C1" s="542"/>
      <c r="D1" s="542"/>
      <c r="E1" s="542"/>
      <c r="F1" s="542"/>
      <c r="G1" s="542"/>
      <c r="H1" s="542"/>
      <c r="I1" s="377"/>
    </row>
    <row r="2" spans="1:10" x14ac:dyDescent="0.2">
      <c r="A2" s="113"/>
      <c r="B2" s="360"/>
      <c r="C2" s="360"/>
      <c r="D2" s="360"/>
      <c r="E2" s="360"/>
      <c r="F2" s="360"/>
      <c r="G2" s="360"/>
      <c r="H2" s="360"/>
      <c r="I2" s="360"/>
    </row>
    <row r="3" spans="1:10" x14ac:dyDescent="0.2">
      <c r="A3" s="113"/>
      <c r="B3" s="490" t="s">
        <v>64</v>
      </c>
      <c r="C3" s="490"/>
      <c r="D3" s="490"/>
      <c r="E3" s="490"/>
      <c r="F3" s="490"/>
      <c r="G3" s="490"/>
      <c r="H3" s="99"/>
      <c r="I3" s="360"/>
    </row>
    <row r="4" spans="1:10" ht="8.25" customHeight="1" x14ac:dyDescent="0.2">
      <c r="B4" s="7"/>
      <c r="C4" s="4"/>
      <c r="D4" s="4"/>
      <c r="E4" s="5"/>
      <c r="F4" s="6"/>
      <c r="G4" s="4"/>
      <c r="H4" s="7"/>
    </row>
    <row r="5" spans="1:10" ht="17.100000000000001" customHeight="1" x14ac:dyDescent="0.2">
      <c r="B5" s="500" t="s">
        <v>49</v>
      </c>
      <c r="C5" s="509" t="s">
        <v>50</v>
      </c>
      <c r="D5" s="509" t="s">
        <v>60</v>
      </c>
      <c r="E5" s="511" t="s">
        <v>49</v>
      </c>
      <c r="F5" s="512"/>
      <c r="G5" s="512"/>
      <c r="H5" s="513"/>
    </row>
    <row r="6" spans="1:10" ht="17.100000000000001" customHeight="1" x14ac:dyDescent="0.2">
      <c r="B6" s="514"/>
      <c r="C6" s="510"/>
      <c r="D6" s="510"/>
      <c r="E6" s="333" t="s">
        <v>51</v>
      </c>
      <c r="F6" s="333" t="s">
        <v>52</v>
      </c>
      <c r="G6" s="333" t="s">
        <v>48</v>
      </c>
      <c r="H6" s="142" t="s">
        <v>53</v>
      </c>
    </row>
    <row r="7" spans="1:10" ht="15" customHeight="1" x14ac:dyDescent="0.2">
      <c r="B7" s="514"/>
      <c r="C7" s="502" t="s">
        <v>57</v>
      </c>
      <c r="D7" s="334" t="s">
        <v>57</v>
      </c>
      <c r="E7" s="423"/>
      <c r="F7" s="422"/>
      <c r="G7" s="75">
        <v>82</v>
      </c>
      <c r="H7" s="426"/>
      <c r="I7"/>
      <c r="J7" s="361"/>
    </row>
    <row r="8" spans="1:10" ht="15" customHeight="1" x14ac:dyDescent="0.2">
      <c r="B8" s="514"/>
      <c r="C8" s="503"/>
      <c r="D8" s="335" t="s">
        <v>58</v>
      </c>
      <c r="E8" s="423"/>
      <c r="F8" s="422"/>
      <c r="G8" s="75">
        <v>985</v>
      </c>
      <c r="H8" s="426"/>
      <c r="I8"/>
      <c r="J8" s="361"/>
    </row>
    <row r="9" spans="1:10" ht="15" customHeight="1" x14ac:dyDescent="0.2">
      <c r="B9" s="514"/>
      <c r="C9" s="504"/>
      <c r="D9" s="15" t="s">
        <v>48</v>
      </c>
      <c r="E9" s="73">
        <v>938</v>
      </c>
      <c r="F9" s="73">
        <v>129</v>
      </c>
      <c r="G9" s="73">
        <v>1067</v>
      </c>
      <c r="H9" s="427"/>
      <c r="J9" s="344"/>
    </row>
    <row r="10" spans="1:10" ht="15" customHeight="1" x14ac:dyDescent="0.2">
      <c r="B10" s="514"/>
      <c r="C10" s="502" t="s">
        <v>58</v>
      </c>
      <c r="D10" s="334" t="s">
        <v>57</v>
      </c>
      <c r="E10" s="423"/>
      <c r="F10" s="422"/>
      <c r="G10" s="75">
        <v>79</v>
      </c>
      <c r="H10" s="426"/>
      <c r="I10"/>
      <c r="J10" s="361"/>
    </row>
    <row r="11" spans="1:10" ht="15" customHeight="1" x14ac:dyDescent="0.2">
      <c r="B11" s="514"/>
      <c r="C11" s="503"/>
      <c r="D11" s="335" t="s">
        <v>58</v>
      </c>
      <c r="E11" s="423"/>
      <c r="F11" s="422"/>
      <c r="G11" s="75">
        <v>929</v>
      </c>
      <c r="H11" s="426"/>
      <c r="I11"/>
      <c r="J11" s="361"/>
    </row>
    <row r="12" spans="1:10" ht="15" customHeight="1" x14ac:dyDescent="0.2">
      <c r="B12" s="514"/>
      <c r="C12" s="503"/>
      <c r="D12" s="15" t="s">
        <v>48</v>
      </c>
      <c r="E12" s="73">
        <v>875</v>
      </c>
      <c r="F12" s="73">
        <v>133</v>
      </c>
      <c r="G12" s="73">
        <v>1008</v>
      </c>
      <c r="H12" s="427"/>
      <c r="J12" s="344"/>
    </row>
    <row r="13" spans="1:10" ht="15" customHeight="1" x14ac:dyDescent="0.2">
      <c r="B13" s="514"/>
      <c r="C13" s="502" t="s">
        <v>59</v>
      </c>
      <c r="D13" s="334" t="s">
        <v>57</v>
      </c>
      <c r="E13" s="423"/>
      <c r="F13" s="422"/>
      <c r="G13" s="75">
        <v>82</v>
      </c>
      <c r="H13" s="426"/>
      <c r="I13"/>
      <c r="J13" s="361"/>
    </row>
    <row r="14" spans="1:10" ht="15" customHeight="1" x14ac:dyDescent="0.2">
      <c r="B14" s="514"/>
      <c r="C14" s="503"/>
      <c r="D14" s="335" t="s">
        <v>58</v>
      </c>
      <c r="E14" s="423"/>
      <c r="F14" s="422"/>
      <c r="G14" s="75">
        <v>1048</v>
      </c>
      <c r="H14" s="426"/>
      <c r="I14"/>
      <c r="J14" s="361"/>
    </row>
    <row r="15" spans="1:10" ht="15" customHeight="1" x14ac:dyDescent="0.2">
      <c r="B15" s="514"/>
      <c r="C15" s="504"/>
      <c r="D15" s="17" t="s">
        <v>48</v>
      </c>
      <c r="E15" s="73">
        <v>964</v>
      </c>
      <c r="F15" s="73">
        <v>166</v>
      </c>
      <c r="G15" s="73">
        <v>1130</v>
      </c>
      <c r="H15" s="427"/>
      <c r="I15" s="217"/>
      <c r="J15" s="217"/>
    </row>
    <row r="16" spans="1:10" ht="15" customHeight="1" x14ac:dyDescent="0.2">
      <c r="B16" s="501"/>
      <c r="C16" s="507" t="s">
        <v>48</v>
      </c>
      <c r="D16" s="508"/>
      <c r="E16" s="21">
        <f>E9+E12+E15</f>
        <v>2777</v>
      </c>
      <c r="F16" s="21">
        <f>F9+F12+F15</f>
        <v>428</v>
      </c>
      <c r="G16" s="21">
        <f>G9+G12+G15</f>
        <v>3205</v>
      </c>
      <c r="H16" s="73">
        <v>17</v>
      </c>
    </row>
    <row r="17" spans="1:20" x14ac:dyDescent="0.2">
      <c r="B17" s="355"/>
      <c r="C17" s="101"/>
      <c r="D17" s="101"/>
      <c r="E17" s="36"/>
      <c r="F17" s="36"/>
      <c r="G17" s="36"/>
      <c r="H17" s="36"/>
    </row>
    <row r="18" spans="1:20" ht="17.100000000000001" customHeight="1" x14ac:dyDescent="0.2">
      <c r="B18" s="8"/>
      <c r="C18" s="8"/>
      <c r="D18" s="8"/>
      <c r="E18" s="333" t="s">
        <v>51</v>
      </c>
      <c r="F18" s="333" t="s">
        <v>52</v>
      </c>
      <c r="G18" s="333" t="s">
        <v>48</v>
      </c>
    </row>
    <row r="19" spans="1:20" ht="15" customHeight="1" x14ac:dyDescent="0.2">
      <c r="B19" s="500" t="s">
        <v>45</v>
      </c>
      <c r="C19" s="39" t="s">
        <v>46</v>
      </c>
      <c r="D19" s="118"/>
      <c r="E19" s="384">
        <v>0</v>
      </c>
      <c r="F19" s="384">
        <v>0</v>
      </c>
      <c r="G19" s="378">
        <v>0</v>
      </c>
      <c r="H19"/>
    </row>
    <row r="20" spans="1:20" ht="15" customHeight="1" x14ac:dyDescent="0.2">
      <c r="B20" s="501"/>
      <c r="C20" s="40" t="s">
        <v>47</v>
      </c>
      <c r="D20" s="119"/>
      <c r="E20" s="84">
        <v>21</v>
      </c>
      <c r="F20" s="84">
        <v>5</v>
      </c>
      <c r="G20" s="379">
        <v>26</v>
      </c>
      <c r="H20"/>
    </row>
    <row r="21" spans="1:20" ht="17.25" customHeight="1" x14ac:dyDescent="0.2">
      <c r="B21" s="11"/>
    </row>
    <row r="22" spans="1:20" x14ac:dyDescent="0.2">
      <c r="B22" s="490" t="s">
        <v>62</v>
      </c>
      <c r="C22" s="490"/>
      <c r="D22" s="490"/>
      <c r="E22" s="490"/>
      <c r="F22" s="490"/>
      <c r="G22" s="490"/>
      <c r="H22" s="16"/>
    </row>
    <row r="23" spans="1:20" ht="8.25" customHeight="1" x14ac:dyDescent="0.2">
      <c r="B23" s="7"/>
      <c r="C23" s="12"/>
      <c r="D23" s="12"/>
      <c r="E23" s="6"/>
      <c r="F23" s="4"/>
      <c r="G23" s="4"/>
      <c r="H23" s="11"/>
    </row>
    <row r="24" spans="1:20" s="226" customFormat="1" ht="17.100000000000001" customHeight="1" x14ac:dyDescent="0.2">
      <c r="A24" s="352"/>
      <c r="B24" s="12"/>
      <c r="C24" s="12"/>
      <c r="D24" s="143" t="s">
        <v>60</v>
      </c>
      <c r="E24" s="143" t="s">
        <v>51</v>
      </c>
      <c r="F24" s="144" t="s">
        <v>52</v>
      </c>
      <c r="G24" s="143" t="s">
        <v>48</v>
      </c>
      <c r="H24" s="11"/>
      <c r="J24" s="68"/>
      <c r="K24" s="105"/>
      <c r="L24" s="106"/>
      <c r="M24" s="106"/>
      <c r="N24" s="106"/>
      <c r="O24" s="235"/>
      <c r="P24" s="235"/>
      <c r="Q24" s="235"/>
      <c r="R24" s="235"/>
      <c r="S24" s="235"/>
      <c r="T24" s="235"/>
    </row>
    <row r="25" spans="1:20" s="226" customFormat="1" ht="15" customHeight="1" x14ac:dyDescent="0.2">
      <c r="A25" s="352"/>
      <c r="B25" s="498" t="s">
        <v>338</v>
      </c>
      <c r="C25" s="497" t="s">
        <v>336</v>
      </c>
      <c r="D25" s="396" t="s">
        <v>57</v>
      </c>
      <c r="E25" s="415"/>
      <c r="F25" s="414"/>
      <c r="G25" s="24">
        <v>835</v>
      </c>
      <c r="H25"/>
      <c r="J25" s="235"/>
      <c r="K25" s="235"/>
      <c r="L25" s="235"/>
      <c r="M25" s="235"/>
      <c r="N25" s="235"/>
      <c r="O25" s="235"/>
      <c r="P25" s="235"/>
      <c r="Q25" s="235"/>
      <c r="R25" s="235"/>
      <c r="S25" s="235"/>
      <c r="T25" s="235"/>
    </row>
    <row r="26" spans="1:20" s="226" customFormat="1" ht="15" customHeight="1" x14ac:dyDescent="0.2">
      <c r="A26" s="352"/>
      <c r="B26" s="498"/>
      <c r="C26" s="497"/>
      <c r="D26" s="397" t="s">
        <v>58</v>
      </c>
      <c r="E26" s="422"/>
      <c r="F26" s="423"/>
      <c r="G26" s="2">
        <v>125</v>
      </c>
      <c r="H26"/>
      <c r="J26" s="235"/>
      <c r="K26" s="235"/>
      <c r="L26" s="235"/>
      <c r="M26" s="235"/>
      <c r="N26" s="235"/>
      <c r="O26" s="235"/>
      <c r="P26" s="235"/>
      <c r="Q26" s="235"/>
      <c r="R26" s="235"/>
      <c r="S26" s="235"/>
      <c r="T26" s="235"/>
    </row>
    <row r="27" spans="1:20" s="226" customFormat="1" ht="15" customHeight="1" x14ac:dyDescent="0.2">
      <c r="A27" s="352"/>
      <c r="B27" s="498"/>
      <c r="C27" s="497"/>
      <c r="D27" s="15" t="s">
        <v>48</v>
      </c>
      <c r="E27" s="435"/>
      <c r="F27" s="436"/>
      <c r="G27" s="24">
        <v>960</v>
      </c>
      <c r="H27" s="352"/>
      <c r="I27" s="237"/>
      <c r="J27" s="235"/>
      <c r="K27" s="235"/>
      <c r="L27" s="235"/>
      <c r="M27" s="235"/>
      <c r="N27" s="235"/>
      <c r="O27" s="235"/>
      <c r="P27" s="235"/>
      <c r="Q27" s="235"/>
      <c r="R27" s="235"/>
      <c r="S27" s="235"/>
      <c r="T27" s="235"/>
    </row>
    <row r="28" spans="1:20" s="226" customFormat="1" ht="15" customHeight="1" x14ac:dyDescent="0.2">
      <c r="A28" s="352"/>
      <c r="B28" s="498"/>
      <c r="C28" s="497" t="s">
        <v>337</v>
      </c>
      <c r="D28" s="396" t="s">
        <v>57</v>
      </c>
      <c r="E28" s="424"/>
      <c r="F28" s="415"/>
      <c r="G28" s="30">
        <v>767</v>
      </c>
      <c r="H28"/>
      <c r="J28" s="235"/>
      <c r="K28" s="235"/>
      <c r="L28" s="235"/>
      <c r="M28" s="235"/>
      <c r="N28" s="235"/>
      <c r="O28" s="235"/>
      <c r="P28" s="235"/>
      <c r="Q28" s="235"/>
      <c r="R28" s="235"/>
      <c r="S28" s="235"/>
      <c r="T28" s="235"/>
    </row>
    <row r="29" spans="1:20" s="226" customFormat="1" ht="15" customHeight="1" x14ac:dyDescent="0.2">
      <c r="A29" s="352"/>
      <c r="B29" s="498"/>
      <c r="C29" s="497"/>
      <c r="D29" s="397" t="s">
        <v>58</v>
      </c>
      <c r="E29" s="425"/>
      <c r="F29" s="417"/>
      <c r="G29" s="32">
        <v>100</v>
      </c>
      <c r="H29"/>
      <c r="J29" s="235"/>
      <c r="K29" s="235"/>
      <c r="L29" s="235"/>
      <c r="M29" s="235"/>
      <c r="N29" s="235"/>
      <c r="O29" s="235"/>
      <c r="P29" s="235"/>
      <c r="Q29" s="235"/>
      <c r="R29" s="235"/>
      <c r="S29" s="235"/>
      <c r="T29" s="235"/>
    </row>
    <row r="30" spans="1:20" s="226" customFormat="1" ht="15" customHeight="1" x14ac:dyDescent="0.2">
      <c r="A30" s="352"/>
      <c r="B30" s="498"/>
      <c r="C30" s="497"/>
      <c r="D30" s="15" t="s">
        <v>48</v>
      </c>
      <c r="E30" s="427"/>
      <c r="F30" s="434"/>
      <c r="G30" s="73">
        <v>867</v>
      </c>
      <c r="H30" s="352"/>
      <c r="J30" s="235"/>
      <c r="K30" s="235"/>
      <c r="L30" s="235"/>
      <c r="M30" s="235"/>
      <c r="N30" s="235"/>
      <c r="O30" s="235"/>
      <c r="P30" s="235"/>
      <c r="Q30" s="235"/>
      <c r="R30" s="235"/>
      <c r="S30" s="235"/>
      <c r="T30" s="235"/>
    </row>
    <row r="31" spans="1:20" s="226" customFormat="1" ht="15" customHeight="1" x14ac:dyDescent="0.2">
      <c r="A31" s="352"/>
      <c r="B31" s="498" t="s">
        <v>339</v>
      </c>
      <c r="C31" s="497" t="s">
        <v>336</v>
      </c>
      <c r="D31" s="396" t="s">
        <v>57</v>
      </c>
      <c r="E31" s="415"/>
      <c r="F31" s="414"/>
      <c r="G31" s="72">
        <v>12</v>
      </c>
      <c r="H31"/>
      <c r="J31" s="235"/>
      <c r="K31" s="235"/>
      <c r="L31" s="235"/>
      <c r="M31" s="235"/>
      <c r="N31" s="235"/>
      <c r="O31" s="235"/>
      <c r="P31" s="235"/>
      <c r="Q31" s="235"/>
      <c r="R31" s="235"/>
      <c r="S31" s="235"/>
      <c r="T31" s="235"/>
    </row>
    <row r="32" spans="1:20" s="226" customFormat="1" ht="15" customHeight="1" x14ac:dyDescent="0.2">
      <c r="A32" s="352"/>
      <c r="B32" s="498"/>
      <c r="C32" s="497"/>
      <c r="D32" s="397" t="s">
        <v>58</v>
      </c>
      <c r="E32" s="422"/>
      <c r="F32" s="423"/>
      <c r="G32" s="2">
        <v>0</v>
      </c>
      <c r="H32"/>
      <c r="J32" s="235"/>
      <c r="K32" s="235"/>
      <c r="L32" s="235"/>
      <c r="M32" s="235"/>
      <c r="N32" s="235"/>
      <c r="O32" s="235"/>
      <c r="P32" s="235"/>
      <c r="Q32" s="235"/>
      <c r="R32" s="235"/>
      <c r="S32" s="235"/>
      <c r="T32" s="235"/>
    </row>
    <row r="33" spans="1:20" s="226" customFormat="1" ht="15" customHeight="1" x14ac:dyDescent="0.2">
      <c r="A33" s="352"/>
      <c r="B33" s="498"/>
      <c r="C33" s="497"/>
      <c r="D33" s="15" t="s">
        <v>48</v>
      </c>
      <c r="E33" s="435"/>
      <c r="F33" s="436"/>
      <c r="G33" s="72">
        <v>12</v>
      </c>
      <c r="H33" s="217"/>
      <c r="J33" s="235"/>
      <c r="K33" s="235"/>
      <c r="L33" s="235"/>
      <c r="M33" s="235"/>
      <c r="N33" s="235"/>
      <c r="O33" s="235"/>
      <c r="P33" s="235"/>
      <c r="Q33" s="235"/>
      <c r="R33" s="235"/>
      <c r="S33" s="235"/>
      <c r="T33" s="235"/>
    </row>
    <row r="34" spans="1:20" s="226" customFormat="1" ht="15" customHeight="1" x14ac:dyDescent="0.2">
      <c r="A34" s="352"/>
      <c r="B34" s="498"/>
      <c r="C34" s="497" t="s">
        <v>337</v>
      </c>
      <c r="D34" s="396" t="s">
        <v>57</v>
      </c>
      <c r="E34" s="415"/>
      <c r="F34" s="414"/>
      <c r="G34" s="72">
        <v>12</v>
      </c>
      <c r="H34"/>
      <c r="J34" s="235"/>
      <c r="K34" s="235"/>
      <c r="L34" s="235"/>
      <c r="M34" s="235"/>
      <c r="N34" s="235"/>
      <c r="O34" s="235"/>
      <c r="P34" s="235"/>
      <c r="Q34" s="235"/>
      <c r="R34" s="235"/>
      <c r="S34" s="235"/>
      <c r="T34" s="235"/>
    </row>
    <row r="35" spans="1:20" s="226" customFormat="1" ht="15" customHeight="1" x14ac:dyDescent="0.2">
      <c r="A35" s="352"/>
      <c r="B35" s="498"/>
      <c r="C35" s="497"/>
      <c r="D35" s="397" t="s">
        <v>58</v>
      </c>
      <c r="E35" s="422"/>
      <c r="F35" s="423"/>
      <c r="G35" s="2">
        <v>0</v>
      </c>
      <c r="H35"/>
      <c r="J35" s="235"/>
      <c r="K35" s="235"/>
      <c r="L35" s="235"/>
      <c r="M35" s="235"/>
      <c r="N35" s="235"/>
      <c r="O35" s="235"/>
      <c r="P35" s="235"/>
      <c r="Q35" s="235"/>
      <c r="R35" s="235"/>
      <c r="S35" s="235"/>
      <c r="T35" s="235"/>
    </row>
    <row r="36" spans="1:20" s="226" customFormat="1" ht="15" customHeight="1" x14ac:dyDescent="0.2">
      <c r="A36" s="352"/>
      <c r="B36" s="498"/>
      <c r="C36" s="497"/>
      <c r="D36" s="15" t="s">
        <v>48</v>
      </c>
      <c r="E36" s="427"/>
      <c r="F36" s="434"/>
      <c r="G36" s="73">
        <v>12</v>
      </c>
      <c r="H36" s="385"/>
      <c r="J36" s="235"/>
      <c r="K36" s="235"/>
      <c r="L36" s="235"/>
      <c r="M36" s="235"/>
      <c r="N36" s="235"/>
      <c r="O36" s="235"/>
      <c r="P36" s="235"/>
      <c r="Q36" s="235"/>
      <c r="R36" s="235"/>
      <c r="S36" s="235"/>
      <c r="T36" s="235"/>
    </row>
    <row r="37" spans="1:20" s="226" customFormat="1" ht="15" customHeight="1" x14ac:dyDescent="0.2">
      <c r="A37" s="352"/>
      <c r="B37" s="498" t="s">
        <v>48</v>
      </c>
      <c r="C37" s="497" t="s">
        <v>336</v>
      </c>
      <c r="D37" s="396" t="s">
        <v>57</v>
      </c>
      <c r="E37" s="22">
        <v>718</v>
      </c>
      <c r="F37" s="23">
        <v>129</v>
      </c>
      <c r="G37" s="72">
        <v>847</v>
      </c>
      <c r="H37" s="146"/>
      <c r="J37" s="235"/>
      <c r="K37" s="235"/>
      <c r="L37" s="235"/>
      <c r="M37" s="235"/>
      <c r="N37" s="235"/>
      <c r="O37" s="235"/>
      <c r="P37" s="235"/>
      <c r="Q37" s="235"/>
      <c r="R37" s="235"/>
      <c r="S37" s="235"/>
      <c r="T37" s="235"/>
    </row>
    <row r="38" spans="1:20" s="226" customFormat="1" ht="15" customHeight="1" x14ac:dyDescent="0.2">
      <c r="A38" s="352"/>
      <c r="B38" s="498"/>
      <c r="C38" s="497"/>
      <c r="D38" s="397" t="s">
        <v>58</v>
      </c>
      <c r="E38" s="19">
        <v>97</v>
      </c>
      <c r="F38" s="18">
        <v>28</v>
      </c>
      <c r="G38" s="339">
        <v>125</v>
      </c>
      <c r="H38" s="146"/>
      <c r="J38" s="235"/>
      <c r="K38" s="235"/>
      <c r="L38" s="235"/>
      <c r="M38" s="235"/>
      <c r="N38" s="235"/>
      <c r="O38" s="235"/>
      <c r="P38" s="235"/>
      <c r="Q38" s="235"/>
      <c r="R38" s="235"/>
      <c r="S38" s="235"/>
      <c r="T38" s="235"/>
    </row>
    <row r="39" spans="1:20" s="226" customFormat="1" ht="15" customHeight="1" x14ac:dyDescent="0.2">
      <c r="A39" s="352"/>
      <c r="B39" s="498"/>
      <c r="C39" s="497"/>
      <c r="D39" s="15" t="s">
        <v>48</v>
      </c>
      <c r="E39" s="24">
        <v>815</v>
      </c>
      <c r="F39" s="28">
        <v>157</v>
      </c>
      <c r="G39" s="72">
        <v>972</v>
      </c>
      <c r="H39" s="146"/>
      <c r="J39" s="235"/>
      <c r="K39" s="235"/>
      <c r="L39" s="235"/>
      <c r="M39" s="235"/>
      <c r="N39" s="235"/>
      <c r="O39" s="235"/>
      <c r="P39" s="235"/>
      <c r="Q39" s="235"/>
      <c r="R39" s="235"/>
      <c r="S39" s="235"/>
      <c r="T39" s="235"/>
    </row>
    <row r="40" spans="1:20" s="226" customFormat="1" ht="15" customHeight="1" x14ac:dyDescent="0.2">
      <c r="A40" s="352"/>
      <c r="B40" s="498"/>
      <c r="C40" s="497" t="s">
        <v>337</v>
      </c>
      <c r="D40" s="396" t="s">
        <v>57</v>
      </c>
      <c r="E40" s="22">
        <v>667</v>
      </c>
      <c r="F40" s="23">
        <v>112</v>
      </c>
      <c r="G40" s="72">
        <v>779</v>
      </c>
      <c r="H40" s="146"/>
      <c r="J40" s="235"/>
      <c r="K40" s="235"/>
      <c r="L40" s="235"/>
      <c r="M40" s="235"/>
      <c r="N40" s="235"/>
      <c r="O40" s="235"/>
      <c r="P40" s="235"/>
      <c r="Q40" s="235"/>
      <c r="R40" s="235"/>
      <c r="S40" s="235"/>
      <c r="T40" s="235"/>
    </row>
    <row r="41" spans="1:20" s="226" customFormat="1" ht="15" customHeight="1" x14ac:dyDescent="0.2">
      <c r="A41" s="352"/>
      <c r="B41" s="498"/>
      <c r="C41" s="497"/>
      <c r="D41" s="397" t="s">
        <v>58</v>
      </c>
      <c r="E41" s="19">
        <v>80</v>
      </c>
      <c r="F41" s="18">
        <v>20</v>
      </c>
      <c r="G41" s="339">
        <v>100</v>
      </c>
      <c r="H41" s="146"/>
      <c r="J41" s="235"/>
      <c r="K41" s="235"/>
      <c r="L41" s="235"/>
      <c r="M41" s="235"/>
      <c r="N41" s="235"/>
      <c r="O41" s="235"/>
      <c r="P41" s="235"/>
      <c r="Q41" s="235"/>
      <c r="R41" s="235"/>
      <c r="S41" s="235"/>
      <c r="T41" s="235"/>
    </row>
    <row r="42" spans="1:20" s="226" customFormat="1" ht="15" customHeight="1" x14ac:dyDescent="0.2">
      <c r="A42" s="352"/>
      <c r="B42" s="498"/>
      <c r="C42" s="497"/>
      <c r="D42" s="15" t="s">
        <v>48</v>
      </c>
      <c r="E42" s="21">
        <v>747</v>
      </c>
      <c r="F42" s="33">
        <v>132</v>
      </c>
      <c r="G42" s="73">
        <v>879</v>
      </c>
      <c r="H42" s="146"/>
      <c r="J42" s="235"/>
      <c r="K42" s="235"/>
      <c r="L42" s="235"/>
      <c r="M42" s="235"/>
      <c r="N42" s="235"/>
      <c r="O42" s="235"/>
      <c r="P42" s="235"/>
      <c r="Q42" s="235"/>
      <c r="R42" s="235"/>
      <c r="S42" s="235"/>
      <c r="T42" s="235"/>
    </row>
    <row r="43" spans="1:20" ht="16.5" customHeight="1" x14ac:dyDescent="0.2">
      <c r="B43" s="11"/>
      <c r="C43" s="11"/>
      <c r="D43" s="11"/>
      <c r="E43" s="13"/>
      <c r="F43" s="13"/>
      <c r="G43" s="13"/>
      <c r="H43" s="12"/>
    </row>
    <row r="44" spans="1:20" x14ac:dyDescent="0.2">
      <c r="B44" s="490" t="s">
        <v>237</v>
      </c>
      <c r="C44" s="490"/>
      <c r="D44" s="490"/>
      <c r="E44" s="490"/>
      <c r="F44" s="490"/>
      <c r="G44" s="490"/>
      <c r="H44" s="16"/>
    </row>
    <row r="45" spans="1:20" ht="8.25" customHeight="1" x14ac:dyDescent="0.2">
      <c r="B45" s="7"/>
      <c r="C45" s="12"/>
      <c r="D45" s="12"/>
      <c r="E45" s="12"/>
      <c r="F45" s="12"/>
      <c r="G45" s="12"/>
      <c r="H45" s="12"/>
    </row>
    <row r="46" spans="1:20" ht="24" customHeight="1" x14ac:dyDescent="0.2">
      <c r="B46" s="8"/>
      <c r="C46" s="8"/>
      <c r="D46" s="8"/>
      <c r="E46" s="143" t="s">
        <v>51</v>
      </c>
      <c r="F46" s="144" t="s">
        <v>52</v>
      </c>
      <c r="G46" s="143" t="s">
        <v>48</v>
      </c>
      <c r="I46" s="3"/>
      <c r="J46" s="3"/>
    </row>
    <row r="47" spans="1:20" ht="15" customHeight="1" x14ac:dyDescent="0.2">
      <c r="B47" s="491" t="s">
        <v>321</v>
      </c>
      <c r="C47" s="492"/>
      <c r="D47" s="493"/>
      <c r="E47" s="227">
        <v>535</v>
      </c>
      <c r="F47" s="229">
        <v>190</v>
      </c>
      <c r="G47" s="230">
        <v>725</v>
      </c>
      <c r="I47" s="3"/>
      <c r="J47" s="3"/>
    </row>
    <row r="48" spans="1:20" ht="15" customHeight="1" x14ac:dyDescent="0.2">
      <c r="B48" s="494" t="s">
        <v>54</v>
      </c>
      <c r="C48" s="495"/>
      <c r="D48" s="496"/>
      <c r="E48" s="84">
        <v>171</v>
      </c>
      <c r="F48" s="85">
        <v>42</v>
      </c>
      <c r="G48" s="234">
        <v>213</v>
      </c>
      <c r="I48" s="3"/>
      <c r="J48" s="97"/>
      <c r="K48" s="97"/>
      <c r="L48" s="104"/>
    </row>
    <row r="49" spans="1:15" s="226" customFormat="1" ht="15" customHeight="1" x14ac:dyDescent="0.2">
      <c r="A49" s="352"/>
      <c r="B49" s="489" t="s">
        <v>343</v>
      </c>
      <c r="C49" s="489"/>
      <c r="D49" s="489"/>
      <c r="E49" s="489"/>
      <c r="F49" s="489"/>
      <c r="G49" s="381">
        <v>23</v>
      </c>
      <c r="H49" s="41"/>
      <c r="I49" s="41"/>
      <c r="N49" s="235"/>
      <c r="O49" s="235"/>
    </row>
    <row r="50" spans="1:15" x14ac:dyDescent="0.2">
      <c r="A50" s="114"/>
      <c r="B50" s="11"/>
      <c r="C50" s="11"/>
      <c r="D50" s="11"/>
      <c r="E50" s="11"/>
      <c r="F50" s="11"/>
      <c r="G50" s="12"/>
      <c r="H50" s="16"/>
      <c r="I50" s="364"/>
    </row>
    <row r="51" spans="1:15" ht="8.25" customHeight="1" x14ac:dyDescent="0.2">
      <c r="B51" s="11"/>
      <c r="C51" s="11"/>
      <c r="D51" s="11"/>
      <c r="E51" s="11"/>
      <c r="F51" s="11"/>
      <c r="G51" s="12"/>
      <c r="H51" s="12"/>
    </row>
    <row r="52" spans="1:15" x14ac:dyDescent="0.2">
      <c r="B52" s="11"/>
      <c r="C52" s="11"/>
      <c r="D52" s="11"/>
      <c r="E52" s="11"/>
      <c r="F52" s="11"/>
      <c r="G52" s="12"/>
      <c r="H52" s="12"/>
    </row>
    <row r="53" spans="1:15" x14ac:dyDescent="0.2">
      <c r="B53" s="490" t="s">
        <v>63</v>
      </c>
      <c r="C53" s="490"/>
      <c r="D53" s="490"/>
      <c r="E53" s="490"/>
      <c r="F53" s="490"/>
      <c r="G53" s="490"/>
      <c r="H53" s="12"/>
    </row>
    <row r="54" spans="1:15" x14ac:dyDescent="0.2">
      <c r="B54" s="14"/>
      <c r="C54" s="6"/>
      <c r="D54" s="6"/>
      <c r="E54" s="4"/>
      <c r="G54" s="12"/>
    </row>
    <row r="55" spans="1:15" ht="17.100000000000001" customHeight="1" x14ac:dyDescent="0.2">
      <c r="B55" s="351" t="s">
        <v>55</v>
      </c>
      <c r="C55" s="351" t="s">
        <v>56</v>
      </c>
      <c r="D55" s="511" t="s">
        <v>75</v>
      </c>
      <c r="E55" s="513"/>
      <c r="F55" s="511" t="s">
        <v>48</v>
      </c>
      <c r="G55" s="513"/>
    </row>
    <row r="56" spans="1:15" ht="15" customHeight="1" x14ac:dyDescent="0.2">
      <c r="B56" s="350">
        <v>14</v>
      </c>
      <c r="C56" s="350">
        <v>11</v>
      </c>
      <c r="D56" s="521">
        <v>0</v>
      </c>
      <c r="E56" s="522"/>
      <c r="F56" s="526">
        <f>SUM(B56:E56)</f>
        <v>25</v>
      </c>
      <c r="G56" s="527"/>
    </row>
    <row r="57" spans="1:15" x14ac:dyDescent="0.2">
      <c r="E57" s="217"/>
      <c r="F57" s="217"/>
      <c r="G57" s="217"/>
    </row>
    <row r="59" spans="1:15" x14ac:dyDescent="0.2">
      <c r="A59" s="332"/>
      <c r="B59" s="490" t="s">
        <v>201</v>
      </c>
      <c r="C59" s="490"/>
      <c r="D59" s="490"/>
      <c r="E59" s="490"/>
      <c r="F59" s="490"/>
      <c r="G59" s="490"/>
      <c r="H59" s="490"/>
      <c r="I59" s="490"/>
    </row>
    <row r="60" spans="1:15" x14ac:dyDescent="0.2">
      <c r="B60" s="7"/>
      <c r="C60" s="12"/>
      <c r="D60" s="12"/>
      <c r="E60" s="6"/>
      <c r="F60" s="4"/>
      <c r="G60" s="4"/>
    </row>
    <row r="61" spans="1:15" ht="17.100000000000001" customHeight="1" x14ac:dyDescent="0.2">
      <c r="D61" s="197"/>
      <c r="E61" s="511" t="s">
        <v>202</v>
      </c>
      <c r="F61" s="512"/>
      <c r="G61" s="512"/>
      <c r="H61" s="513"/>
    </row>
    <row r="62" spans="1:15" ht="17.100000000000001" customHeight="1" x14ac:dyDescent="0.2">
      <c r="C62" s="11"/>
      <c r="D62" s="119"/>
      <c r="E62" s="351" t="s">
        <v>314</v>
      </c>
      <c r="F62" s="351" t="s">
        <v>315</v>
      </c>
      <c r="G62" s="351" t="s">
        <v>316</v>
      </c>
      <c r="H62" s="333" t="s">
        <v>48</v>
      </c>
    </row>
    <row r="63" spans="1:15" ht="15" customHeight="1" x14ac:dyDescent="0.2">
      <c r="B63" s="516" t="s">
        <v>221</v>
      </c>
      <c r="C63" s="517" t="s">
        <v>194</v>
      </c>
      <c r="D63" s="517"/>
      <c r="E63" s="384">
        <v>557</v>
      </c>
      <c r="F63" s="384">
        <v>526</v>
      </c>
      <c r="G63" s="384">
        <v>562</v>
      </c>
      <c r="H63" s="83">
        <v>1645</v>
      </c>
      <c r="I63" s="217"/>
      <c r="J63" s="361"/>
    </row>
    <row r="64" spans="1:15" ht="15" customHeight="1" x14ac:dyDescent="0.2">
      <c r="B64" s="516"/>
      <c r="C64" s="517" t="s">
        <v>195</v>
      </c>
      <c r="D64" s="517"/>
      <c r="E64" s="384">
        <v>0</v>
      </c>
      <c r="F64" s="384">
        <v>0</v>
      </c>
      <c r="G64" s="384">
        <v>0</v>
      </c>
      <c r="H64" s="83">
        <v>0</v>
      </c>
      <c r="I64" s="217"/>
      <c r="J64" s="361"/>
    </row>
    <row r="65" spans="1:20" ht="15" customHeight="1" x14ac:dyDescent="0.2">
      <c r="B65" s="516"/>
      <c r="C65" s="517" t="s">
        <v>196</v>
      </c>
      <c r="D65" s="517"/>
      <c r="E65" s="384">
        <v>2</v>
      </c>
      <c r="F65" s="384">
        <v>2</v>
      </c>
      <c r="G65" s="384">
        <v>1</v>
      </c>
      <c r="H65" s="83">
        <v>5</v>
      </c>
      <c r="I65" s="217"/>
      <c r="J65" s="361"/>
    </row>
    <row r="66" spans="1:20" ht="15" customHeight="1" x14ac:dyDescent="0.2">
      <c r="B66" s="516"/>
      <c r="C66" s="517" t="s">
        <v>197</v>
      </c>
      <c r="D66" s="517"/>
      <c r="E66" s="384">
        <v>28</v>
      </c>
      <c r="F66" s="384">
        <v>25</v>
      </c>
      <c r="G66" s="384">
        <v>29</v>
      </c>
      <c r="H66" s="83">
        <v>82</v>
      </c>
      <c r="I66" s="217"/>
      <c r="J66" s="361"/>
    </row>
    <row r="67" spans="1:20" ht="15" customHeight="1" x14ac:dyDescent="0.2">
      <c r="B67" s="516"/>
      <c r="C67" s="517" t="s">
        <v>198</v>
      </c>
      <c r="D67" s="517"/>
      <c r="E67" s="384">
        <v>4</v>
      </c>
      <c r="F67" s="384">
        <v>10</v>
      </c>
      <c r="G67" s="384">
        <v>5</v>
      </c>
      <c r="H67" s="83">
        <v>19</v>
      </c>
      <c r="I67" s="217"/>
      <c r="J67" s="361"/>
    </row>
    <row r="68" spans="1:20" ht="15" customHeight="1" x14ac:dyDescent="0.2">
      <c r="B68" s="516"/>
      <c r="C68" s="517" t="s">
        <v>199</v>
      </c>
      <c r="D68" s="517"/>
      <c r="E68" s="384">
        <v>27</v>
      </c>
      <c r="F68" s="384">
        <v>28</v>
      </c>
      <c r="G68" s="384">
        <v>35</v>
      </c>
      <c r="H68" s="83">
        <v>90</v>
      </c>
      <c r="I68" s="217"/>
      <c r="J68" s="361"/>
    </row>
    <row r="69" spans="1:20" ht="15" customHeight="1" x14ac:dyDescent="0.2">
      <c r="B69" s="516"/>
      <c r="C69" s="519" t="s">
        <v>329</v>
      </c>
      <c r="D69" s="519"/>
      <c r="E69" s="83">
        <v>618</v>
      </c>
      <c r="F69" s="83">
        <v>591</v>
      </c>
      <c r="G69" s="83">
        <v>632</v>
      </c>
      <c r="H69" s="83">
        <v>1841</v>
      </c>
      <c r="I69" s="217"/>
      <c r="J69" s="361"/>
    </row>
    <row r="70" spans="1:20" s="226" customFormat="1" ht="15" customHeight="1" x14ac:dyDescent="0.2">
      <c r="A70" s="352"/>
      <c r="B70" s="516"/>
      <c r="C70" s="519" t="s">
        <v>312</v>
      </c>
      <c r="D70" s="519"/>
      <c r="E70" s="224">
        <v>597</v>
      </c>
      <c r="F70" s="224">
        <v>570</v>
      </c>
      <c r="G70" s="224">
        <v>613</v>
      </c>
      <c r="H70" s="224">
        <v>1780</v>
      </c>
      <c r="J70" s="257"/>
      <c r="K70" s="235"/>
      <c r="L70" s="235"/>
      <c r="M70" s="235"/>
      <c r="N70" s="235"/>
      <c r="O70" s="235"/>
      <c r="P70" s="235"/>
      <c r="Q70" s="235"/>
      <c r="R70" s="235"/>
      <c r="S70" s="235"/>
      <c r="T70" s="235"/>
    </row>
    <row r="71" spans="1:20" ht="15" customHeight="1" x14ac:dyDescent="0.2">
      <c r="B71" s="516"/>
      <c r="C71" s="518" t="s">
        <v>200</v>
      </c>
      <c r="D71" s="518"/>
      <c r="E71" s="224">
        <v>470</v>
      </c>
      <c r="F71" s="224">
        <v>438</v>
      </c>
      <c r="G71" s="224">
        <v>517</v>
      </c>
      <c r="H71" s="224">
        <v>1425</v>
      </c>
      <c r="J71" s="353"/>
    </row>
    <row r="72" spans="1:20" x14ac:dyDescent="0.2">
      <c r="B72" s="198"/>
      <c r="C72" s="359"/>
      <c r="D72" s="359"/>
      <c r="E72" s="101"/>
      <c r="F72" s="36"/>
      <c r="G72" s="36"/>
      <c r="H72" s="36"/>
    </row>
    <row r="73" spans="1:20" s="226" customFormat="1" ht="32.25" customHeight="1" x14ac:dyDescent="0.2">
      <c r="B73" s="545" t="s">
        <v>327</v>
      </c>
      <c r="C73" s="545"/>
      <c r="D73" s="545"/>
      <c r="E73" s="545"/>
      <c r="F73" s="545"/>
      <c r="G73" s="545"/>
      <c r="H73" s="545"/>
      <c r="I73" s="352"/>
      <c r="J73" s="352"/>
    </row>
    <row r="74" spans="1:20" s="226" customFormat="1" ht="24.75" customHeight="1" x14ac:dyDescent="0.2">
      <c r="B74" s="525" t="s">
        <v>330</v>
      </c>
      <c r="C74" s="525"/>
      <c r="D74" s="525"/>
      <c r="E74" s="525"/>
      <c r="F74" s="525"/>
      <c r="G74" s="525"/>
      <c r="H74" s="525"/>
      <c r="I74" s="525"/>
      <c r="J74" s="352"/>
    </row>
  </sheetData>
  <customSheetViews>
    <customSheetView guid="{4BF6A69F-C29D-460A-9E84-5045F8F80EEB}" showGridLines="0">
      <selection activeCell="I47" sqref="I47:I48"/>
      <pageMargins left="0.19685039370078741" right="0.15748031496062992" top="0.19685039370078741" bottom="0.19685039370078741" header="0.31496062992125984" footer="0.31496062992125984"/>
      <pageSetup paperSize="9" orientation="portrait"/>
    </customSheetView>
  </customSheetViews>
  <mergeCells count="44">
    <mergeCell ref="C16:D16"/>
    <mergeCell ref="B19:B20"/>
    <mergeCell ref="B22:G22"/>
    <mergeCell ref="B59:I59"/>
    <mergeCell ref="B44:G44"/>
    <mergeCell ref="B47:D47"/>
    <mergeCell ref="D56:E56"/>
    <mergeCell ref="F56:G56"/>
    <mergeCell ref="B48:D48"/>
    <mergeCell ref="B53:G53"/>
    <mergeCell ref="D5:D6"/>
    <mergeCell ref="E5:H5"/>
    <mergeCell ref="C7:C9"/>
    <mergeCell ref="C10:C12"/>
    <mergeCell ref="C13:C15"/>
    <mergeCell ref="B74:I74"/>
    <mergeCell ref="C70:D70"/>
    <mergeCell ref="B73:H73"/>
    <mergeCell ref="E61:H61"/>
    <mergeCell ref="B63:B71"/>
    <mergeCell ref="C63:D63"/>
    <mergeCell ref="C64:D64"/>
    <mergeCell ref="C65:D65"/>
    <mergeCell ref="C66:D66"/>
    <mergeCell ref="C67:D67"/>
    <mergeCell ref="C68:D68"/>
    <mergeCell ref="C69:D69"/>
    <mergeCell ref="C71:D71"/>
    <mergeCell ref="B1:H1"/>
    <mergeCell ref="D55:E55"/>
    <mergeCell ref="F55:G55"/>
    <mergeCell ref="B37:B42"/>
    <mergeCell ref="C37:C39"/>
    <mergeCell ref="C40:C42"/>
    <mergeCell ref="B25:B30"/>
    <mergeCell ref="C25:C27"/>
    <mergeCell ref="C28:C30"/>
    <mergeCell ref="B31:B36"/>
    <mergeCell ref="C31:C33"/>
    <mergeCell ref="C34:C36"/>
    <mergeCell ref="B49:F49"/>
    <mergeCell ref="B3:G3"/>
    <mergeCell ref="B5:B16"/>
    <mergeCell ref="C5:C6"/>
  </mergeCells>
  <phoneticPr fontId="15" type="noConversion"/>
  <pageMargins left="0.19685039370078741" right="0.15748031496062992" top="0.19685039370078741" bottom="0.19685039370078741"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tabColor rgb="FF009CC1"/>
  </sheetPr>
  <dimension ref="A1:U74"/>
  <sheetViews>
    <sheetView showGridLines="0" workbookViewId="0">
      <pane ySplit="1" topLeftCell="A2" activePane="bottomLeft" state="frozen"/>
      <selection pane="bottomLeft" activeCell="B1" sqref="B1:H1"/>
    </sheetView>
  </sheetViews>
  <sheetFormatPr baseColWidth="10" defaultRowHeight="12.75" x14ac:dyDescent="0.2"/>
  <cols>
    <col min="1" max="1" width="2.7109375" style="3" customWidth="1"/>
    <col min="2" max="3" width="30.7109375" style="352" customWidth="1"/>
    <col min="4" max="9" width="15.7109375" style="352" customWidth="1"/>
    <col min="10" max="10" width="11.42578125" style="352"/>
    <col min="11" max="16384" width="11.42578125" style="3"/>
  </cols>
  <sheetData>
    <row r="1" spans="1:10" s="352" customFormat="1" ht="17.100000000000001" customHeight="1" x14ac:dyDescent="0.2">
      <c r="A1" s="368"/>
      <c r="B1" s="542" t="s">
        <v>283</v>
      </c>
      <c r="C1" s="542"/>
      <c r="D1" s="542"/>
      <c r="E1" s="542"/>
      <c r="F1" s="542"/>
      <c r="G1" s="542"/>
      <c r="H1" s="542"/>
      <c r="I1" s="377"/>
    </row>
    <row r="3" spans="1:10" x14ac:dyDescent="0.2">
      <c r="B3" s="490" t="s">
        <v>64</v>
      </c>
      <c r="C3" s="490"/>
      <c r="D3" s="490"/>
      <c r="E3" s="490"/>
      <c r="F3" s="490"/>
      <c r="G3" s="490"/>
      <c r="H3" s="16"/>
    </row>
    <row r="4" spans="1:10" ht="8.25" customHeight="1" x14ac:dyDescent="0.2">
      <c r="B4" s="7"/>
      <c r="C4" s="4"/>
      <c r="D4" s="4"/>
      <c r="E4" s="5"/>
      <c r="F4" s="6"/>
      <c r="G4" s="4"/>
      <c r="H4" s="7"/>
    </row>
    <row r="5" spans="1:10" ht="17.100000000000001" customHeight="1" x14ac:dyDescent="0.2">
      <c r="B5" s="500" t="s">
        <v>49</v>
      </c>
      <c r="C5" s="530" t="s">
        <v>50</v>
      </c>
      <c r="D5" s="530" t="s">
        <v>60</v>
      </c>
      <c r="E5" s="511" t="s">
        <v>49</v>
      </c>
      <c r="F5" s="512"/>
      <c r="G5" s="512"/>
      <c r="H5" s="513"/>
    </row>
    <row r="6" spans="1:10" ht="17.100000000000001" customHeight="1" x14ac:dyDescent="0.2">
      <c r="B6" s="514"/>
      <c r="C6" s="531"/>
      <c r="D6" s="531"/>
      <c r="E6" s="140" t="s">
        <v>51</v>
      </c>
      <c r="F6" s="140" t="s">
        <v>52</v>
      </c>
      <c r="G6" s="333" t="s">
        <v>48</v>
      </c>
      <c r="H6" s="141" t="s">
        <v>53</v>
      </c>
    </row>
    <row r="7" spans="1:10" ht="15" customHeight="1" x14ac:dyDescent="0.2">
      <c r="B7" s="514"/>
      <c r="C7" s="502" t="s">
        <v>57</v>
      </c>
      <c r="D7" s="334" t="s">
        <v>57</v>
      </c>
      <c r="E7" s="18">
        <v>1327</v>
      </c>
      <c r="F7" s="19">
        <v>183</v>
      </c>
      <c r="G7" s="2">
        <v>1510</v>
      </c>
      <c r="H7" s="20">
        <v>42</v>
      </c>
      <c r="I7"/>
      <c r="J7" s="353"/>
    </row>
    <row r="8" spans="1:10" ht="15" customHeight="1" x14ac:dyDescent="0.2">
      <c r="B8" s="514"/>
      <c r="C8" s="503"/>
      <c r="D8" s="335" t="s">
        <v>58</v>
      </c>
      <c r="E8" s="18">
        <v>29274</v>
      </c>
      <c r="F8" s="19">
        <v>4571</v>
      </c>
      <c r="G8" s="2">
        <v>33845</v>
      </c>
      <c r="H8" s="20">
        <v>1034</v>
      </c>
      <c r="I8"/>
      <c r="J8" s="353"/>
    </row>
    <row r="9" spans="1:10" ht="15" customHeight="1" x14ac:dyDescent="0.2">
      <c r="B9" s="514"/>
      <c r="C9" s="504"/>
      <c r="D9" s="15" t="s">
        <v>48</v>
      </c>
      <c r="E9" s="21">
        <v>30601</v>
      </c>
      <c r="F9" s="21">
        <v>4754</v>
      </c>
      <c r="G9" s="73">
        <v>35355</v>
      </c>
      <c r="H9" s="21">
        <v>1076</v>
      </c>
    </row>
    <row r="10" spans="1:10" ht="15" customHeight="1" x14ac:dyDescent="0.2">
      <c r="B10" s="514"/>
      <c r="C10" s="502" t="s">
        <v>58</v>
      </c>
      <c r="D10" s="334" t="s">
        <v>57</v>
      </c>
      <c r="E10" s="18">
        <v>1193</v>
      </c>
      <c r="F10" s="19">
        <v>145</v>
      </c>
      <c r="G10" s="2">
        <v>1338</v>
      </c>
      <c r="H10" s="20">
        <v>43</v>
      </c>
      <c r="I10"/>
      <c r="J10" s="353"/>
    </row>
    <row r="11" spans="1:10" ht="15" customHeight="1" x14ac:dyDescent="0.2">
      <c r="B11" s="514"/>
      <c r="C11" s="503"/>
      <c r="D11" s="335" t="s">
        <v>58</v>
      </c>
      <c r="E11" s="18">
        <v>24124</v>
      </c>
      <c r="F11" s="19">
        <v>3365</v>
      </c>
      <c r="G11" s="2">
        <v>27489</v>
      </c>
      <c r="H11" s="20">
        <v>699</v>
      </c>
      <c r="I11"/>
      <c r="J11" s="353"/>
    </row>
    <row r="12" spans="1:10" ht="15" customHeight="1" x14ac:dyDescent="0.2">
      <c r="B12" s="514"/>
      <c r="C12" s="503"/>
      <c r="D12" s="15" t="s">
        <v>48</v>
      </c>
      <c r="E12" s="21">
        <v>25317</v>
      </c>
      <c r="F12" s="21">
        <v>3510</v>
      </c>
      <c r="G12" s="21">
        <v>28827</v>
      </c>
      <c r="H12" s="21">
        <v>742</v>
      </c>
    </row>
    <row r="13" spans="1:10" ht="15" customHeight="1" x14ac:dyDescent="0.2">
      <c r="B13" s="514"/>
      <c r="C13" s="502" t="s">
        <v>59</v>
      </c>
      <c r="D13" s="334" t="s">
        <v>57</v>
      </c>
      <c r="E13" s="18">
        <v>1475</v>
      </c>
      <c r="F13" s="19">
        <v>271</v>
      </c>
      <c r="G13" s="2">
        <v>1746</v>
      </c>
      <c r="H13" s="20">
        <v>30</v>
      </c>
      <c r="I13"/>
      <c r="J13" s="353"/>
    </row>
    <row r="14" spans="1:10" ht="15" customHeight="1" x14ac:dyDescent="0.2">
      <c r="B14" s="514"/>
      <c r="C14" s="503"/>
      <c r="D14" s="335" t="s">
        <v>58</v>
      </c>
      <c r="E14" s="18">
        <v>25097</v>
      </c>
      <c r="F14" s="19">
        <v>3870</v>
      </c>
      <c r="G14" s="2">
        <v>28967</v>
      </c>
      <c r="H14" s="20">
        <v>620</v>
      </c>
      <c r="I14"/>
      <c r="J14" s="353"/>
    </row>
    <row r="15" spans="1:10" ht="15" customHeight="1" x14ac:dyDescent="0.2">
      <c r="B15" s="514"/>
      <c r="C15" s="504"/>
      <c r="D15" s="17" t="s">
        <v>48</v>
      </c>
      <c r="E15" s="21">
        <v>26572</v>
      </c>
      <c r="F15" s="21">
        <v>4141</v>
      </c>
      <c r="G15" s="21">
        <v>30713</v>
      </c>
      <c r="H15" s="21">
        <v>650</v>
      </c>
      <c r="J15" s="357"/>
    </row>
    <row r="16" spans="1:10" ht="15" customHeight="1" x14ac:dyDescent="0.2">
      <c r="A16" s="104"/>
      <c r="B16" s="501"/>
      <c r="C16" s="507" t="s">
        <v>48</v>
      </c>
      <c r="D16" s="508"/>
      <c r="E16" s="21">
        <f>E15+E12+E9</f>
        <v>82490</v>
      </c>
      <c r="F16" s="21">
        <f>F15+F12+F9</f>
        <v>12405</v>
      </c>
      <c r="G16" s="21">
        <f>G15+G12+G9</f>
        <v>94895</v>
      </c>
      <c r="H16" s="21">
        <f>H15+H12+H9</f>
        <v>2468</v>
      </c>
      <c r="I16" s="88"/>
      <c r="J16" s="88"/>
    </row>
    <row r="17" spans="1:21" x14ac:dyDescent="0.2">
      <c r="A17" s="114"/>
      <c r="B17" s="365"/>
      <c r="C17" s="101"/>
      <c r="D17" s="101"/>
      <c r="E17" s="36"/>
      <c r="F17" s="36"/>
      <c r="G17" s="36"/>
      <c r="H17" s="36"/>
      <c r="I17" s="364"/>
    </row>
    <row r="18" spans="1:21" ht="17.100000000000001" customHeight="1" x14ac:dyDescent="0.2">
      <c r="B18" s="8"/>
      <c r="C18" s="8"/>
      <c r="D18" s="8"/>
      <c r="E18" s="333" t="s">
        <v>51</v>
      </c>
      <c r="F18" s="333" t="s">
        <v>52</v>
      </c>
      <c r="G18" s="333" t="s">
        <v>48</v>
      </c>
      <c r="H18" s="9"/>
    </row>
    <row r="19" spans="1:21" ht="15" customHeight="1" x14ac:dyDescent="0.2">
      <c r="B19" s="500" t="s">
        <v>45</v>
      </c>
      <c r="C19" s="39" t="s">
        <v>46</v>
      </c>
      <c r="D19" s="118"/>
      <c r="E19" s="227">
        <v>0</v>
      </c>
      <c r="F19" s="227">
        <v>0</v>
      </c>
      <c r="G19" s="378">
        <v>0</v>
      </c>
      <c r="H19"/>
    </row>
    <row r="20" spans="1:21" ht="15" customHeight="1" x14ac:dyDescent="0.2">
      <c r="B20" s="501"/>
      <c r="C20" s="40" t="s">
        <v>47</v>
      </c>
      <c r="D20" s="119"/>
      <c r="E20" s="228">
        <v>3244</v>
      </c>
      <c r="F20" s="228">
        <v>506</v>
      </c>
      <c r="G20" s="379">
        <v>3750</v>
      </c>
      <c r="H20"/>
      <c r="J20" s="356"/>
    </row>
    <row r="21" spans="1:21" ht="17.25" customHeight="1" x14ac:dyDescent="0.2">
      <c r="B21" s="11"/>
      <c r="C21" s="11"/>
      <c r="D21" s="11"/>
      <c r="E21" s="11"/>
      <c r="F21" s="11"/>
      <c r="G21" s="11"/>
      <c r="H21" s="11"/>
      <c r="J21" s="366"/>
    </row>
    <row r="22" spans="1:21" x14ac:dyDescent="0.2">
      <c r="A22" s="115"/>
      <c r="B22" s="490" t="s">
        <v>62</v>
      </c>
      <c r="C22" s="490"/>
      <c r="D22" s="490"/>
      <c r="E22" s="490"/>
      <c r="F22" s="490"/>
      <c r="G22" s="490"/>
      <c r="H22" s="44"/>
      <c r="I22" s="46"/>
      <c r="J22" s="46"/>
      <c r="K22" s="57"/>
      <c r="L22" s="57"/>
      <c r="M22" s="57"/>
      <c r="N22" s="57"/>
      <c r="O22" s="57"/>
      <c r="P22" s="57"/>
      <c r="Q22" s="57"/>
      <c r="R22" s="116"/>
      <c r="S22" s="57"/>
      <c r="T22" s="57"/>
      <c r="U22" s="57"/>
    </row>
    <row r="23" spans="1:21" ht="11.25" customHeight="1" x14ac:dyDescent="0.2">
      <c r="A23" s="115"/>
      <c r="B23" s="7"/>
      <c r="C23" s="12"/>
      <c r="D23" s="12"/>
      <c r="E23" s="6"/>
      <c r="F23" s="4"/>
      <c r="G23" s="4"/>
      <c r="H23" s="45"/>
      <c r="I23" s="46"/>
      <c r="J23" s="46"/>
      <c r="K23" s="57"/>
      <c r="L23" s="57"/>
      <c r="M23" s="57"/>
      <c r="N23" s="57"/>
      <c r="O23" s="57"/>
      <c r="P23" s="57"/>
      <c r="Q23" s="57"/>
      <c r="R23" s="117"/>
      <c r="S23" s="57"/>
      <c r="T23" s="57"/>
      <c r="U23" s="57"/>
    </row>
    <row r="24" spans="1:21" s="226" customFormat="1" ht="17.100000000000001" customHeight="1" x14ac:dyDescent="0.2">
      <c r="A24" s="352"/>
      <c r="B24" s="12"/>
      <c r="C24" s="12"/>
      <c r="D24" s="143" t="s">
        <v>60</v>
      </c>
      <c r="E24" s="143" t="s">
        <v>51</v>
      </c>
      <c r="F24" s="144" t="s">
        <v>52</v>
      </c>
      <c r="G24" s="143" t="s">
        <v>48</v>
      </c>
      <c r="H24" s="11"/>
      <c r="J24" s="68"/>
      <c r="K24" s="105"/>
      <c r="L24" s="106"/>
      <c r="M24" s="106"/>
      <c r="N24" s="106"/>
      <c r="O24" s="235"/>
      <c r="P24" s="235"/>
      <c r="Q24" s="235"/>
      <c r="R24" s="235"/>
      <c r="S24" s="235"/>
      <c r="T24" s="235"/>
    </row>
    <row r="25" spans="1:21" s="226" customFormat="1" ht="15" customHeight="1" x14ac:dyDescent="0.2">
      <c r="A25" s="352"/>
      <c r="B25" s="498" t="s">
        <v>338</v>
      </c>
      <c r="C25" s="497" t="s">
        <v>336</v>
      </c>
      <c r="D25" s="396" t="s">
        <v>57</v>
      </c>
      <c r="E25" s="22">
        <v>19705</v>
      </c>
      <c r="F25" s="23">
        <v>3010</v>
      </c>
      <c r="G25" s="24">
        <v>22715</v>
      </c>
      <c r="H25"/>
      <c r="J25" s="235"/>
      <c r="K25" s="235"/>
      <c r="L25" s="235"/>
      <c r="M25" s="235"/>
      <c r="N25" s="235"/>
      <c r="O25" s="235"/>
      <c r="P25" s="235"/>
      <c r="Q25" s="235"/>
      <c r="R25" s="235"/>
      <c r="S25" s="235"/>
      <c r="T25" s="235"/>
    </row>
    <row r="26" spans="1:21" s="226" customFormat="1" ht="15" customHeight="1" x14ac:dyDescent="0.2">
      <c r="A26" s="352"/>
      <c r="B26" s="498"/>
      <c r="C26" s="497"/>
      <c r="D26" s="397" t="s">
        <v>58</v>
      </c>
      <c r="E26" s="19">
        <v>1914</v>
      </c>
      <c r="F26" s="18">
        <v>488</v>
      </c>
      <c r="G26" s="2">
        <v>2402</v>
      </c>
      <c r="H26"/>
      <c r="J26" s="235"/>
      <c r="K26" s="235"/>
      <c r="L26" s="235"/>
      <c r="M26" s="235"/>
      <c r="N26" s="235"/>
      <c r="O26" s="235"/>
      <c r="P26" s="235"/>
      <c r="Q26" s="235"/>
      <c r="R26" s="235"/>
      <c r="S26" s="235"/>
      <c r="T26" s="235"/>
    </row>
    <row r="27" spans="1:21" s="226" customFormat="1" ht="15" customHeight="1" x14ac:dyDescent="0.2">
      <c r="A27" s="352"/>
      <c r="B27" s="498"/>
      <c r="C27" s="497"/>
      <c r="D27" s="15" t="s">
        <v>48</v>
      </c>
      <c r="E27" s="24">
        <v>21619</v>
      </c>
      <c r="F27" s="28">
        <v>3498</v>
      </c>
      <c r="G27" s="24">
        <v>25117</v>
      </c>
      <c r="H27" s="352"/>
      <c r="I27" s="237"/>
      <c r="J27" s="235"/>
      <c r="K27" s="235"/>
      <c r="L27" s="235"/>
      <c r="M27" s="235"/>
      <c r="N27" s="235"/>
      <c r="O27" s="235"/>
      <c r="P27" s="235"/>
      <c r="Q27" s="235"/>
      <c r="R27" s="235"/>
      <c r="S27" s="235"/>
      <c r="T27" s="235"/>
    </row>
    <row r="28" spans="1:21" s="226" customFormat="1" ht="15" customHeight="1" x14ac:dyDescent="0.2">
      <c r="A28" s="352"/>
      <c r="B28" s="498"/>
      <c r="C28" s="497" t="s">
        <v>337</v>
      </c>
      <c r="D28" s="396" t="s">
        <v>57</v>
      </c>
      <c r="E28" s="29">
        <v>18867</v>
      </c>
      <c r="F28" s="22">
        <v>2759</v>
      </c>
      <c r="G28" s="30">
        <v>21626</v>
      </c>
      <c r="H28"/>
      <c r="J28" s="235"/>
      <c r="K28" s="235"/>
      <c r="L28" s="235"/>
      <c r="M28" s="235"/>
      <c r="N28" s="235"/>
      <c r="O28" s="235"/>
      <c r="P28" s="235"/>
      <c r="Q28" s="235"/>
      <c r="R28" s="235"/>
      <c r="S28" s="235"/>
      <c r="T28" s="235"/>
    </row>
    <row r="29" spans="1:21" s="226" customFormat="1" ht="15" customHeight="1" x14ac:dyDescent="0.2">
      <c r="A29" s="352"/>
      <c r="B29" s="498"/>
      <c r="C29" s="497"/>
      <c r="D29" s="397" t="s">
        <v>58</v>
      </c>
      <c r="E29" s="31">
        <v>1788</v>
      </c>
      <c r="F29" s="25">
        <v>437</v>
      </c>
      <c r="G29" s="32">
        <v>2225</v>
      </c>
      <c r="H29"/>
      <c r="J29" s="235"/>
      <c r="K29" s="235"/>
      <c r="L29" s="235"/>
      <c r="M29" s="235"/>
      <c r="N29" s="235"/>
      <c r="O29" s="235"/>
      <c r="P29" s="235"/>
      <c r="Q29" s="235"/>
      <c r="R29" s="235"/>
      <c r="S29" s="235"/>
      <c r="T29" s="235"/>
    </row>
    <row r="30" spans="1:21" s="226" customFormat="1" ht="15" customHeight="1" x14ac:dyDescent="0.2">
      <c r="A30" s="352"/>
      <c r="B30" s="498"/>
      <c r="C30" s="497"/>
      <c r="D30" s="15" t="s">
        <v>48</v>
      </c>
      <c r="E30" s="21">
        <v>20655</v>
      </c>
      <c r="F30" s="33">
        <v>3196</v>
      </c>
      <c r="G30" s="21">
        <v>23851</v>
      </c>
      <c r="H30" s="352"/>
      <c r="J30" s="235"/>
      <c r="K30" s="235"/>
      <c r="L30" s="235"/>
      <c r="M30" s="235"/>
      <c r="N30" s="235"/>
      <c r="O30" s="235"/>
      <c r="P30" s="235"/>
      <c r="Q30" s="235"/>
      <c r="R30" s="235"/>
      <c r="S30" s="235"/>
      <c r="T30" s="235"/>
    </row>
    <row r="31" spans="1:21" s="226" customFormat="1" ht="15" customHeight="1" x14ac:dyDescent="0.2">
      <c r="A31" s="352"/>
      <c r="B31" s="498" t="s">
        <v>339</v>
      </c>
      <c r="C31" s="497" t="s">
        <v>336</v>
      </c>
      <c r="D31" s="396" t="s">
        <v>57</v>
      </c>
      <c r="E31" s="22">
        <v>553</v>
      </c>
      <c r="F31" s="23">
        <v>92</v>
      </c>
      <c r="G31" s="24">
        <v>645</v>
      </c>
      <c r="H31"/>
      <c r="J31" s="235"/>
      <c r="K31" s="235"/>
      <c r="L31" s="235"/>
      <c r="M31" s="235"/>
      <c r="N31" s="235"/>
      <c r="O31" s="235"/>
      <c r="P31" s="235"/>
      <c r="Q31" s="235"/>
      <c r="R31" s="235"/>
      <c r="S31" s="235"/>
      <c r="T31" s="235"/>
    </row>
    <row r="32" spans="1:21" s="226" customFormat="1" ht="15" customHeight="1" x14ac:dyDescent="0.2">
      <c r="A32" s="352"/>
      <c r="B32" s="498"/>
      <c r="C32" s="497"/>
      <c r="D32" s="397" t="s">
        <v>58</v>
      </c>
      <c r="E32" s="19">
        <v>67</v>
      </c>
      <c r="F32" s="18">
        <v>20</v>
      </c>
      <c r="G32" s="2">
        <v>87</v>
      </c>
      <c r="H32"/>
      <c r="J32" s="235"/>
      <c r="K32" s="235"/>
      <c r="L32" s="235"/>
      <c r="M32" s="235"/>
      <c r="N32" s="235"/>
      <c r="O32" s="235"/>
      <c r="P32" s="235"/>
      <c r="Q32" s="235"/>
      <c r="R32" s="235"/>
      <c r="S32" s="235"/>
      <c r="T32" s="235"/>
    </row>
    <row r="33" spans="1:21" s="226" customFormat="1" ht="15" customHeight="1" x14ac:dyDescent="0.2">
      <c r="A33" s="352"/>
      <c r="B33" s="498"/>
      <c r="C33" s="497"/>
      <c r="D33" s="15" t="s">
        <v>48</v>
      </c>
      <c r="E33" s="24">
        <v>620</v>
      </c>
      <c r="F33" s="28">
        <v>112</v>
      </c>
      <c r="G33" s="24">
        <v>732</v>
      </c>
      <c r="H33" s="48"/>
      <c r="J33" s="235"/>
      <c r="K33" s="235"/>
      <c r="L33" s="235"/>
      <c r="M33" s="235"/>
      <c r="N33" s="235"/>
      <c r="O33" s="235"/>
      <c r="P33" s="235"/>
      <c r="Q33" s="235"/>
      <c r="R33" s="235"/>
      <c r="S33" s="235"/>
      <c r="T33" s="235"/>
    </row>
    <row r="34" spans="1:21" s="226" customFormat="1" ht="15" customHeight="1" x14ac:dyDescent="0.2">
      <c r="A34" s="352"/>
      <c r="B34" s="498"/>
      <c r="C34" s="497" t="s">
        <v>337</v>
      </c>
      <c r="D34" s="396" t="s">
        <v>57</v>
      </c>
      <c r="E34" s="22">
        <v>538</v>
      </c>
      <c r="F34" s="23">
        <v>89</v>
      </c>
      <c r="G34" s="24">
        <v>627</v>
      </c>
      <c r="H34"/>
      <c r="J34" s="235"/>
      <c r="K34" s="235"/>
      <c r="L34" s="235"/>
      <c r="M34" s="235"/>
      <c r="N34" s="235"/>
      <c r="O34" s="235"/>
      <c r="P34" s="235"/>
      <c r="Q34" s="235"/>
      <c r="R34" s="235"/>
      <c r="S34" s="235"/>
      <c r="T34" s="235"/>
    </row>
    <row r="35" spans="1:21" s="226" customFormat="1" ht="15" customHeight="1" x14ac:dyDescent="0.2">
      <c r="A35" s="352"/>
      <c r="B35" s="498"/>
      <c r="C35" s="497"/>
      <c r="D35" s="397" t="s">
        <v>58</v>
      </c>
      <c r="E35" s="19">
        <v>63</v>
      </c>
      <c r="F35" s="18">
        <v>16</v>
      </c>
      <c r="G35" s="2">
        <v>79</v>
      </c>
      <c r="H35"/>
      <c r="J35" s="235"/>
      <c r="K35" s="235"/>
      <c r="L35" s="235"/>
      <c r="M35" s="235"/>
      <c r="N35" s="235"/>
      <c r="O35" s="235"/>
      <c r="P35" s="235"/>
      <c r="Q35" s="235"/>
      <c r="R35" s="235"/>
      <c r="S35" s="235"/>
      <c r="T35" s="235"/>
    </row>
    <row r="36" spans="1:21" s="226" customFormat="1" ht="15" customHeight="1" x14ac:dyDescent="0.2">
      <c r="A36" s="352"/>
      <c r="B36" s="498"/>
      <c r="C36" s="497"/>
      <c r="D36" s="15" t="s">
        <v>48</v>
      </c>
      <c r="E36" s="21">
        <v>601</v>
      </c>
      <c r="F36" s="33">
        <v>105</v>
      </c>
      <c r="G36" s="21">
        <v>706</v>
      </c>
      <c r="H36" s="47"/>
      <c r="J36" s="235"/>
      <c r="K36" s="235"/>
      <c r="L36" s="235"/>
      <c r="M36" s="235"/>
      <c r="N36" s="235"/>
      <c r="O36" s="235"/>
      <c r="P36" s="235"/>
      <c r="Q36" s="235"/>
      <c r="R36" s="235"/>
      <c r="S36" s="235"/>
      <c r="T36" s="235"/>
    </row>
    <row r="37" spans="1:21" s="226" customFormat="1" ht="15" customHeight="1" x14ac:dyDescent="0.2">
      <c r="A37" s="352"/>
      <c r="B37" s="498" t="s">
        <v>48</v>
      </c>
      <c r="C37" s="497" t="s">
        <v>336</v>
      </c>
      <c r="D37" s="396" t="s">
        <v>57</v>
      </c>
      <c r="E37" s="22">
        <f>E25+E31</f>
        <v>20258</v>
      </c>
      <c r="F37" s="23">
        <f>F25+F31</f>
        <v>3102</v>
      </c>
      <c r="G37" s="72">
        <f>E37+F37</f>
        <v>23360</v>
      </c>
      <c r="H37" s="146"/>
      <c r="J37" s="235"/>
      <c r="K37" s="235"/>
      <c r="L37" s="235"/>
      <c r="M37" s="235"/>
      <c r="N37" s="235"/>
      <c r="O37" s="235"/>
      <c r="P37" s="235"/>
      <c r="Q37" s="235"/>
      <c r="R37" s="235"/>
      <c r="S37" s="235"/>
      <c r="T37" s="235"/>
    </row>
    <row r="38" spans="1:21" s="226" customFormat="1" ht="15" customHeight="1" x14ac:dyDescent="0.2">
      <c r="A38" s="352"/>
      <c r="B38" s="498"/>
      <c r="C38" s="497"/>
      <c r="D38" s="397" t="s">
        <v>58</v>
      </c>
      <c r="E38" s="19">
        <f t="shared" ref="E38:F42" si="0">E26+E32</f>
        <v>1981</v>
      </c>
      <c r="F38" s="18">
        <f t="shared" si="0"/>
        <v>508</v>
      </c>
      <c r="G38" s="339">
        <f t="shared" ref="G38:G42" si="1">E38+F38</f>
        <v>2489</v>
      </c>
      <c r="H38" s="146"/>
      <c r="J38" s="235"/>
      <c r="K38" s="235"/>
      <c r="L38" s="235"/>
      <c r="M38" s="235"/>
      <c r="N38" s="235"/>
      <c r="O38" s="235"/>
      <c r="P38" s="235"/>
      <c r="Q38" s="235"/>
      <c r="R38" s="235"/>
      <c r="S38" s="235"/>
      <c r="T38" s="235"/>
    </row>
    <row r="39" spans="1:21" s="226" customFormat="1" ht="15" customHeight="1" x14ac:dyDescent="0.2">
      <c r="A39" s="352"/>
      <c r="B39" s="498"/>
      <c r="C39" s="497"/>
      <c r="D39" s="15" t="s">
        <v>48</v>
      </c>
      <c r="E39" s="24">
        <f t="shared" si="0"/>
        <v>22239</v>
      </c>
      <c r="F39" s="28">
        <f t="shared" si="0"/>
        <v>3610</v>
      </c>
      <c r="G39" s="72">
        <f t="shared" si="1"/>
        <v>25849</v>
      </c>
      <c r="H39" s="146"/>
      <c r="J39" s="235"/>
      <c r="K39" s="235"/>
      <c r="L39" s="235"/>
      <c r="M39" s="235"/>
      <c r="N39" s="235"/>
      <c r="O39" s="235"/>
      <c r="P39" s="235"/>
      <c r="Q39" s="235"/>
      <c r="R39" s="235"/>
      <c r="S39" s="235"/>
      <c r="T39" s="235"/>
    </row>
    <row r="40" spans="1:21" s="226" customFormat="1" ht="15" customHeight="1" x14ac:dyDescent="0.2">
      <c r="A40" s="352"/>
      <c r="B40" s="498"/>
      <c r="C40" s="497" t="s">
        <v>337</v>
      </c>
      <c r="D40" s="396" t="s">
        <v>57</v>
      </c>
      <c r="E40" s="22">
        <f t="shared" si="0"/>
        <v>19405</v>
      </c>
      <c r="F40" s="23">
        <f t="shared" si="0"/>
        <v>2848</v>
      </c>
      <c r="G40" s="72">
        <f t="shared" si="1"/>
        <v>22253</v>
      </c>
      <c r="H40" s="146"/>
      <c r="J40" s="235"/>
      <c r="K40" s="235"/>
      <c r="L40" s="235"/>
      <c r="M40" s="235"/>
      <c r="N40" s="235"/>
      <c r="O40" s="235"/>
      <c r="P40" s="235"/>
      <c r="Q40" s="235"/>
      <c r="R40" s="235"/>
      <c r="S40" s="235"/>
      <c r="T40" s="235"/>
    </row>
    <row r="41" spans="1:21" s="226" customFormat="1" ht="15" customHeight="1" x14ac:dyDescent="0.2">
      <c r="A41" s="352"/>
      <c r="B41" s="498"/>
      <c r="C41" s="497"/>
      <c r="D41" s="397" t="s">
        <v>58</v>
      </c>
      <c r="E41" s="19">
        <f t="shared" si="0"/>
        <v>1851</v>
      </c>
      <c r="F41" s="18">
        <f t="shared" si="0"/>
        <v>453</v>
      </c>
      <c r="G41" s="339">
        <f t="shared" si="1"/>
        <v>2304</v>
      </c>
      <c r="H41" s="146"/>
      <c r="J41" s="235"/>
      <c r="K41" s="235"/>
      <c r="L41" s="235"/>
      <c r="M41" s="235"/>
      <c r="N41" s="235"/>
      <c r="O41" s="235"/>
      <c r="P41" s="235"/>
      <c r="Q41" s="235"/>
      <c r="R41" s="235"/>
      <c r="S41" s="235"/>
      <c r="T41" s="235"/>
    </row>
    <row r="42" spans="1:21" s="226" customFormat="1" ht="15" customHeight="1" x14ac:dyDescent="0.2">
      <c r="A42" s="352"/>
      <c r="B42" s="498"/>
      <c r="C42" s="497"/>
      <c r="D42" s="15" t="s">
        <v>48</v>
      </c>
      <c r="E42" s="21">
        <f t="shared" si="0"/>
        <v>21256</v>
      </c>
      <c r="F42" s="33">
        <f>F30+F36</f>
        <v>3301</v>
      </c>
      <c r="G42" s="72">
        <f t="shared" si="1"/>
        <v>24557</v>
      </c>
      <c r="H42" s="146"/>
      <c r="J42" s="235"/>
      <c r="K42" s="235"/>
      <c r="L42" s="235"/>
      <c r="M42" s="235"/>
      <c r="N42" s="235"/>
      <c r="O42" s="235"/>
      <c r="P42" s="235"/>
      <c r="Q42" s="235"/>
      <c r="R42" s="235"/>
      <c r="S42" s="235"/>
      <c r="T42" s="235"/>
    </row>
    <row r="43" spans="1:21" ht="17.25" customHeight="1" x14ac:dyDescent="0.2">
      <c r="A43" s="115"/>
      <c r="B43" s="11"/>
      <c r="C43" s="11"/>
      <c r="D43" s="11"/>
      <c r="E43" s="13"/>
      <c r="F43" s="13"/>
      <c r="G43" s="405"/>
      <c r="H43" s="46"/>
      <c r="I43" s="46"/>
      <c r="J43" s="46"/>
      <c r="K43" s="57"/>
      <c r="L43" s="57"/>
      <c r="M43" s="57"/>
      <c r="N43" s="57"/>
      <c r="O43" s="57"/>
      <c r="P43" s="57"/>
      <c r="Q43" s="57"/>
      <c r="R43" s="57"/>
      <c r="S43" s="57"/>
      <c r="T43" s="57"/>
      <c r="U43" s="57"/>
    </row>
    <row r="44" spans="1:21" x14ac:dyDescent="0.2">
      <c r="A44" s="115"/>
      <c r="B44" s="490" t="s">
        <v>237</v>
      </c>
      <c r="C44" s="490"/>
      <c r="D44" s="490"/>
      <c r="E44" s="490"/>
      <c r="F44" s="490"/>
      <c r="G44" s="490"/>
      <c r="H44" s="44"/>
      <c r="I44" s="46"/>
      <c r="J44" s="46"/>
      <c r="K44" s="57"/>
      <c r="L44" s="57"/>
      <c r="M44" s="57"/>
      <c r="N44" s="57"/>
      <c r="O44" s="57"/>
      <c r="P44" s="57"/>
      <c r="Q44" s="57"/>
      <c r="R44" s="57"/>
      <c r="S44" s="57"/>
      <c r="T44" s="57"/>
      <c r="U44" s="57"/>
    </row>
    <row r="45" spans="1:21" ht="8.25" customHeight="1" x14ac:dyDescent="0.2">
      <c r="A45" s="115"/>
      <c r="B45" s="7"/>
      <c r="C45" s="12"/>
      <c r="D45" s="12"/>
      <c r="E45" s="12"/>
      <c r="F45" s="12"/>
      <c r="G45" s="12"/>
      <c r="H45" s="46"/>
      <c r="I45" s="46"/>
      <c r="J45" s="46"/>
      <c r="K45" s="57"/>
      <c r="L45" s="57"/>
      <c r="M45" s="57"/>
      <c r="N45" s="57"/>
      <c r="O45" s="57"/>
      <c r="P45" s="57"/>
      <c r="Q45" s="57"/>
      <c r="R45" s="57"/>
      <c r="S45" s="57"/>
      <c r="T45" s="57"/>
      <c r="U45" s="57"/>
    </row>
    <row r="46" spans="1:21" ht="28.5" customHeight="1" x14ac:dyDescent="0.2">
      <c r="B46" s="8"/>
      <c r="C46" s="8"/>
      <c r="D46" s="8"/>
      <c r="E46" s="143" t="s">
        <v>51</v>
      </c>
      <c r="F46" s="144" t="s">
        <v>52</v>
      </c>
      <c r="G46" s="143" t="s">
        <v>48</v>
      </c>
      <c r="I46" s="3"/>
      <c r="J46" s="3"/>
    </row>
    <row r="47" spans="1:21" ht="15" customHeight="1" x14ac:dyDescent="0.2">
      <c r="B47" s="491" t="s">
        <v>321</v>
      </c>
      <c r="C47" s="492"/>
      <c r="D47" s="493"/>
      <c r="E47" s="227">
        <v>17560</v>
      </c>
      <c r="F47" s="229">
        <v>3348</v>
      </c>
      <c r="G47" s="230">
        <v>20908</v>
      </c>
      <c r="I47" s="3"/>
      <c r="J47" s="3"/>
    </row>
    <row r="48" spans="1:21" ht="15" customHeight="1" x14ac:dyDescent="0.2">
      <c r="B48" s="494" t="s">
        <v>54</v>
      </c>
      <c r="C48" s="495"/>
      <c r="D48" s="496"/>
      <c r="E48" s="228">
        <v>9127</v>
      </c>
      <c r="F48" s="231">
        <v>1658</v>
      </c>
      <c r="G48" s="27">
        <v>10785</v>
      </c>
      <c r="I48" s="3"/>
      <c r="J48" s="3"/>
    </row>
    <row r="49" spans="1:15" s="226" customFormat="1" ht="15" customHeight="1" x14ac:dyDescent="0.2">
      <c r="A49" s="352"/>
      <c r="B49" s="489" t="s">
        <v>343</v>
      </c>
      <c r="C49" s="489"/>
      <c r="D49" s="489"/>
      <c r="E49" s="489"/>
      <c r="F49" s="489"/>
      <c r="G49" s="381">
        <v>318</v>
      </c>
      <c r="H49" s="41"/>
      <c r="I49" s="41"/>
      <c r="N49" s="235"/>
      <c r="O49" s="235"/>
    </row>
    <row r="50" spans="1:15" ht="8.25" customHeight="1" x14ac:dyDescent="0.2">
      <c r="B50" s="11"/>
      <c r="C50" s="11"/>
      <c r="D50" s="11"/>
      <c r="E50" s="11"/>
      <c r="F50" s="11"/>
      <c r="G50" s="12"/>
      <c r="H50" s="12"/>
    </row>
    <row r="51" spans="1:15" x14ac:dyDescent="0.2">
      <c r="B51" s="11"/>
      <c r="C51" s="11"/>
      <c r="D51" s="11"/>
      <c r="E51" s="11"/>
      <c r="F51" s="11"/>
      <c r="G51" s="12"/>
      <c r="H51" s="12"/>
    </row>
    <row r="52" spans="1:15" x14ac:dyDescent="0.2">
      <c r="B52" s="490" t="s">
        <v>63</v>
      </c>
      <c r="C52" s="490"/>
      <c r="D52" s="490"/>
      <c r="E52" s="490"/>
      <c r="F52" s="490"/>
      <c r="G52" s="490"/>
      <c r="H52" s="12"/>
    </row>
    <row r="53" spans="1:15" x14ac:dyDescent="0.2">
      <c r="B53" s="14"/>
      <c r="C53" s="6"/>
      <c r="D53" s="6"/>
      <c r="E53" s="4"/>
      <c r="G53" s="12"/>
    </row>
    <row r="54" spans="1:15" ht="17.100000000000001" customHeight="1" x14ac:dyDescent="0.2">
      <c r="B54" s="336" t="s">
        <v>55</v>
      </c>
      <c r="C54" s="336" t="s">
        <v>56</v>
      </c>
      <c r="D54" s="511" t="s">
        <v>75</v>
      </c>
      <c r="E54" s="513"/>
      <c r="F54" s="511" t="s">
        <v>48</v>
      </c>
      <c r="G54" s="513"/>
    </row>
    <row r="55" spans="1:15" ht="15" customHeight="1" x14ac:dyDescent="0.2">
      <c r="B55" s="350">
        <v>264</v>
      </c>
      <c r="C55" s="350">
        <v>57</v>
      </c>
      <c r="D55" s="521">
        <v>0</v>
      </c>
      <c r="E55" s="546"/>
      <c r="F55" s="534">
        <f>SUM(B55:E55)</f>
        <v>321</v>
      </c>
      <c r="G55" s="535"/>
    </row>
    <row r="58" spans="1:15" x14ac:dyDescent="0.2">
      <c r="A58" s="332"/>
      <c r="B58" s="490" t="s">
        <v>201</v>
      </c>
      <c r="C58" s="490"/>
      <c r="D58" s="490"/>
      <c r="E58" s="490"/>
      <c r="F58" s="490"/>
      <c r="G58" s="490"/>
      <c r="H58" s="490"/>
      <c r="I58" s="490"/>
    </row>
    <row r="59" spans="1:15" x14ac:dyDescent="0.2">
      <c r="B59" s="7"/>
      <c r="C59" s="12"/>
      <c r="D59" s="12"/>
      <c r="E59" s="6"/>
      <c r="F59" s="4"/>
      <c r="G59" s="4"/>
    </row>
    <row r="60" spans="1:15" ht="17.100000000000001" customHeight="1" x14ac:dyDescent="0.2">
      <c r="D60" s="197"/>
      <c r="E60" s="511" t="s">
        <v>202</v>
      </c>
      <c r="F60" s="512"/>
      <c r="G60" s="512"/>
      <c r="H60" s="513"/>
    </row>
    <row r="61" spans="1:15" ht="17.100000000000001" customHeight="1" x14ac:dyDescent="0.2">
      <c r="C61" s="11"/>
      <c r="D61" s="119"/>
      <c r="E61" s="351" t="s">
        <v>314</v>
      </c>
      <c r="F61" s="351" t="s">
        <v>315</v>
      </c>
      <c r="G61" s="351" t="s">
        <v>316</v>
      </c>
      <c r="H61" s="333" t="s">
        <v>48</v>
      </c>
    </row>
    <row r="62" spans="1:15" ht="15" customHeight="1" x14ac:dyDescent="0.2">
      <c r="B62" s="516" t="s">
        <v>221</v>
      </c>
      <c r="C62" s="517" t="s">
        <v>194</v>
      </c>
      <c r="D62" s="517"/>
      <c r="E62" s="227">
        <v>27360</v>
      </c>
      <c r="F62" s="227">
        <v>22268</v>
      </c>
      <c r="G62" s="227">
        <v>23381</v>
      </c>
      <c r="H62" s="224">
        <v>73009</v>
      </c>
      <c r="J62" s="353"/>
    </row>
    <row r="63" spans="1:15" ht="15" customHeight="1" x14ac:dyDescent="0.2">
      <c r="B63" s="516"/>
      <c r="C63" s="517" t="s">
        <v>195</v>
      </c>
      <c r="D63" s="517"/>
      <c r="E63" s="227">
        <v>94</v>
      </c>
      <c r="F63" s="227">
        <v>98</v>
      </c>
      <c r="G63" s="227">
        <v>88</v>
      </c>
      <c r="H63" s="224">
        <v>280</v>
      </c>
      <c r="J63" s="353"/>
    </row>
    <row r="64" spans="1:15" ht="15" customHeight="1" x14ac:dyDescent="0.2">
      <c r="B64" s="516"/>
      <c r="C64" s="517" t="s">
        <v>196</v>
      </c>
      <c r="D64" s="517"/>
      <c r="E64" s="227">
        <v>315</v>
      </c>
      <c r="F64" s="227">
        <v>132</v>
      </c>
      <c r="G64" s="227">
        <v>180</v>
      </c>
      <c r="H64" s="224">
        <v>627</v>
      </c>
      <c r="J64" s="353"/>
    </row>
    <row r="65" spans="1:20" ht="15" customHeight="1" x14ac:dyDescent="0.2">
      <c r="B65" s="516"/>
      <c r="C65" s="517" t="s">
        <v>197</v>
      </c>
      <c r="D65" s="517"/>
      <c r="E65" s="227">
        <v>1795</v>
      </c>
      <c r="F65" s="227">
        <v>1647</v>
      </c>
      <c r="G65" s="227">
        <v>1970</v>
      </c>
      <c r="H65" s="224">
        <v>5412</v>
      </c>
      <c r="J65" s="353"/>
    </row>
    <row r="66" spans="1:20" ht="15" customHeight="1" x14ac:dyDescent="0.2">
      <c r="B66" s="516"/>
      <c r="C66" s="517" t="s">
        <v>198</v>
      </c>
      <c r="D66" s="517"/>
      <c r="E66" s="227">
        <v>2361</v>
      </c>
      <c r="F66" s="227">
        <v>1961</v>
      </c>
      <c r="G66" s="227">
        <v>1860</v>
      </c>
      <c r="H66" s="224">
        <v>6182</v>
      </c>
      <c r="J66" s="353"/>
    </row>
    <row r="67" spans="1:20" ht="15" customHeight="1" x14ac:dyDescent="0.2">
      <c r="B67" s="516"/>
      <c r="C67" s="517" t="s">
        <v>199</v>
      </c>
      <c r="D67" s="517"/>
      <c r="E67" s="227">
        <v>187</v>
      </c>
      <c r="F67" s="227">
        <v>202</v>
      </c>
      <c r="G67" s="227">
        <v>367</v>
      </c>
      <c r="H67" s="224">
        <v>756</v>
      </c>
      <c r="J67" s="353"/>
    </row>
    <row r="68" spans="1:20" ht="15" customHeight="1" x14ac:dyDescent="0.2">
      <c r="B68" s="516"/>
      <c r="C68" s="519" t="s">
        <v>329</v>
      </c>
      <c r="D68" s="519"/>
      <c r="E68" s="224">
        <v>32112</v>
      </c>
      <c r="F68" s="224">
        <v>26308</v>
      </c>
      <c r="G68" s="224">
        <v>27846</v>
      </c>
      <c r="H68" s="224">
        <v>86266</v>
      </c>
      <c r="J68" s="353"/>
    </row>
    <row r="69" spans="1:20" s="226" customFormat="1" ht="15" customHeight="1" x14ac:dyDescent="0.2">
      <c r="A69" s="352"/>
      <c r="B69" s="516"/>
      <c r="C69" s="519" t="s">
        <v>312</v>
      </c>
      <c r="D69" s="519"/>
      <c r="E69" s="224">
        <v>31959</v>
      </c>
      <c r="F69" s="224">
        <v>26172</v>
      </c>
      <c r="G69" s="224">
        <v>27682</v>
      </c>
      <c r="H69" s="224">
        <v>85813</v>
      </c>
      <c r="I69" s="111"/>
      <c r="J69" s="257"/>
      <c r="K69" s="235"/>
      <c r="L69" s="235"/>
      <c r="M69" s="235"/>
      <c r="N69" s="235"/>
      <c r="O69" s="235"/>
      <c r="P69" s="235"/>
      <c r="Q69" s="235"/>
      <c r="R69" s="235"/>
      <c r="S69" s="235"/>
      <c r="T69" s="235"/>
    </row>
    <row r="70" spans="1:20" ht="15" customHeight="1" x14ac:dyDescent="0.2">
      <c r="B70" s="516"/>
      <c r="C70" s="518" t="s">
        <v>200</v>
      </c>
      <c r="D70" s="518"/>
      <c r="E70" s="224">
        <v>3396</v>
      </c>
      <c r="F70" s="224">
        <v>2655</v>
      </c>
      <c r="G70" s="224">
        <v>3031</v>
      </c>
      <c r="H70" s="224">
        <v>9082</v>
      </c>
      <c r="J70" s="353"/>
    </row>
    <row r="71" spans="1:20" x14ac:dyDescent="0.2">
      <c r="B71" s="198"/>
      <c r="C71" s="359"/>
      <c r="D71" s="359"/>
      <c r="E71" s="101"/>
      <c r="F71" s="36"/>
      <c r="G71" s="36"/>
      <c r="H71" s="36"/>
    </row>
    <row r="72" spans="1:20" s="226" customFormat="1" ht="19.5" customHeight="1" x14ac:dyDescent="0.2">
      <c r="B72" s="545" t="s">
        <v>327</v>
      </c>
      <c r="C72" s="545"/>
      <c r="D72" s="545"/>
      <c r="E72" s="545"/>
      <c r="F72" s="545"/>
      <c r="G72" s="545"/>
      <c r="H72" s="545"/>
      <c r="I72" s="352"/>
      <c r="J72" s="352"/>
    </row>
    <row r="73" spans="1:20" s="226" customFormat="1" ht="30" customHeight="1" x14ac:dyDescent="0.2">
      <c r="B73" s="525" t="s">
        <v>330</v>
      </c>
      <c r="C73" s="525"/>
      <c r="D73" s="525"/>
      <c r="E73" s="525"/>
      <c r="F73" s="525"/>
      <c r="G73" s="525"/>
      <c r="H73" s="525"/>
      <c r="I73" s="525"/>
      <c r="J73" s="352"/>
    </row>
    <row r="74" spans="1:20" ht="26.25" customHeight="1" x14ac:dyDescent="0.2">
      <c r="B74" s="525"/>
      <c r="C74" s="525"/>
      <c r="D74" s="525"/>
      <c r="E74" s="525"/>
      <c r="F74" s="525"/>
      <c r="G74" s="525"/>
      <c r="H74" s="525"/>
    </row>
  </sheetData>
  <customSheetViews>
    <customSheetView guid="{4BF6A69F-C29D-460A-9E84-5045F8F80EEB}" showGridLines="0">
      <selection activeCell="H37" sqref="H37"/>
      <pageMargins left="0.19685039370078741" right="0.15748031496062992" top="0.19685039370078741" bottom="0.19685039370078741" header="0.31496062992125984" footer="0.31496062992125984"/>
      <pageSetup paperSize="9" orientation="portrait" r:id="rId1"/>
    </customSheetView>
  </customSheetViews>
  <mergeCells count="45">
    <mergeCell ref="B19:B20"/>
    <mergeCell ref="B22:G22"/>
    <mergeCell ref="B44:G44"/>
    <mergeCell ref="B47:D47"/>
    <mergeCell ref="B48:D48"/>
    <mergeCell ref="B37:B42"/>
    <mergeCell ref="B5:B16"/>
    <mergeCell ref="C5:C6"/>
    <mergeCell ref="D5:D6"/>
    <mergeCell ref="E5:H5"/>
    <mergeCell ref="C7:C9"/>
    <mergeCell ref="C10:C12"/>
    <mergeCell ref="C13:C15"/>
    <mergeCell ref="C16:D16"/>
    <mergeCell ref="D54:E54"/>
    <mergeCell ref="F54:G54"/>
    <mergeCell ref="D55:E55"/>
    <mergeCell ref="F55:G55"/>
    <mergeCell ref="B1:H1"/>
    <mergeCell ref="C37:C39"/>
    <mergeCell ref="C40:C42"/>
    <mergeCell ref="B25:B30"/>
    <mergeCell ref="C25:C27"/>
    <mergeCell ref="C28:C30"/>
    <mergeCell ref="B31:B36"/>
    <mergeCell ref="C31:C33"/>
    <mergeCell ref="C34:C36"/>
    <mergeCell ref="B49:F49"/>
    <mergeCell ref="B52:G52"/>
    <mergeCell ref="B3:G3"/>
    <mergeCell ref="B58:I58"/>
    <mergeCell ref="B72:H72"/>
    <mergeCell ref="B74:H74"/>
    <mergeCell ref="E60:H60"/>
    <mergeCell ref="B62:B70"/>
    <mergeCell ref="C62:D62"/>
    <mergeCell ref="C63:D63"/>
    <mergeCell ref="C64:D64"/>
    <mergeCell ref="C65:D65"/>
    <mergeCell ref="C66:D66"/>
    <mergeCell ref="C67:D67"/>
    <mergeCell ref="C68:D68"/>
    <mergeCell ref="C70:D70"/>
    <mergeCell ref="B73:I73"/>
    <mergeCell ref="C69:D69"/>
  </mergeCells>
  <phoneticPr fontId="15" type="noConversion"/>
  <pageMargins left="0.19685039370078741" right="0.15748031496062992" top="0.19685039370078741" bottom="0.19685039370078741" header="0.31496062992125984" footer="0.31496062992125984"/>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tabColor rgb="FF009CC1"/>
  </sheetPr>
  <dimension ref="A1:U74"/>
  <sheetViews>
    <sheetView showGridLines="0" workbookViewId="0">
      <pane ySplit="1" topLeftCell="A2" activePane="bottomLeft" state="frozen"/>
      <selection pane="bottomLeft" activeCell="B1" sqref="B1:I1"/>
    </sheetView>
  </sheetViews>
  <sheetFormatPr baseColWidth="10" defaultRowHeight="12.75" x14ac:dyDescent="0.2"/>
  <cols>
    <col min="1" max="1" width="2.7109375" style="352" customWidth="1"/>
    <col min="2" max="3" width="30.7109375" style="352" customWidth="1"/>
    <col min="4" max="9" width="15.7109375" style="352" customWidth="1"/>
    <col min="10" max="10" width="11.42578125" style="352"/>
    <col min="11" max="16384" width="11.42578125" style="3"/>
  </cols>
  <sheetData>
    <row r="1" spans="1:13" s="352" customFormat="1" ht="17.100000000000001" customHeight="1" x14ac:dyDescent="0.2">
      <c r="A1" s="368"/>
      <c r="B1" s="542" t="s">
        <v>319</v>
      </c>
      <c r="C1" s="542"/>
      <c r="D1" s="542"/>
      <c r="E1" s="542"/>
      <c r="F1" s="542"/>
      <c r="G1" s="542"/>
      <c r="H1" s="542"/>
      <c r="I1" s="542"/>
    </row>
    <row r="2" spans="1:13" x14ac:dyDescent="0.2">
      <c r="A2" s="360"/>
      <c r="B2" s="360"/>
      <c r="C2" s="360"/>
      <c r="D2" s="360"/>
      <c r="E2" s="360"/>
      <c r="F2" s="360"/>
      <c r="G2" s="360"/>
      <c r="H2" s="360"/>
      <c r="I2" s="360"/>
    </row>
    <row r="3" spans="1:13" x14ac:dyDescent="0.2">
      <c r="A3" s="360"/>
      <c r="B3" s="490" t="s">
        <v>64</v>
      </c>
      <c r="C3" s="490"/>
      <c r="D3" s="490"/>
      <c r="E3" s="490"/>
      <c r="F3" s="490"/>
      <c r="G3" s="490"/>
      <c r="H3" s="99"/>
      <c r="I3" s="360"/>
    </row>
    <row r="4" spans="1:13" ht="8.25" customHeight="1" x14ac:dyDescent="0.2">
      <c r="B4" s="7"/>
      <c r="C4" s="4"/>
      <c r="D4" s="4"/>
      <c r="E4" s="5"/>
      <c r="F4" s="6"/>
      <c r="G4" s="4"/>
      <c r="H4" s="7"/>
    </row>
    <row r="5" spans="1:13" ht="17.100000000000001" customHeight="1" x14ac:dyDescent="0.2">
      <c r="B5" s="500" t="s">
        <v>49</v>
      </c>
      <c r="C5" s="509" t="s">
        <v>50</v>
      </c>
      <c r="D5" s="509" t="s">
        <v>60</v>
      </c>
      <c r="E5" s="511" t="s">
        <v>49</v>
      </c>
      <c r="F5" s="512"/>
      <c r="G5" s="512"/>
      <c r="H5" s="513"/>
    </row>
    <row r="6" spans="1:13" ht="17.100000000000001" customHeight="1" x14ac:dyDescent="0.2">
      <c r="B6" s="514"/>
      <c r="C6" s="510"/>
      <c r="D6" s="510"/>
      <c r="E6" s="333" t="s">
        <v>51</v>
      </c>
      <c r="F6" s="333" t="s">
        <v>52</v>
      </c>
      <c r="G6" s="333" t="s">
        <v>48</v>
      </c>
      <c r="H6" s="142" t="s">
        <v>53</v>
      </c>
    </row>
    <row r="7" spans="1:13" ht="15" customHeight="1" x14ac:dyDescent="0.2">
      <c r="B7" s="514"/>
      <c r="C7" s="502" t="s">
        <v>57</v>
      </c>
      <c r="D7" s="334" t="s">
        <v>57</v>
      </c>
      <c r="E7" s="423"/>
      <c r="F7" s="422"/>
      <c r="G7" s="75">
        <v>1</v>
      </c>
      <c r="H7" s="426"/>
      <c r="I7"/>
    </row>
    <row r="8" spans="1:13" ht="15" customHeight="1" x14ac:dyDescent="0.2">
      <c r="B8" s="514"/>
      <c r="C8" s="503"/>
      <c r="D8" s="335" t="s">
        <v>58</v>
      </c>
      <c r="E8" s="423"/>
      <c r="F8" s="422"/>
      <c r="G8" s="75">
        <v>3159</v>
      </c>
      <c r="H8" s="426"/>
      <c r="I8"/>
    </row>
    <row r="9" spans="1:13" ht="15" customHeight="1" x14ac:dyDescent="0.2">
      <c r="B9" s="514"/>
      <c r="C9" s="504"/>
      <c r="D9" s="15" t="s">
        <v>48</v>
      </c>
      <c r="E9" s="73">
        <v>1904</v>
      </c>
      <c r="F9" s="73">
        <v>1256</v>
      </c>
      <c r="G9" s="73">
        <v>3160</v>
      </c>
      <c r="H9" s="73">
        <v>15</v>
      </c>
    </row>
    <row r="10" spans="1:13" ht="15" customHeight="1" x14ac:dyDescent="0.2">
      <c r="B10" s="514"/>
      <c r="C10" s="502" t="s">
        <v>58</v>
      </c>
      <c r="D10" s="334" t="s">
        <v>57</v>
      </c>
      <c r="E10" s="79">
        <v>0</v>
      </c>
      <c r="F10" s="78">
        <v>0</v>
      </c>
      <c r="G10" s="75">
        <v>0</v>
      </c>
      <c r="H10" s="82">
        <v>0</v>
      </c>
      <c r="I10"/>
    </row>
    <row r="11" spans="1:13" ht="15" customHeight="1" x14ac:dyDescent="0.2">
      <c r="B11" s="514"/>
      <c r="C11" s="503"/>
      <c r="D11" s="335" t="s">
        <v>58</v>
      </c>
      <c r="E11" s="79">
        <v>1898</v>
      </c>
      <c r="F11" s="78">
        <v>1139</v>
      </c>
      <c r="G11" s="75">
        <v>3037</v>
      </c>
      <c r="H11" s="82">
        <v>20</v>
      </c>
      <c r="I11"/>
    </row>
    <row r="12" spans="1:13" ht="15" customHeight="1" x14ac:dyDescent="0.2">
      <c r="B12" s="514"/>
      <c r="C12" s="503"/>
      <c r="D12" s="15" t="s">
        <v>48</v>
      </c>
      <c r="E12" s="73">
        <v>1898</v>
      </c>
      <c r="F12" s="73">
        <v>1139</v>
      </c>
      <c r="G12" s="73">
        <v>3037</v>
      </c>
      <c r="H12" s="73">
        <v>20</v>
      </c>
    </row>
    <row r="13" spans="1:13" ht="15" customHeight="1" x14ac:dyDescent="0.2">
      <c r="B13" s="514"/>
      <c r="C13" s="502" t="s">
        <v>59</v>
      </c>
      <c r="D13" s="334" t="s">
        <v>57</v>
      </c>
      <c r="E13" s="79">
        <v>0</v>
      </c>
      <c r="F13" s="78">
        <v>0</v>
      </c>
      <c r="G13" s="75">
        <v>0</v>
      </c>
      <c r="H13" s="82">
        <v>0</v>
      </c>
      <c r="I13"/>
    </row>
    <row r="14" spans="1:13" ht="15" customHeight="1" x14ac:dyDescent="0.2">
      <c r="B14" s="514"/>
      <c r="C14" s="503"/>
      <c r="D14" s="335" t="s">
        <v>58</v>
      </c>
      <c r="E14" s="79">
        <v>1869</v>
      </c>
      <c r="F14" s="78">
        <v>1159</v>
      </c>
      <c r="G14" s="75">
        <v>3028</v>
      </c>
      <c r="H14" s="82">
        <v>27</v>
      </c>
      <c r="I14"/>
    </row>
    <row r="15" spans="1:13" ht="15" customHeight="1" x14ac:dyDescent="0.2">
      <c r="A15" s="367"/>
      <c r="B15" s="514"/>
      <c r="C15" s="504"/>
      <c r="D15" s="17" t="s">
        <v>48</v>
      </c>
      <c r="E15" s="73">
        <v>1869</v>
      </c>
      <c r="F15" s="73">
        <v>1159</v>
      </c>
      <c r="G15" s="73">
        <v>3028</v>
      </c>
      <c r="H15" s="73">
        <v>27</v>
      </c>
      <c r="I15" s="388"/>
      <c r="J15" s="367"/>
      <c r="K15" s="314"/>
      <c r="L15" s="314"/>
      <c r="M15" s="314"/>
    </row>
    <row r="16" spans="1:13" ht="15" customHeight="1" x14ac:dyDescent="0.2">
      <c r="A16" s="367"/>
      <c r="B16" s="514"/>
      <c r="C16" s="505" t="s">
        <v>61</v>
      </c>
      <c r="D16" s="334" t="s">
        <v>57</v>
      </c>
      <c r="E16" s="423"/>
      <c r="F16" s="422"/>
      <c r="G16" s="75">
        <v>1</v>
      </c>
      <c r="H16" s="426"/>
      <c r="I16"/>
      <c r="J16" s="367"/>
      <c r="K16" s="314"/>
      <c r="L16" s="314"/>
      <c r="M16" s="314"/>
    </row>
    <row r="17" spans="1:20" ht="15" customHeight="1" x14ac:dyDescent="0.2">
      <c r="A17" s="367"/>
      <c r="B17" s="514"/>
      <c r="C17" s="506"/>
      <c r="D17" s="335" t="s">
        <v>58</v>
      </c>
      <c r="E17" s="423"/>
      <c r="F17" s="422"/>
      <c r="G17" s="75">
        <v>3071</v>
      </c>
      <c r="H17" s="426"/>
      <c r="I17"/>
      <c r="J17" s="367"/>
      <c r="K17" s="314"/>
      <c r="L17" s="314"/>
      <c r="M17" s="314"/>
    </row>
    <row r="18" spans="1:20" ht="15" customHeight="1" x14ac:dyDescent="0.2">
      <c r="A18" s="367"/>
      <c r="B18" s="514"/>
      <c r="C18" s="504"/>
      <c r="D18" s="15" t="s">
        <v>48</v>
      </c>
      <c r="E18" s="73">
        <v>1772</v>
      </c>
      <c r="F18" s="73">
        <v>1300</v>
      </c>
      <c r="G18" s="73">
        <v>3072</v>
      </c>
      <c r="H18" s="73">
        <v>23</v>
      </c>
      <c r="I18" s="367"/>
      <c r="J18" s="367"/>
      <c r="K18" s="314"/>
      <c r="L18" s="314"/>
      <c r="M18" s="314"/>
    </row>
    <row r="19" spans="1:20" ht="15" customHeight="1" x14ac:dyDescent="0.2">
      <c r="A19" s="367"/>
      <c r="B19" s="501"/>
      <c r="C19" s="507" t="s">
        <v>48</v>
      </c>
      <c r="D19" s="508"/>
      <c r="E19" s="73">
        <f>E9+E12+E15+E18</f>
        <v>7443</v>
      </c>
      <c r="F19" s="73">
        <f>F9+F12+F15+F18</f>
        <v>4854</v>
      </c>
      <c r="G19" s="73">
        <f>G9+G12+G15+G18</f>
        <v>12297</v>
      </c>
      <c r="H19" s="73">
        <f>H9+H12+H15+H18</f>
        <v>85</v>
      </c>
      <c r="I19" s="367"/>
      <c r="J19" s="367"/>
      <c r="K19" s="314"/>
      <c r="L19" s="314"/>
      <c r="M19" s="314"/>
    </row>
    <row r="20" spans="1:20" x14ac:dyDescent="0.2">
      <c r="B20" s="355"/>
      <c r="C20" s="101"/>
      <c r="D20" s="101"/>
      <c r="E20" s="36"/>
      <c r="F20" s="36"/>
      <c r="G20" s="36"/>
      <c r="H20" s="36"/>
    </row>
    <row r="21" spans="1:20" ht="17.100000000000001" customHeight="1" x14ac:dyDescent="0.2">
      <c r="B21" s="8"/>
      <c r="C21" s="8"/>
      <c r="D21" s="8"/>
      <c r="E21" s="333" t="s">
        <v>51</v>
      </c>
      <c r="F21" s="333" t="s">
        <v>52</v>
      </c>
      <c r="G21" s="333" t="s">
        <v>48</v>
      </c>
      <c r="H21" s="9"/>
    </row>
    <row r="22" spans="1:20" ht="15" customHeight="1" x14ac:dyDescent="0.2">
      <c r="B22" s="500" t="s">
        <v>45</v>
      </c>
      <c r="C22" s="39" t="s">
        <v>46</v>
      </c>
      <c r="D22" s="118"/>
      <c r="E22" s="420"/>
      <c r="F22" s="420"/>
      <c r="G22" s="437"/>
      <c r="H22"/>
    </row>
    <row r="23" spans="1:20" ht="15" customHeight="1" x14ac:dyDescent="0.2">
      <c r="B23" s="501"/>
      <c r="C23" s="40" t="s">
        <v>47</v>
      </c>
      <c r="D23" s="119"/>
      <c r="E23" s="228">
        <v>108</v>
      </c>
      <c r="F23" s="228">
        <v>74</v>
      </c>
      <c r="G23" s="150">
        <v>182</v>
      </c>
      <c r="H23"/>
    </row>
    <row r="24" spans="1:20" ht="17.25" customHeight="1" x14ac:dyDescent="0.2">
      <c r="B24" s="11"/>
      <c r="C24" s="11"/>
      <c r="D24" s="11"/>
      <c r="E24" s="11"/>
      <c r="F24" s="216"/>
      <c r="G24" s="11"/>
      <c r="H24" s="11"/>
    </row>
    <row r="25" spans="1:20" x14ac:dyDescent="0.2">
      <c r="B25" s="490" t="s">
        <v>62</v>
      </c>
      <c r="C25" s="490"/>
      <c r="D25" s="490"/>
      <c r="E25" s="490"/>
      <c r="F25" s="490"/>
      <c r="G25" s="490"/>
      <c r="H25" s="16"/>
    </row>
    <row r="26" spans="1:20" ht="8.25" customHeight="1" x14ac:dyDescent="0.2">
      <c r="B26" s="7"/>
      <c r="C26" s="12"/>
      <c r="D26" s="12"/>
      <c r="E26" s="6"/>
      <c r="F26" s="4"/>
      <c r="G26" s="4"/>
      <c r="H26" s="11"/>
    </row>
    <row r="27" spans="1:20" s="226" customFormat="1" ht="17.100000000000001" customHeight="1" x14ac:dyDescent="0.2">
      <c r="A27" s="352"/>
      <c r="B27" s="12"/>
      <c r="C27" s="12"/>
      <c r="D27" s="143" t="s">
        <v>60</v>
      </c>
      <c r="E27" s="143" t="s">
        <v>51</v>
      </c>
      <c r="F27" s="144" t="s">
        <v>52</v>
      </c>
      <c r="G27" s="143" t="s">
        <v>48</v>
      </c>
      <c r="H27" s="11"/>
      <c r="J27" s="68"/>
      <c r="K27" s="105"/>
      <c r="L27" s="106"/>
      <c r="M27" s="106"/>
      <c r="N27" s="106"/>
      <c r="O27" s="235"/>
      <c r="P27" s="235"/>
      <c r="Q27" s="235"/>
      <c r="R27" s="235"/>
      <c r="S27" s="235"/>
      <c r="T27" s="235"/>
    </row>
    <row r="28" spans="1:20" s="226" customFormat="1" ht="15" customHeight="1" x14ac:dyDescent="0.2">
      <c r="A28" s="352"/>
      <c r="B28" s="498" t="s">
        <v>338</v>
      </c>
      <c r="C28" s="497" t="s">
        <v>336</v>
      </c>
      <c r="D28" s="396" t="s">
        <v>57</v>
      </c>
      <c r="E28" s="22">
        <v>1632</v>
      </c>
      <c r="F28" s="23">
        <v>1124</v>
      </c>
      <c r="G28" s="24">
        <v>2756</v>
      </c>
      <c r="H28"/>
      <c r="J28" s="235"/>
      <c r="K28" s="235"/>
      <c r="L28" s="235"/>
      <c r="M28" s="235"/>
      <c r="N28" s="235"/>
      <c r="O28" s="235"/>
      <c r="P28" s="235"/>
      <c r="Q28" s="235"/>
      <c r="R28" s="235"/>
      <c r="S28" s="235"/>
      <c r="T28" s="235"/>
    </row>
    <row r="29" spans="1:20" s="226" customFormat="1" ht="15" customHeight="1" x14ac:dyDescent="0.2">
      <c r="A29" s="352"/>
      <c r="B29" s="498"/>
      <c r="C29" s="497"/>
      <c r="D29" s="397" t="s">
        <v>58</v>
      </c>
      <c r="E29" s="19">
        <v>83</v>
      </c>
      <c r="F29" s="18">
        <v>99</v>
      </c>
      <c r="G29" s="2">
        <v>182</v>
      </c>
      <c r="H29"/>
      <c r="J29" s="235"/>
      <c r="K29" s="235"/>
      <c r="L29" s="235"/>
      <c r="M29" s="235"/>
      <c r="N29" s="235"/>
      <c r="O29" s="235"/>
      <c r="P29" s="235"/>
      <c r="Q29" s="235"/>
      <c r="R29" s="235"/>
      <c r="S29" s="235"/>
      <c r="T29" s="235"/>
    </row>
    <row r="30" spans="1:20" s="226" customFormat="1" ht="15" customHeight="1" x14ac:dyDescent="0.2">
      <c r="A30" s="352"/>
      <c r="B30" s="498"/>
      <c r="C30" s="497"/>
      <c r="D30" s="15" t="s">
        <v>48</v>
      </c>
      <c r="E30" s="24">
        <v>1715</v>
      </c>
      <c r="F30" s="28">
        <v>1223</v>
      </c>
      <c r="G30" s="24">
        <v>2938</v>
      </c>
      <c r="H30" s="352"/>
      <c r="I30" s="237"/>
      <c r="J30" s="235"/>
      <c r="K30" s="235"/>
      <c r="L30" s="235"/>
      <c r="M30" s="235"/>
      <c r="N30" s="235"/>
      <c r="O30" s="235"/>
      <c r="P30" s="235"/>
      <c r="Q30" s="235"/>
      <c r="R30" s="235"/>
      <c r="S30" s="235"/>
      <c r="T30" s="235"/>
    </row>
    <row r="31" spans="1:20" s="226" customFormat="1" ht="15" customHeight="1" x14ac:dyDescent="0.2">
      <c r="A31" s="352"/>
      <c r="B31" s="498"/>
      <c r="C31" s="497" t="s">
        <v>337</v>
      </c>
      <c r="D31" s="396" t="s">
        <v>57</v>
      </c>
      <c r="E31" s="29">
        <v>1598</v>
      </c>
      <c r="F31" s="22">
        <v>1061</v>
      </c>
      <c r="G31" s="30">
        <v>2659</v>
      </c>
      <c r="H31"/>
      <c r="J31" s="235"/>
      <c r="K31" s="235"/>
      <c r="L31" s="235"/>
      <c r="M31" s="235"/>
      <c r="N31" s="235"/>
      <c r="O31" s="235"/>
      <c r="P31" s="235"/>
      <c r="Q31" s="235"/>
      <c r="R31" s="235"/>
      <c r="S31" s="235"/>
      <c r="T31" s="235"/>
    </row>
    <row r="32" spans="1:20" s="226" customFormat="1" ht="15" customHeight="1" x14ac:dyDescent="0.2">
      <c r="A32" s="352"/>
      <c r="B32" s="498"/>
      <c r="C32" s="497"/>
      <c r="D32" s="397" t="s">
        <v>58</v>
      </c>
      <c r="E32" s="31">
        <v>79</v>
      </c>
      <c r="F32" s="25">
        <v>91</v>
      </c>
      <c r="G32" s="32">
        <v>170</v>
      </c>
      <c r="H32"/>
      <c r="J32" s="235"/>
      <c r="K32" s="235"/>
      <c r="L32" s="235"/>
      <c r="M32" s="235"/>
      <c r="N32" s="235"/>
      <c r="O32" s="235"/>
      <c r="P32" s="235"/>
      <c r="Q32" s="235"/>
      <c r="R32" s="235"/>
      <c r="S32" s="235"/>
      <c r="T32" s="235"/>
    </row>
    <row r="33" spans="1:20" s="226" customFormat="1" ht="15" customHeight="1" x14ac:dyDescent="0.2">
      <c r="A33" s="352"/>
      <c r="B33" s="498"/>
      <c r="C33" s="497"/>
      <c r="D33" s="15" t="s">
        <v>48</v>
      </c>
      <c r="E33" s="21">
        <v>1677</v>
      </c>
      <c r="F33" s="33">
        <v>1152</v>
      </c>
      <c r="G33" s="21">
        <v>2829</v>
      </c>
      <c r="H33" s="352"/>
      <c r="J33" s="235"/>
      <c r="K33" s="235"/>
      <c r="L33" s="235"/>
      <c r="M33" s="235"/>
      <c r="N33" s="235"/>
      <c r="O33" s="235"/>
      <c r="P33" s="235"/>
      <c r="Q33" s="235"/>
      <c r="R33" s="235"/>
      <c r="S33" s="235"/>
      <c r="T33" s="235"/>
    </row>
    <row r="34" spans="1:20" s="226" customFormat="1" ht="15" customHeight="1" x14ac:dyDescent="0.2">
      <c r="A34" s="352"/>
      <c r="B34" s="498" t="s">
        <v>339</v>
      </c>
      <c r="C34" s="497" t="s">
        <v>336</v>
      </c>
      <c r="D34" s="396" t="s">
        <v>57</v>
      </c>
      <c r="E34" s="76">
        <v>19</v>
      </c>
      <c r="F34" s="77">
        <v>16</v>
      </c>
      <c r="G34" s="72">
        <v>35</v>
      </c>
      <c r="H34"/>
      <c r="J34" s="235"/>
      <c r="K34" s="235"/>
      <c r="L34" s="235"/>
      <c r="M34" s="235"/>
      <c r="N34" s="235"/>
      <c r="O34" s="235"/>
      <c r="P34" s="235"/>
      <c r="Q34" s="235"/>
      <c r="R34" s="235"/>
      <c r="S34" s="235"/>
      <c r="T34" s="235"/>
    </row>
    <row r="35" spans="1:20" s="226" customFormat="1" ht="15" customHeight="1" x14ac:dyDescent="0.2">
      <c r="A35" s="352"/>
      <c r="B35" s="498"/>
      <c r="C35" s="497"/>
      <c r="D35" s="397" t="s">
        <v>58</v>
      </c>
      <c r="E35" s="78">
        <v>0</v>
      </c>
      <c r="F35" s="79">
        <v>0</v>
      </c>
      <c r="G35" s="75">
        <v>0</v>
      </c>
      <c r="H35"/>
      <c r="J35" s="235"/>
      <c r="K35" s="235"/>
      <c r="L35" s="235"/>
      <c r="M35" s="235"/>
      <c r="N35" s="235"/>
      <c r="O35" s="235"/>
      <c r="P35" s="235"/>
      <c r="Q35" s="235"/>
      <c r="R35" s="235"/>
      <c r="S35" s="235"/>
      <c r="T35" s="235"/>
    </row>
    <row r="36" spans="1:20" s="226" customFormat="1" ht="15" customHeight="1" x14ac:dyDescent="0.2">
      <c r="A36" s="352"/>
      <c r="B36" s="498"/>
      <c r="C36" s="497"/>
      <c r="D36" s="15" t="s">
        <v>48</v>
      </c>
      <c r="E36" s="72">
        <v>19</v>
      </c>
      <c r="F36" s="80">
        <v>16</v>
      </c>
      <c r="G36" s="72">
        <v>35</v>
      </c>
      <c r="H36" s="217"/>
      <c r="J36" s="235"/>
      <c r="K36" s="235"/>
      <c r="L36" s="235"/>
      <c r="M36" s="235"/>
      <c r="N36" s="235"/>
      <c r="O36" s="235"/>
      <c r="P36" s="235"/>
      <c r="Q36" s="235"/>
      <c r="R36" s="235"/>
      <c r="S36" s="235"/>
      <c r="T36" s="235"/>
    </row>
    <row r="37" spans="1:20" s="226" customFormat="1" ht="15" customHeight="1" x14ac:dyDescent="0.2">
      <c r="A37" s="352"/>
      <c r="B37" s="498"/>
      <c r="C37" s="497" t="s">
        <v>337</v>
      </c>
      <c r="D37" s="396" t="s">
        <v>57</v>
      </c>
      <c r="E37" s="76">
        <v>19</v>
      </c>
      <c r="F37" s="77">
        <v>16</v>
      </c>
      <c r="G37" s="72">
        <v>35</v>
      </c>
      <c r="H37"/>
      <c r="J37" s="235"/>
      <c r="K37" s="235"/>
      <c r="L37" s="235"/>
      <c r="M37" s="235"/>
      <c r="N37" s="235"/>
      <c r="O37" s="235"/>
      <c r="P37" s="235"/>
      <c r="Q37" s="235"/>
      <c r="R37" s="235"/>
      <c r="S37" s="235"/>
      <c r="T37" s="235"/>
    </row>
    <row r="38" spans="1:20" s="226" customFormat="1" ht="15" customHeight="1" x14ac:dyDescent="0.2">
      <c r="A38" s="352"/>
      <c r="B38" s="498"/>
      <c r="C38" s="497"/>
      <c r="D38" s="397" t="s">
        <v>58</v>
      </c>
      <c r="E38" s="78">
        <v>0</v>
      </c>
      <c r="F38" s="79">
        <v>0</v>
      </c>
      <c r="G38" s="75">
        <v>0</v>
      </c>
      <c r="H38"/>
      <c r="J38" s="235"/>
      <c r="K38" s="235"/>
      <c r="L38" s="235"/>
      <c r="M38" s="235"/>
      <c r="N38" s="235"/>
      <c r="O38" s="235"/>
      <c r="P38" s="235"/>
      <c r="Q38" s="235"/>
      <c r="R38" s="235"/>
      <c r="S38" s="235"/>
      <c r="T38" s="235"/>
    </row>
    <row r="39" spans="1:20" s="226" customFormat="1" ht="15" customHeight="1" x14ac:dyDescent="0.2">
      <c r="A39" s="352"/>
      <c r="B39" s="498"/>
      <c r="C39" s="497"/>
      <c r="D39" s="15" t="s">
        <v>48</v>
      </c>
      <c r="E39" s="73">
        <v>19</v>
      </c>
      <c r="F39" s="81">
        <v>16</v>
      </c>
      <c r="G39" s="73">
        <v>35</v>
      </c>
      <c r="H39" s="385"/>
      <c r="J39" s="235"/>
      <c r="K39" s="235"/>
      <c r="L39" s="235"/>
      <c r="M39" s="235"/>
      <c r="N39" s="235"/>
      <c r="O39" s="235"/>
      <c r="P39" s="235"/>
      <c r="Q39" s="235"/>
      <c r="R39" s="235"/>
      <c r="S39" s="235"/>
      <c r="T39" s="235"/>
    </row>
    <row r="40" spans="1:20" s="226" customFormat="1" ht="15" customHeight="1" x14ac:dyDescent="0.2">
      <c r="A40" s="352"/>
      <c r="B40" s="498" t="s">
        <v>48</v>
      </c>
      <c r="C40" s="497" t="s">
        <v>336</v>
      </c>
      <c r="D40" s="396" t="s">
        <v>57</v>
      </c>
      <c r="E40" s="22">
        <f>E28+E34</f>
        <v>1651</v>
      </c>
      <c r="F40" s="23">
        <f>F28+F34</f>
        <v>1140</v>
      </c>
      <c r="G40" s="72">
        <f>E40+F40</f>
        <v>2791</v>
      </c>
      <c r="H40" s="146"/>
      <c r="J40" s="235"/>
      <c r="K40" s="235"/>
      <c r="L40" s="235"/>
      <c r="M40" s="235"/>
      <c r="N40" s="235"/>
      <c r="O40" s="235"/>
      <c r="P40" s="235"/>
      <c r="Q40" s="235"/>
      <c r="R40" s="235"/>
      <c r="S40" s="235"/>
      <c r="T40" s="235"/>
    </row>
    <row r="41" spans="1:20" s="226" customFormat="1" ht="15" customHeight="1" x14ac:dyDescent="0.2">
      <c r="A41" s="352"/>
      <c r="B41" s="498"/>
      <c r="C41" s="497"/>
      <c r="D41" s="397" t="s">
        <v>58</v>
      </c>
      <c r="E41" s="19">
        <f t="shared" ref="E41:F45" si="0">E29+E35</f>
        <v>83</v>
      </c>
      <c r="F41" s="18">
        <f t="shared" si="0"/>
        <v>99</v>
      </c>
      <c r="G41" s="339">
        <f t="shared" ref="G41:G45" si="1">E41+F41</f>
        <v>182</v>
      </c>
      <c r="H41" s="146"/>
      <c r="J41" s="235"/>
      <c r="K41" s="235"/>
      <c r="L41" s="235"/>
      <c r="M41" s="235"/>
      <c r="N41" s="235"/>
      <c r="O41" s="235"/>
      <c r="P41" s="235"/>
      <c r="Q41" s="235"/>
      <c r="R41" s="235"/>
      <c r="S41" s="235"/>
      <c r="T41" s="235"/>
    </row>
    <row r="42" spans="1:20" s="226" customFormat="1" ht="15" customHeight="1" x14ac:dyDescent="0.2">
      <c r="A42" s="352"/>
      <c r="B42" s="498"/>
      <c r="C42" s="497"/>
      <c r="D42" s="15" t="s">
        <v>48</v>
      </c>
      <c r="E42" s="24">
        <f t="shared" si="0"/>
        <v>1734</v>
      </c>
      <c r="F42" s="28">
        <f t="shared" si="0"/>
        <v>1239</v>
      </c>
      <c r="G42" s="72">
        <f t="shared" si="1"/>
        <v>2973</v>
      </c>
      <c r="H42" s="146"/>
      <c r="J42" s="235"/>
      <c r="K42" s="235"/>
      <c r="L42" s="235"/>
      <c r="M42" s="235"/>
      <c r="N42" s="235"/>
      <c r="O42" s="235"/>
      <c r="P42" s="235"/>
      <c r="Q42" s="235"/>
      <c r="R42" s="235"/>
      <c r="S42" s="235"/>
      <c r="T42" s="235"/>
    </row>
    <row r="43" spans="1:20" s="226" customFormat="1" ht="15" customHeight="1" x14ac:dyDescent="0.2">
      <c r="A43" s="352"/>
      <c r="B43" s="498"/>
      <c r="C43" s="497" t="s">
        <v>337</v>
      </c>
      <c r="D43" s="396" t="s">
        <v>57</v>
      </c>
      <c r="E43" s="22">
        <f t="shared" si="0"/>
        <v>1617</v>
      </c>
      <c r="F43" s="23">
        <f t="shared" si="0"/>
        <v>1077</v>
      </c>
      <c r="G43" s="72">
        <f t="shared" si="1"/>
        <v>2694</v>
      </c>
      <c r="H43" s="146"/>
      <c r="J43" s="235"/>
      <c r="K43" s="235"/>
      <c r="L43" s="235"/>
      <c r="M43" s="235"/>
      <c r="N43" s="235"/>
      <c r="O43" s="235"/>
      <c r="P43" s="235"/>
      <c r="Q43" s="235"/>
      <c r="R43" s="235"/>
      <c r="S43" s="235"/>
      <c r="T43" s="235"/>
    </row>
    <row r="44" spans="1:20" s="226" customFormat="1" ht="15" customHeight="1" x14ac:dyDescent="0.2">
      <c r="A44" s="352"/>
      <c r="B44" s="498"/>
      <c r="C44" s="497"/>
      <c r="D44" s="397" t="s">
        <v>58</v>
      </c>
      <c r="E44" s="19">
        <f t="shared" si="0"/>
        <v>79</v>
      </c>
      <c r="F44" s="18">
        <f t="shared" si="0"/>
        <v>91</v>
      </c>
      <c r="G44" s="339">
        <f t="shared" si="1"/>
        <v>170</v>
      </c>
      <c r="H44" s="146"/>
      <c r="J44" s="235"/>
      <c r="K44" s="235"/>
      <c r="L44" s="235"/>
      <c r="M44" s="235"/>
      <c r="N44" s="235"/>
      <c r="O44" s="235"/>
      <c r="P44" s="235"/>
      <c r="Q44" s="235"/>
      <c r="R44" s="235"/>
      <c r="S44" s="235"/>
      <c r="T44" s="235"/>
    </row>
    <row r="45" spans="1:20" s="226" customFormat="1" ht="15" customHeight="1" x14ac:dyDescent="0.2">
      <c r="A45" s="352"/>
      <c r="B45" s="498"/>
      <c r="C45" s="497"/>
      <c r="D45" s="15" t="s">
        <v>48</v>
      </c>
      <c r="E45" s="21">
        <f t="shared" si="0"/>
        <v>1696</v>
      </c>
      <c r="F45" s="33">
        <f>F33+F39</f>
        <v>1168</v>
      </c>
      <c r="G45" s="72">
        <f t="shared" si="1"/>
        <v>2864</v>
      </c>
      <c r="H45" s="146"/>
      <c r="J45" s="235"/>
      <c r="K45" s="235"/>
      <c r="L45" s="235"/>
      <c r="M45" s="235"/>
      <c r="N45" s="235"/>
      <c r="O45" s="235"/>
      <c r="P45" s="235"/>
      <c r="Q45" s="235"/>
      <c r="R45" s="235"/>
      <c r="S45" s="235"/>
      <c r="T45" s="235"/>
    </row>
    <row r="46" spans="1:20" ht="17.25" customHeight="1" x14ac:dyDescent="0.2">
      <c r="B46" s="247"/>
      <c r="C46" s="11"/>
      <c r="D46" s="11"/>
      <c r="E46" s="13"/>
      <c r="F46" s="13"/>
      <c r="G46" s="405"/>
      <c r="H46" s="12"/>
    </row>
    <row r="47" spans="1:20" x14ac:dyDescent="0.2">
      <c r="B47" s="490" t="s">
        <v>237</v>
      </c>
      <c r="C47" s="490"/>
      <c r="D47" s="490"/>
      <c r="E47" s="490"/>
      <c r="F47" s="490"/>
      <c r="G47" s="490"/>
      <c r="H47" s="16"/>
    </row>
    <row r="48" spans="1:20" ht="8.25" customHeight="1" x14ac:dyDescent="0.2">
      <c r="B48" s="7"/>
      <c r="C48" s="12"/>
      <c r="D48" s="12"/>
      <c r="E48" s="12"/>
      <c r="F48" s="12"/>
      <c r="G48" s="12"/>
      <c r="H48" s="12"/>
    </row>
    <row r="49" spans="1:15" ht="21.75" customHeight="1" x14ac:dyDescent="0.2">
      <c r="B49" s="8"/>
      <c r="C49" s="8"/>
      <c r="D49" s="8"/>
      <c r="E49" s="143" t="s">
        <v>51</v>
      </c>
      <c r="F49" s="144" t="s">
        <v>52</v>
      </c>
      <c r="G49" s="143" t="s">
        <v>48</v>
      </c>
      <c r="I49" s="3"/>
      <c r="J49" s="3"/>
    </row>
    <row r="50" spans="1:15" ht="15" customHeight="1" x14ac:dyDescent="0.2">
      <c r="B50" s="491" t="s">
        <v>321</v>
      </c>
      <c r="C50" s="492"/>
      <c r="D50" s="493"/>
      <c r="E50" s="227">
        <v>9277</v>
      </c>
      <c r="F50" s="229">
        <v>5975</v>
      </c>
      <c r="G50" s="230">
        <v>15252</v>
      </c>
      <c r="I50" s="3"/>
      <c r="J50" s="3"/>
    </row>
    <row r="51" spans="1:15" ht="15" customHeight="1" x14ac:dyDescent="0.2">
      <c r="B51" s="494" t="s">
        <v>54</v>
      </c>
      <c r="C51" s="495"/>
      <c r="D51" s="496"/>
      <c r="E51" s="228">
        <v>1810</v>
      </c>
      <c r="F51" s="231">
        <v>1161</v>
      </c>
      <c r="G51" s="234">
        <v>2971</v>
      </c>
      <c r="I51" s="88"/>
      <c r="J51" s="3"/>
    </row>
    <row r="52" spans="1:15" s="226" customFormat="1" ht="15" customHeight="1" x14ac:dyDescent="0.2">
      <c r="A52" s="352"/>
      <c r="B52" s="489" t="s">
        <v>343</v>
      </c>
      <c r="C52" s="489"/>
      <c r="D52" s="489"/>
      <c r="E52" s="489"/>
      <c r="F52" s="489"/>
      <c r="G52" s="381">
        <v>45</v>
      </c>
      <c r="H52" s="41"/>
      <c r="I52" s="41"/>
      <c r="N52" s="235"/>
      <c r="O52" s="235"/>
    </row>
    <row r="53" spans="1:15" ht="17.25" customHeight="1" x14ac:dyDescent="0.2">
      <c r="B53" s="11"/>
      <c r="C53" s="11"/>
      <c r="D53" s="11"/>
      <c r="E53" s="11"/>
      <c r="F53" s="11"/>
      <c r="G53" s="12"/>
      <c r="H53" s="394"/>
    </row>
    <row r="54" spans="1:15" x14ac:dyDescent="0.2">
      <c r="B54" s="490" t="s">
        <v>63</v>
      </c>
      <c r="C54" s="490"/>
      <c r="D54" s="490"/>
      <c r="E54" s="547"/>
      <c r="F54" s="547"/>
      <c r="G54" s="547"/>
      <c r="H54" s="12"/>
    </row>
    <row r="55" spans="1:15" x14ac:dyDescent="0.2">
      <c r="B55" s="14"/>
      <c r="C55" s="6"/>
      <c r="D55" s="6"/>
      <c r="E55" s="4"/>
      <c r="G55" s="12"/>
    </row>
    <row r="56" spans="1:15" ht="17.100000000000001" customHeight="1" x14ac:dyDescent="0.2">
      <c r="B56" s="336" t="s">
        <v>55</v>
      </c>
      <c r="C56" s="336" t="s">
        <v>56</v>
      </c>
      <c r="D56" s="511" t="s">
        <v>75</v>
      </c>
      <c r="E56" s="513"/>
      <c r="F56" s="511" t="s">
        <v>48</v>
      </c>
      <c r="G56" s="513"/>
    </row>
    <row r="57" spans="1:15" ht="15" customHeight="1" x14ac:dyDescent="0.2">
      <c r="B57" s="350">
        <v>22</v>
      </c>
      <c r="C57" s="350">
        <v>23</v>
      </c>
      <c r="D57" s="532">
        <v>4</v>
      </c>
      <c r="E57" s="533"/>
      <c r="F57" s="526">
        <f>SUM(B57:E57)</f>
        <v>49</v>
      </c>
      <c r="G57" s="527"/>
    </row>
    <row r="60" spans="1:15" x14ac:dyDescent="0.2">
      <c r="B60" s="490" t="s">
        <v>201</v>
      </c>
      <c r="C60" s="490"/>
      <c r="D60" s="490"/>
      <c r="E60" s="490"/>
      <c r="F60" s="490"/>
      <c r="G60" s="490"/>
      <c r="H60" s="490"/>
      <c r="I60" s="490"/>
    </row>
    <row r="61" spans="1:15" x14ac:dyDescent="0.2">
      <c r="B61" s="7"/>
      <c r="C61" s="12"/>
      <c r="D61" s="12"/>
      <c r="E61" s="6"/>
      <c r="F61" s="4"/>
      <c r="G61" s="4"/>
    </row>
    <row r="62" spans="1:15" ht="17.100000000000001" customHeight="1" x14ac:dyDescent="0.2">
      <c r="D62" s="197"/>
      <c r="E62" s="515" t="s">
        <v>202</v>
      </c>
      <c r="F62" s="515"/>
      <c r="G62" s="515"/>
      <c r="H62" s="515"/>
      <c r="I62" s="515"/>
    </row>
    <row r="63" spans="1:15" ht="17.100000000000001" customHeight="1" x14ac:dyDescent="0.2">
      <c r="C63" s="11"/>
      <c r="D63" s="119"/>
      <c r="E63" s="351" t="s">
        <v>314</v>
      </c>
      <c r="F63" s="351" t="s">
        <v>315</v>
      </c>
      <c r="G63" s="351" t="s">
        <v>316</v>
      </c>
      <c r="H63" s="351" t="s">
        <v>317</v>
      </c>
      <c r="I63" s="333" t="s">
        <v>48</v>
      </c>
    </row>
    <row r="64" spans="1:15" ht="15" customHeight="1" x14ac:dyDescent="0.2">
      <c r="B64" s="516" t="s">
        <v>323</v>
      </c>
      <c r="C64" s="517" t="s">
        <v>194</v>
      </c>
      <c r="D64" s="517"/>
      <c r="E64" s="227">
        <v>1143</v>
      </c>
      <c r="F64" s="227">
        <v>1118</v>
      </c>
      <c r="G64" s="227">
        <v>1091</v>
      </c>
      <c r="H64" s="227">
        <v>1078</v>
      </c>
      <c r="I64" s="224">
        <v>4430</v>
      </c>
      <c r="J64" s="353"/>
    </row>
    <row r="65" spans="1:21" ht="15" customHeight="1" x14ac:dyDescent="0.2">
      <c r="B65" s="516"/>
      <c r="C65" s="517" t="s">
        <v>195</v>
      </c>
      <c r="D65" s="517"/>
      <c r="E65" s="384">
        <v>0</v>
      </c>
      <c r="F65" s="384">
        <v>0</v>
      </c>
      <c r="G65" s="384">
        <v>0</v>
      </c>
      <c r="H65" s="384">
        <v>0</v>
      </c>
      <c r="I65" s="381">
        <v>0</v>
      </c>
      <c r="J65" s="361"/>
    </row>
    <row r="66" spans="1:21" ht="15" customHeight="1" x14ac:dyDescent="0.2">
      <c r="B66" s="516"/>
      <c r="C66" s="517" t="s">
        <v>196</v>
      </c>
      <c r="D66" s="517"/>
      <c r="E66" s="384">
        <v>2</v>
      </c>
      <c r="F66" s="384">
        <v>7</v>
      </c>
      <c r="G66" s="384">
        <v>10</v>
      </c>
      <c r="H66" s="384">
        <v>17</v>
      </c>
      <c r="I66" s="381">
        <v>36</v>
      </c>
      <c r="J66" s="361"/>
    </row>
    <row r="67" spans="1:21" ht="15" customHeight="1" x14ac:dyDescent="0.2">
      <c r="B67" s="516"/>
      <c r="C67" s="517" t="s">
        <v>197</v>
      </c>
      <c r="D67" s="517"/>
      <c r="E67" s="227">
        <v>44</v>
      </c>
      <c r="F67" s="227">
        <v>41</v>
      </c>
      <c r="G67" s="227">
        <v>48</v>
      </c>
      <c r="H67" s="227">
        <v>46</v>
      </c>
      <c r="I67" s="224">
        <v>179</v>
      </c>
      <c r="J67" s="353"/>
    </row>
    <row r="68" spans="1:21" ht="15" customHeight="1" x14ac:dyDescent="0.2">
      <c r="B68" s="516"/>
      <c r="C68" s="517" t="s">
        <v>198</v>
      </c>
      <c r="D68" s="517"/>
      <c r="E68" s="227">
        <v>23</v>
      </c>
      <c r="F68" s="227">
        <v>29</v>
      </c>
      <c r="G68" s="227">
        <v>61</v>
      </c>
      <c r="H68" s="227">
        <v>87</v>
      </c>
      <c r="I68" s="224">
        <v>200</v>
      </c>
      <c r="J68" s="353"/>
    </row>
    <row r="69" spans="1:21" ht="15" customHeight="1" x14ac:dyDescent="0.2">
      <c r="B69" s="516"/>
      <c r="C69" s="517" t="s">
        <v>199</v>
      </c>
      <c r="D69" s="517"/>
      <c r="E69" s="227">
        <v>100</v>
      </c>
      <c r="F69" s="227">
        <v>97</v>
      </c>
      <c r="G69" s="227">
        <v>114</v>
      </c>
      <c r="H69" s="227">
        <v>126</v>
      </c>
      <c r="I69" s="224">
        <v>437</v>
      </c>
      <c r="J69" s="353"/>
    </row>
    <row r="70" spans="1:21" ht="15" customHeight="1" x14ac:dyDescent="0.2">
      <c r="B70" s="516"/>
      <c r="C70" s="519" t="s">
        <v>329</v>
      </c>
      <c r="D70" s="519"/>
      <c r="E70" s="381">
        <v>1312</v>
      </c>
      <c r="F70" s="224">
        <v>1292</v>
      </c>
      <c r="G70" s="224">
        <v>1324</v>
      </c>
      <c r="H70" s="224">
        <v>1354</v>
      </c>
      <c r="I70" s="381">
        <v>5282</v>
      </c>
      <c r="J70" s="353"/>
    </row>
    <row r="71" spans="1:21" s="226" customFormat="1" ht="15" customHeight="1" x14ac:dyDescent="0.2">
      <c r="A71" s="352"/>
      <c r="B71" s="516"/>
      <c r="C71" s="519" t="s">
        <v>312</v>
      </c>
      <c r="D71" s="519"/>
      <c r="E71" s="224">
        <v>1301</v>
      </c>
      <c r="F71" s="224">
        <v>1280</v>
      </c>
      <c r="G71" s="224">
        <v>1311</v>
      </c>
      <c r="H71" s="224">
        <v>1345</v>
      </c>
      <c r="I71" s="224">
        <v>5237</v>
      </c>
      <c r="K71" s="257"/>
      <c r="L71" s="235"/>
      <c r="M71" s="235"/>
      <c r="N71" s="235"/>
      <c r="O71" s="235"/>
      <c r="P71" s="235"/>
      <c r="Q71" s="235"/>
      <c r="R71" s="235"/>
      <c r="S71" s="235"/>
      <c r="T71" s="235"/>
      <c r="U71" s="235"/>
    </row>
    <row r="72" spans="1:21" ht="15" customHeight="1" x14ac:dyDescent="0.2">
      <c r="B72" s="516"/>
      <c r="C72" s="518" t="s">
        <v>200</v>
      </c>
      <c r="D72" s="518"/>
      <c r="E72" s="224">
        <v>1859</v>
      </c>
      <c r="F72" s="224">
        <v>1757</v>
      </c>
      <c r="G72" s="224">
        <v>1717</v>
      </c>
      <c r="H72" s="224">
        <v>1727</v>
      </c>
      <c r="I72" s="224">
        <v>7060</v>
      </c>
      <c r="J72" s="353"/>
    </row>
    <row r="73" spans="1:21" x14ac:dyDescent="0.2">
      <c r="B73" s="198"/>
      <c r="C73" s="359"/>
      <c r="D73" s="359"/>
      <c r="E73" s="101"/>
      <c r="F73" s="36"/>
      <c r="G73" s="36"/>
      <c r="H73" s="36"/>
    </row>
    <row r="74" spans="1:21" s="226" customFormat="1" ht="26.25" customHeight="1" x14ac:dyDescent="0.2">
      <c r="A74" s="352"/>
      <c r="B74" s="525" t="s">
        <v>332</v>
      </c>
      <c r="C74" s="525"/>
      <c r="D74" s="525"/>
      <c r="E74" s="525"/>
      <c r="F74" s="525"/>
      <c r="G74" s="525"/>
      <c r="H74" s="525"/>
      <c r="I74" s="525"/>
      <c r="J74" s="352"/>
    </row>
  </sheetData>
  <customSheetViews>
    <customSheetView guid="{4BF6A69F-C29D-460A-9E84-5045F8F80EEB}" showGridLines="0" topLeftCell="A16">
      <selection activeCell="K40" sqref="K40"/>
      <pageMargins left="0.19685039370078741" right="0.15748031496062992" top="0.19685039370078741" bottom="0.19685039370078741" header="0.31496062992125984" footer="0.31496062992125984"/>
      <pageSetup paperSize="9" orientation="portrait"/>
    </customSheetView>
  </customSheetViews>
  <mergeCells count="44">
    <mergeCell ref="B74:I74"/>
    <mergeCell ref="B64:B72"/>
    <mergeCell ref="C64:D64"/>
    <mergeCell ref="C65:D65"/>
    <mergeCell ref="C66:D66"/>
    <mergeCell ref="C67:D67"/>
    <mergeCell ref="C71:D71"/>
    <mergeCell ref="C68:D68"/>
    <mergeCell ref="C69:D69"/>
    <mergeCell ref="C70:D70"/>
    <mergeCell ref="C72:D72"/>
    <mergeCell ref="B47:G47"/>
    <mergeCell ref="B50:D50"/>
    <mergeCell ref="B51:D51"/>
    <mergeCell ref="E62:I62"/>
    <mergeCell ref="D56:E56"/>
    <mergeCell ref="F56:G56"/>
    <mergeCell ref="D57:E57"/>
    <mergeCell ref="F57:G57"/>
    <mergeCell ref="B60:I60"/>
    <mergeCell ref="B54:G54"/>
    <mergeCell ref="B52:F52"/>
    <mergeCell ref="B3:G3"/>
    <mergeCell ref="D5:D6"/>
    <mergeCell ref="E5:H5"/>
    <mergeCell ref="C7:C9"/>
    <mergeCell ref="B1:I1"/>
    <mergeCell ref="C5:C6"/>
    <mergeCell ref="B5:B19"/>
    <mergeCell ref="C10:C12"/>
    <mergeCell ref="C13:C15"/>
    <mergeCell ref="C16:C18"/>
    <mergeCell ref="C19:D19"/>
    <mergeCell ref="B22:B23"/>
    <mergeCell ref="B25:G25"/>
    <mergeCell ref="B28:B33"/>
    <mergeCell ref="C28:C30"/>
    <mergeCell ref="C31:C33"/>
    <mergeCell ref="B34:B39"/>
    <mergeCell ref="C34:C36"/>
    <mergeCell ref="C37:C39"/>
    <mergeCell ref="B40:B45"/>
    <mergeCell ref="C40:C42"/>
    <mergeCell ref="C43:C45"/>
  </mergeCells>
  <phoneticPr fontId="15" type="noConversion"/>
  <pageMargins left="0.19685039370078741" right="0.15748031496062992" top="0.19685039370078741" bottom="0.19685039370078741"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tabColor rgb="FF009CC1"/>
  </sheetPr>
  <dimension ref="A1:U75"/>
  <sheetViews>
    <sheetView showGridLines="0" workbookViewId="0">
      <pane ySplit="1" topLeftCell="A2" activePane="bottomLeft" state="frozen"/>
      <selection pane="bottomLeft" activeCell="B1" sqref="B1:I1"/>
    </sheetView>
  </sheetViews>
  <sheetFormatPr baseColWidth="10" defaultRowHeight="12.75" x14ac:dyDescent="0.2"/>
  <cols>
    <col min="1" max="1" width="2.7109375" style="352" customWidth="1"/>
    <col min="2" max="3" width="30.7109375" style="352" customWidth="1"/>
    <col min="4" max="9" width="15.7109375" style="352" customWidth="1"/>
    <col min="10" max="10" width="11.42578125" style="226"/>
    <col min="11" max="16384" width="11.42578125" style="3"/>
  </cols>
  <sheetData>
    <row r="1" spans="1:9" s="352" customFormat="1" ht="17.100000000000001" customHeight="1" x14ac:dyDescent="0.2">
      <c r="A1" s="368"/>
      <c r="B1" s="542" t="s">
        <v>284</v>
      </c>
      <c r="C1" s="542"/>
      <c r="D1" s="542"/>
      <c r="E1" s="542"/>
      <c r="F1" s="542"/>
      <c r="G1" s="542"/>
      <c r="H1" s="542"/>
      <c r="I1" s="542"/>
    </row>
    <row r="2" spans="1:9" x14ac:dyDescent="0.2">
      <c r="B2" s="360"/>
      <c r="C2" s="360"/>
      <c r="D2" s="360"/>
      <c r="E2" s="360"/>
      <c r="F2" s="360"/>
      <c r="G2" s="360"/>
      <c r="H2" s="360"/>
      <c r="I2" s="360"/>
    </row>
    <row r="3" spans="1:9" x14ac:dyDescent="0.2">
      <c r="B3" s="490" t="s">
        <v>64</v>
      </c>
      <c r="C3" s="490"/>
      <c r="D3" s="490"/>
      <c r="E3" s="490"/>
      <c r="F3" s="490"/>
      <c r="G3" s="490"/>
      <c r="H3" s="99"/>
      <c r="I3" s="360"/>
    </row>
    <row r="4" spans="1:9" ht="8.25" customHeight="1" x14ac:dyDescent="0.2">
      <c r="B4" s="7"/>
      <c r="C4" s="4"/>
      <c r="D4" s="4"/>
      <c r="E4" s="5"/>
      <c r="F4" s="6"/>
      <c r="G4" s="4"/>
      <c r="H4" s="7"/>
    </row>
    <row r="5" spans="1:9" ht="17.100000000000001" customHeight="1" x14ac:dyDescent="0.2">
      <c r="B5" s="500" t="s">
        <v>49</v>
      </c>
      <c r="C5" s="509" t="s">
        <v>50</v>
      </c>
      <c r="D5" s="509" t="s">
        <v>60</v>
      </c>
      <c r="E5" s="511" t="s">
        <v>49</v>
      </c>
      <c r="F5" s="512"/>
      <c r="G5" s="512"/>
      <c r="H5" s="513"/>
    </row>
    <row r="6" spans="1:9" ht="17.100000000000001" customHeight="1" x14ac:dyDescent="0.2">
      <c r="B6" s="514"/>
      <c r="C6" s="510"/>
      <c r="D6" s="510"/>
      <c r="E6" s="333" t="s">
        <v>51</v>
      </c>
      <c r="F6" s="333" t="s">
        <v>52</v>
      </c>
      <c r="G6" s="333" t="s">
        <v>48</v>
      </c>
      <c r="H6" s="142" t="s">
        <v>53</v>
      </c>
    </row>
    <row r="7" spans="1:9" ht="15" customHeight="1" x14ac:dyDescent="0.2">
      <c r="B7" s="514"/>
      <c r="C7" s="502" t="s">
        <v>57</v>
      </c>
      <c r="D7" s="334" t="s">
        <v>57</v>
      </c>
      <c r="E7" s="423"/>
      <c r="F7" s="422"/>
      <c r="G7" s="75">
        <v>34</v>
      </c>
      <c r="H7" s="426"/>
      <c r="I7"/>
    </row>
    <row r="8" spans="1:9" ht="15" customHeight="1" x14ac:dyDescent="0.2">
      <c r="B8" s="514"/>
      <c r="C8" s="503"/>
      <c r="D8" s="335" t="s">
        <v>58</v>
      </c>
      <c r="E8" s="423"/>
      <c r="F8" s="422"/>
      <c r="G8" s="75">
        <v>1076</v>
      </c>
      <c r="H8" s="426"/>
      <c r="I8"/>
    </row>
    <row r="9" spans="1:9" ht="15" customHeight="1" x14ac:dyDescent="0.2">
      <c r="B9" s="514"/>
      <c r="C9" s="504"/>
      <c r="D9" s="15" t="s">
        <v>48</v>
      </c>
      <c r="E9" s="81">
        <v>1077</v>
      </c>
      <c r="F9" s="73">
        <v>33</v>
      </c>
      <c r="G9" s="73">
        <v>1110</v>
      </c>
      <c r="H9" s="389">
        <v>11</v>
      </c>
    </row>
    <row r="10" spans="1:9" ht="15" customHeight="1" x14ac:dyDescent="0.2">
      <c r="B10" s="514"/>
      <c r="C10" s="502" t="s">
        <v>58</v>
      </c>
      <c r="D10" s="334" t="s">
        <v>57</v>
      </c>
      <c r="E10" s="423"/>
      <c r="F10" s="422"/>
      <c r="G10" s="75">
        <v>48</v>
      </c>
      <c r="H10" s="426"/>
      <c r="I10"/>
    </row>
    <row r="11" spans="1:9" ht="15" customHeight="1" x14ac:dyDescent="0.2">
      <c r="B11" s="514"/>
      <c r="C11" s="503"/>
      <c r="D11" s="335" t="s">
        <v>58</v>
      </c>
      <c r="E11" s="423"/>
      <c r="F11" s="422"/>
      <c r="G11" s="75">
        <v>944</v>
      </c>
      <c r="H11" s="426"/>
      <c r="I11"/>
    </row>
    <row r="12" spans="1:9" ht="15" customHeight="1" x14ac:dyDescent="0.2">
      <c r="B12" s="514"/>
      <c r="C12" s="503"/>
      <c r="D12" s="15" t="s">
        <v>48</v>
      </c>
      <c r="E12" s="81">
        <v>964</v>
      </c>
      <c r="F12" s="73">
        <v>28</v>
      </c>
      <c r="G12" s="73">
        <v>992</v>
      </c>
      <c r="H12" s="389">
        <v>9</v>
      </c>
    </row>
    <row r="13" spans="1:9" ht="15" customHeight="1" x14ac:dyDescent="0.2">
      <c r="B13" s="514"/>
      <c r="C13" s="502" t="s">
        <v>59</v>
      </c>
      <c r="D13" s="334" t="s">
        <v>57</v>
      </c>
      <c r="E13" s="423"/>
      <c r="F13" s="422"/>
      <c r="G13" s="75">
        <v>47</v>
      </c>
      <c r="H13" s="426"/>
      <c r="I13"/>
    </row>
    <row r="14" spans="1:9" ht="15" customHeight="1" x14ac:dyDescent="0.2">
      <c r="B14" s="514"/>
      <c r="C14" s="503"/>
      <c r="D14" s="335" t="s">
        <v>58</v>
      </c>
      <c r="E14" s="423"/>
      <c r="F14" s="422"/>
      <c r="G14" s="75">
        <v>980</v>
      </c>
      <c r="H14" s="426"/>
      <c r="I14"/>
    </row>
    <row r="15" spans="1:9" ht="15" customHeight="1" x14ac:dyDescent="0.2">
      <c r="B15" s="514"/>
      <c r="C15" s="504"/>
      <c r="D15" s="17" t="s">
        <v>48</v>
      </c>
      <c r="E15" s="80">
        <v>1001</v>
      </c>
      <c r="F15" s="72">
        <v>26</v>
      </c>
      <c r="G15" s="73">
        <v>1027</v>
      </c>
      <c r="H15" s="382">
        <v>13</v>
      </c>
    </row>
    <row r="16" spans="1:9" ht="15" customHeight="1" x14ac:dyDescent="0.2">
      <c r="B16" s="514"/>
      <c r="C16" s="505" t="s">
        <v>61</v>
      </c>
      <c r="D16" s="334" t="s">
        <v>57</v>
      </c>
      <c r="E16" s="414"/>
      <c r="F16" s="415"/>
      <c r="G16" s="72">
        <v>50</v>
      </c>
      <c r="H16" s="418"/>
      <c r="I16"/>
    </row>
    <row r="17" spans="1:20" ht="15" customHeight="1" x14ac:dyDescent="0.2">
      <c r="B17" s="514"/>
      <c r="C17" s="506"/>
      <c r="D17" s="335" t="s">
        <v>58</v>
      </c>
      <c r="E17" s="416"/>
      <c r="F17" s="417"/>
      <c r="G17" s="339">
        <v>1022</v>
      </c>
      <c r="H17" s="419"/>
      <c r="I17"/>
    </row>
    <row r="18" spans="1:20" ht="15" customHeight="1" x14ac:dyDescent="0.2">
      <c r="B18" s="514"/>
      <c r="C18" s="504"/>
      <c r="D18" s="15" t="s">
        <v>48</v>
      </c>
      <c r="E18" s="35">
        <v>1045</v>
      </c>
      <c r="F18" s="26">
        <v>27</v>
      </c>
      <c r="G18" s="26">
        <v>1072</v>
      </c>
      <c r="H18" s="32">
        <v>13</v>
      </c>
    </row>
    <row r="19" spans="1:20" ht="15" customHeight="1" x14ac:dyDescent="0.2">
      <c r="B19" s="501"/>
      <c r="C19" s="507" t="s">
        <v>48</v>
      </c>
      <c r="D19" s="508"/>
      <c r="E19" s="33">
        <f>SUM(E18,E15,E12,E9)</f>
        <v>4087</v>
      </c>
      <c r="F19" s="73">
        <f>SUM(F18,F15,F12,F9)</f>
        <v>114</v>
      </c>
      <c r="G19" s="73">
        <f>SUM(G18,G15,G12,G9)</f>
        <v>4201</v>
      </c>
      <c r="H19" s="34">
        <f>SUM(H18,H15,H12,H9)</f>
        <v>46</v>
      </c>
    </row>
    <row r="20" spans="1:20" x14ac:dyDescent="0.2">
      <c r="B20" s="100"/>
      <c r="C20" s="101"/>
      <c r="D20" s="101"/>
      <c r="E20" s="36"/>
      <c r="F20" s="36"/>
      <c r="G20" s="36"/>
      <c r="H20" s="36"/>
      <c r="K20" s="112"/>
    </row>
    <row r="21" spans="1:20" ht="17.100000000000001" customHeight="1" x14ac:dyDescent="0.2">
      <c r="B21" s="8"/>
      <c r="C21" s="8"/>
      <c r="D21" s="8"/>
      <c r="E21" s="333" t="s">
        <v>51</v>
      </c>
      <c r="F21" s="333" t="s">
        <v>52</v>
      </c>
      <c r="G21" s="333" t="s">
        <v>48</v>
      </c>
      <c r="H21" s="9"/>
    </row>
    <row r="22" spans="1:20" ht="15" customHeight="1" x14ac:dyDescent="0.2">
      <c r="B22" s="500" t="s">
        <v>45</v>
      </c>
      <c r="C22" s="39" t="s">
        <v>46</v>
      </c>
      <c r="D22" s="118"/>
      <c r="E22" s="420"/>
      <c r="F22" s="420"/>
      <c r="G22" s="437"/>
      <c r="H22"/>
    </row>
    <row r="23" spans="1:20" ht="15" customHeight="1" x14ac:dyDescent="0.2">
      <c r="B23" s="501"/>
      <c r="C23" s="40" t="s">
        <v>47</v>
      </c>
      <c r="D23" s="119"/>
      <c r="E23" s="228">
        <v>12</v>
      </c>
      <c r="F23" s="228">
        <v>0</v>
      </c>
      <c r="G23" s="150">
        <v>12</v>
      </c>
      <c r="H23"/>
    </row>
    <row r="24" spans="1:20" ht="17.25" customHeight="1" x14ac:dyDescent="0.2">
      <c r="B24" s="12"/>
      <c r="C24" s="12"/>
      <c r="D24" s="12"/>
      <c r="E24" s="12"/>
      <c r="F24" s="12"/>
      <c r="G24" s="6"/>
      <c r="H24" s="11"/>
    </row>
    <row r="25" spans="1:20" x14ac:dyDescent="0.2">
      <c r="B25" s="490" t="s">
        <v>62</v>
      </c>
      <c r="C25" s="490"/>
      <c r="D25" s="490"/>
      <c r="E25" s="490"/>
      <c r="F25" s="490"/>
      <c r="G25" s="490"/>
      <c r="H25" s="16"/>
    </row>
    <row r="26" spans="1:20" ht="8.25" customHeight="1" x14ac:dyDescent="0.2">
      <c r="B26" s="7"/>
      <c r="C26" s="12"/>
      <c r="D26" s="12"/>
      <c r="E26" s="6"/>
      <c r="F26" s="4"/>
      <c r="G26" s="4"/>
      <c r="H26" s="11"/>
    </row>
    <row r="27" spans="1:20" s="226" customFormat="1" ht="17.100000000000001" customHeight="1" x14ac:dyDescent="0.2">
      <c r="A27" s="352"/>
      <c r="B27" s="12"/>
      <c r="C27" s="12"/>
      <c r="D27" s="143" t="s">
        <v>60</v>
      </c>
      <c r="E27" s="143" t="s">
        <v>51</v>
      </c>
      <c r="F27" s="144" t="s">
        <v>52</v>
      </c>
      <c r="G27" s="143" t="s">
        <v>48</v>
      </c>
      <c r="H27" s="11"/>
      <c r="J27" s="68"/>
      <c r="K27" s="105"/>
      <c r="L27" s="106"/>
      <c r="M27" s="106"/>
      <c r="N27" s="106"/>
      <c r="O27" s="235"/>
      <c r="P27" s="235"/>
      <c r="Q27" s="235"/>
      <c r="R27" s="235"/>
      <c r="S27" s="235"/>
      <c r="T27" s="235"/>
    </row>
    <row r="28" spans="1:20" s="226" customFormat="1" ht="15" customHeight="1" x14ac:dyDescent="0.2">
      <c r="A28" s="352"/>
      <c r="B28" s="498" t="s">
        <v>338</v>
      </c>
      <c r="C28" s="497" t="s">
        <v>336</v>
      </c>
      <c r="D28" s="396" t="s">
        <v>57</v>
      </c>
      <c r="E28" s="415"/>
      <c r="F28" s="414"/>
      <c r="G28" s="91">
        <v>980</v>
      </c>
      <c r="H28"/>
      <c r="J28" s="235"/>
      <c r="K28" s="235"/>
      <c r="L28" s="235"/>
      <c r="M28" s="235"/>
      <c r="N28" s="235"/>
      <c r="O28" s="235"/>
      <c r="P28" s="235"/>
      <c r="Q28" s="235"/>
      <c r="R28" s="235"/>
      <c r="S28" s="235"/>
      <c r="T28" s="235"/>
    </row>
    <row r="29" spans="1:20" s="226" customFormat="1" ht="15" customHeight="1" x14ac:dyDescent="0.2">
      <c r="A29" s="352"/>
      <c r="B29" s="498"/>
      <c r="C29" s="497"/>
      <c r="D29" s="397" t="s">
        <v>58</v>
      </c>
      <c r="E29" s="422"/>
      <c r="F29" s="423"/>
      <c r="G29" s="98">
        <v>251</v>
      </c>
      <c r="H29"/>
      <c r="J29" s="235"/>
      <c r="K29" s="235"/>
      <c r="L29" s="235"/>
      <c r="M29" s="235"/>
      <c r="N29" s="235"/>
      <c r="O29" s="235"/>
      <c r="P29" s="235"/>
      <c r="Q29" s="235"/>
      <c r="R29" s="235"/>
      <c r="S29" s="235"/>
      <c r="T29" s="235"/>
    </row>
    <row r="30" spans="1:20" s="226" customFormat="1" ht="15" customHeight="1" x14ac:dyDescent="0.2">
      <c r="A30" s="352"/>
      <c r="B30" s="498"/>
      <c r="C30" s="497"/>
      <c r="D30" s="15" t="s">
        <v>48</v>
      </c>
      <c r="E30" s="435"/>
      <c r="F30" s="436"/>
      <c r="G30" s="91">
        <v>1231</v>
      </c>
      <c r="H30" s="352"/>
      <c r="I30" s="237"/>
      <c r="J30" s="235"/>
      <c r="K30" s="235"/>
      <c r="L30" s="235"/>
      <c r="M30" s="235"/>
      <c r="N30" s="235"/>
      <c r="O30" s="235"/>
      <c r="P30" s="235"/>
      <c r="Q30" s="235"/>
      <c r="R30" s="235"/>
      <c r="S30" s="235"/>
      <c r="T30" s="235"/>
    </row>
    <row r="31" spans="1:20" s="226" customFormat="1" ht="15" customHeight="1" x14ac:dyDescent="0.2">
      <c r="A31" s="352"/>
      <c r="B31" s="498"/>
      <c r="C31" s="497" t="s">
        <v>337</v>
      </c>
      <c r="D31" s="396" t="s">
        <v>57</v>
      </c>
      <c r="E31" s="424"/>
      <c r="F31" s="415"/>
      <c r="G31" s="30">
        <v>772</v>
      </c>
      <c r="H31"/>
      <c r="J31" s="235"/>
      <c r="K31" s="235"/>
      <c r="L31" s="235"/>
      <c r="M31" s="235"/>
      <c r="N31" s="235"/>
      <c r="O31" s="235"/>
      <c r="P31" s="235"/>
      <c r="Q31" s="235"/>
      <c r="R31" s="235"/>
      <c r="S31" s="235"/>
      <c r="T31" s="235"/>
    </row>
    <row r="32" spans="1:20" s="226" customFormat="1" ht="15" customHeight="1" x14ac:dyDescent="0.2">
      <c r="A32" s="352"/>
      <c r="B32" s="498"/>
      <c r="C32" s="497"/>
      <c r="D32" s="397" t="s">
        <v>58</v>
      </c>
      <c r="E32" s="425"/>
      <c r="F32" s="417"/>
      <c r="G32" s="380">
        <v>160</v>
      </c>
      <c r="H32"/>
      <c r="J32" s="235"/>
      <c r="K32" s="235"/>
      <c r="L32" s="235"/>
      <c r="M32" s="235"/>
      <c r="N32" s="235"/>
      <c r="O32" s="235"/>
      <c r="P32" s="235"/>
      <c r="Q32" s="235"/>
      <c r="R32" s="235"/>
      <c r="S32" s="235"/>
      <c r="T32" s="235"/>
    </row>
    <row r="33" spans="1:20" s="226" customFormat="1" ht="15" customHeight="1" x14ac:dyDescent="0.2">
      <c r="A33" s="352"/>
      <c r="B33" s="498"/>
      <c r="C33" s="497"/>
      <c r="D33" s="15" t="s">
        <v>48</v>
      </c>
      <c r="E33" s="427"/>
      <c r="F33" s="434"/>
      <c r="G33" s="73">
        <v>932</v>
      </c>
      <c r="H33" s="352"/>
      <c r="J33" s="235"/>
      <c r="K33" s="235"/>
      <c r="L33" s="235"/>
      <c r="M33" s="235"/>
      <c r="N33" s="235"/>
      <c r="O33" s="235"/>
      <c r="P33" s="235"/>
      <c r="Q33" s="235"/>
      <c r="R33" s="235"/>
      <c r="S33" s="235"/>
      <c r="T33" s="235"/>
    </row>
    <row r="34" spans="1:20" s="226" customFormat="1" ht="15" customHeight="1" x14ac:dyDescent="0.2">
      <c r="A34" s="352"/>
      <c r="B34" s="498" t="s">
        <v>339</v>
      </c>
      <c r="C34" s="497" t="s">
        <v>336</v>
      </c>
      <c r="D34" s="396" t="s">
        <v>57</v>
      </c>
      <c r="E34" s="415"/>
      <c r="F34" s="414"/>
      <c r="G34" s="72">
        <v>2</v>
      </c>
      <c r="H34"/>
      <c r="J34" s="235"/>
      <c r="K34" s="235"/>
      <c r="L34" s="235"/>
      <c r="M34" s="235"/>
      <c r="N34" s="235"/>
      <c r="O34" s="235"/>
      <c r="P34" s="235"/>
      <c r="Q34" s="235"/>
      <c r="R34" s="235"/>
      <c r="S34" s="235"/>
      <c r="T34" s="235"/>
    </row>
    <row r="35" spans="1:20" s="226" customFormat="1" ht="15" customHeight="1" x14ac:dyDescent="0.2">
      <c r="A35" s="352"/>
      <c r="B35" s="498"/>
      <c r="C35" s="497"/>
      <c r="D35" s="397" t="s">
        <v>58</v>
      </c>
      <c r="E35" s="422"/>
      <c r="F35" s="423"/>
      <c r="G35" s="75">
        <v>0</v>
      </c>
      <c r="H35"/>
      <c r="J35" s="235"/>
      <c r="K35" s="235"/>
      <c r="L35" s="235"/>
      <c r="M35" s="235"/>
      <c r="N35" s="235"/>
      <c r="O35" s="235"/>
      <c r="P35" s="235"/>
      <c r="Q35" s="235"/>
      <c r="R35" s="235"/>
      <c r="S35" s="235"/>
      <c r="T35" s="235"/>
    </row>
    <row r="36" spans="1:20" s="226" customFormat="1" ht="15" customHeight="1" x14ac:dyDescent="0.2">
      <c r="A36" s="352"/>
      <c r="B36" s="498"/>
      <c r="C36" s="497"/>
      <c r="D36" s="15" t="s">
        <v>48</v>
      </c>
      <c r="E36" s="435"/>
      <c r="F36" s="436"/>
      <c r="G36" s="72">
        <v>2</v>
      </c>
      <c r="H36" s="217"/>
      <c r="J36" s="235"/>
      <c r="K36" s="235"/>
      <c r="L36" s="235"/>
      <c r="M36" s="235"/>
      <c r="N36" s="235"/>
      <c r="O36" s="235"/>
      <c r="P36" s="235"/>
      <c r="Q36" s="235"/>
      <c r="R36" s="235"/>
      <c r="S36" s="235"/>
      <c r="T36" s="235"/>
    </row>
    <row r="37" spans="1:20" s="226" customFormat="1" ht="15" customHeight="1" x14ac:dyDescent="0.2">
      <c r="A37" s="352"/>
      <c r="B37" s="498"/>
      <c r="C37" s="497" t="s">
        <v>337</v>
      </c>
      <c r="D37" s="396" t="s">
        <v>57</v>
      </c>
      <c r="E37" s="415"/>
      <c r="F37" s="414"/>
      <c r="G37" s="72">
        <v>2</v>
      </c>
      <c r="H37"/>
      <c r="J37" s="235"/>
      <c r="K37" s="235"/>
      <c r="L37" s="235"/>
      <c r="M37" s="235"/>
      <c r="N37" s="235"/>
      <c r="O37" s="235"/>
      <c r="P37" s="235"/>
      <c r="Q37" s="235"/>
      <c r="R37" s="235"/>
      <c r="S37" s="235"/>
      <c r="T37" s="235"/>
    </row>
    <row r="38" spans="1:20" s="226" customFormat="1" ht="15" customHeight="1" x14ac:dyDescent="0.2">
      <c r="A38" s="352"/>
      <c r="B38" s="498"/>
      <c r="C38" s="497"/>
      <c r="D38" s="397" t="s">
        <v>58</v>
      </c>
      <c r="E38" s="422"/>
      <c r="F38" s="423"/>
      <c r="G38" s="75">
        <v>0</v>
      </c>
      <c r="H38"/>
      <c r="J38" s="235"/>
      <c r="K38" s="235"/>
      <c r="L38" s="235"/>
      <c r="M38" s="235"/>
      <c r="N38" s="235"/>
      <c r="O38" s="235"/>
      <c r="P38" s="235"/>
      <c r="Q38" s="235"/>
      <c r="R38" s="235"/>
      <c r="S38" s="235"/>
      <c r="T38" s="235"/>
    </row>
    <row r="39" spans="1:20" s="226" customFormat="1" ht="15" customHeight="1" x14ac:dyDescent="0.2">
      <c r="A39" s="352"/>
      <c r="B39" s="498"/>
      <c r="C39" s="497"/>
      <c r="D39" s="15" t="s">
        <v>48</v>
      </c>
      <c r="E39" s="427"/>
      <c r="F39" s="434"/>
      <c r="G39" s="73">
        <v>2</v>
      </c>
      <c r="H39" s="225"/>
      <c r="J39" s="235"/>
      <c r="K39" s="235"/>
      <c r="L39" s="235"/>
      <c r="M39" s="235"/>
      <c r="N39" s="235"/>
      <c r="O39" s="235"/>
      <c r="P39" s="235"/>
      <c r="Q39" s="235"/>
      <c r="R39" s="235"/>
      <c r="S39" s="235"/>
      <c r="T39" s="235"/>
    </row>
    <row r="40" spans="1:20" s="226" customFormat="1" ht="15" customHeight="1" x14ac:dyDescent="0.2">
      <c r="A40" s="352"/>
      <c r="B40" s="498" t="s">
        <v>48</v>
      </c>
      <c r="C40" s="497" t="s">
        <v>336</v>
      </c>
      <c r="D40" s="396" t="s">
        <v>57</v>
      </c>
      <c r="E40" s="76">
        <v>966</v>
      </c>
      <c r="F40" s="77">
        <v>16</v>
      </c>
      <c r="G40" s="72">
        <v>982</v>
      </c>
      <c r="H40" s="146"/>
      <c r="J40" s="235"/>
      <c r="K40" s="235"/>
      <c r="L40" s="235"/>
      <c r="M40" s="235"/>
      <c r="N40" s="235"/>
      <c r="O40" s="235"/>
      <c r="P40" s="235"/>
      <c r="Q40" s="235"/>
      <c r="R40" s="235"/>
      <c r="S40" s="235"/>
      <c r="T40" s="235"/>
    </row>
    <row r="41" spans="1:20" s="226" customFormat="1" ht="15" customHeight="1" x14ac:dyDescent="0.2">
      <c r="A41" s="352"/>
      <c r="B41" s="498"/>
      <c r="C41" s="497"/>
      <c r="D41" s="397" t="s">
        <v>58</v>
      </c>
      <c r="E41" s="78">
        <v>245</v>
      </c>
      <c r="F41" s="79">
        <v>6</v>
      </c>
      <c r="G41" s="339">
        <v>251</v>
      </c>
      <c r="H41" s="146"/>
      <c r="J41" s="235"/>
      <c r="K41" s="235"/>
      <c r="L41" s="235"/>
      <c r="M41" s="235"/>
      <c r="N41" s="235"/>
      <c r="O41" s="235"/>
      <c r="P41" s="235"/>
      <c r="Q41" s="235"/>
      <c r="R41" s="235"/>
      <c r="S41" s="235"/>
      <c r="T41" s="235"/>
    </row>
    <row r="42" spans="1:20" s="226" customFormat="1" ht="15" customHeight="1" x14ac:dyDescent="0.2">
      <c r="A42" s="352"/>
      <c r="B42" s="498"/>
      <c r="C42" s="497"/>
      <c r="D42" s="15" t="s">
        <v>48</v>
      </c>
      <c r="E42" s="72">
        <v>1211</v>
      </c>
      <c r="F42" s="80">
        <v>22</v>
      </c>
      <c r="G42" s="72">
        <v>1233</v>
      </c>
      <c r="H42" s="146"/>
      <c r="J42" s="235"/>
      <c r="K42" s="235"/>
      <c r="L42" s="235"/>
      <c r="M42" s="235"/>
      <c r="N42" s="235"/>
      <c r="O42" s="235"/>
      <c r="P42" s="235"/>
      <c r="Q42" s="235"/>
      <c r="R42" s="235"/>
      <c r="S42" s="235"/>
      <c r="T42" s="235"/>
    </row>
    <row r="43" spans="1:20" s="226" customFormat="1" ht="15" customHeight="1" x14ac:dyDescent="0.2">
      <c r="A43" s="352"/>
      <c r="B43" s="498"/>
      <c r="C43" s="497" t="s">
        <v>337</v>
      </c>
      <c r="D43" s="396" t="s">
        <v>57</v>
      </c>
      <c r="E43" s="415"/>
      <c r="F43" s="414"/>
      <c r="G43" s="72">
        <v>774</v>
      </c>
      <c r="H43" s="146"/>
      <c r="J43" s="235"/>
      <c r="K43" s="235"/>
      <c r="L43" s="235"/>
      <c r="M43" s="235"/>
      <c r="N43" s="235"/>
      <c r="O43" s="235"/>
      <c r="P43" s="235"/>
      <c r="Q43" s="235"/>
      <c r="R43" s="235"/>
      <c r="S43" s="235"/>
      <c r="T43" s="235"/>
    </row>
    <row r="44" spans="1:20" s="226" customFormat="1" ht="15" customHeight="1" x14ac:dyDescent="0.2">
      <c r="A44" s="352"/>
      <c r="B44" s="498"/>
      <c r="C44" s="497"/>
      <c r="D44" s="397" t="s">
        <v>58</v>
      </c>
      <c r="E44" s="422"/>
      <c r="F44" s="423"/>
      <c r="G44" s="339">
        <v>160</v>
      </c>
      <c r="H44" s="146"/>
      <c r="J44" s="235"/>
      <c r="K44" s="235"/>
      <c r="L44" s="235"/>
      <c r="M44" s="235"/>
      <c r="N44" s="235"/>
      <c r="O44" s="235"/>
      <c r="P44" s="235"/>
      <c r="Q44" s="235"/>
      <c r="R44" s="235"/>
      <c r="S44" s="235"/>
      <c r="T44" s="235"/>
    </row>
    <row r="45" spans="1:20" s="226" customFormat="1" ht="15" customHeight="1" x14ac:dyDescent="0.2">
      <c r="A45" s="352"/>
      <c r="B45" s="498"/>
      <c r="C45" s="497"/>
      <c r="D45" s="15" t="s">
        <v>48</v>
      </c>
      <c r="E45" s="21">
        <v>922</v>
      </c>
      <c r="F45" s="33">
        <v>12</v>
      </c>
      <c r="G45" s="72">
        <v>934</v>
      </c>
      <c r="H45" s="146"/>
      <c r="J45" s="235"/>
      <c r="K45" s="235"/>
      <c r="L45" s="235"/>
      <c r="M45" s="235"/>
      <c r="N45" s="235"/>
      <c r="O45" s="235"/>
      <c r="P45" s="235"/>
      <c r="Q45" s="235"/>
      <c r="R45" s="235"/>
      <c r="S45" s="235"/>
      <c r="T45" s="235"/>
    </row>
    <row r="46" spans="1:20" ht="17.25" customHeight="1" x14ac:dyDescent="0.2">
      <c r="B46" s="11"/>
      <c r="C46" s="11"/>
      <c r="D46" s="11"/>
      <c r="E46" s="13"/>
      <c r="F46" s="13"/>
      <c r="G46" s="405"/>
      <c r="H46" s="12"/>
    </row>
    <row r="47" spans="1:20" x14ac:dyDescent="0.2">
      <c r="B47" s="490" t="s">
        <v>328</v>
      </c>
      <c r="C47" s="490"/>
      <c r="D47" s="490"/>
      <c r="E47" s="490"/>
      <c r="F47" s="490"/>
      <c r="G47" s="490"/>
      <c r="H47" s="16"/>
    </row>
    <row r="48" spans="1:20" ht="8.25" customHeight="1" x14ac:dyDescent="0.2">
      <c r="B48" s="7"/>
      <c r="C48" s="12"/>
      <c r="D48" s="12"/>
      <c r="E48" s="12"/>
      <c r="F48" s="12"/>
      <c r="G48" s="12"/>
      <c r="H48" s="12"/>
    </row>
    <row r="49" spans="1:15" ht="26.25" customHeight="1" x14ac:dyDescent="0.2">
      <c r="B49" s="8"/>
      <c r="C49" s="8"/>
      <c r="D49" s="8"/>
      <c r="E49" s="143" t="s">
        <v>51</v>
      </c>
      <c r="F49" s="144" t="s">
        <v>52</v>
      </c>
      <c r="G49" s="143" t="s">
        <v>48</v>
      </c>
      <c r="H49" s="226"/>
      <c r="I49" s="3"/>
      <c r="J49" s="3"/>
    </row>
    <row r="50" spans="1:15" ht="15" customHeight="1" x14ac:dyDescent="0.2">
      <c r="A50" s="364"/>
      <c r="B50" s="491" t="s">
        <v>321</v>
      </c>
      <c r="C50" s="492"/>
      <c r="D50" s="493"/>
      <c r="E50" s="227">
        <v>7504</v>
      </c>
      <c r="F50" s="95">
        <v>1366</v>
      </c>
      <c r="G50" s="96">
        <v>8870</v>
      </c>
      <c r="H50" s="114"/>
      <c r="I50" s="3"/>
      <c r="J50" s="3"/>
    </row>
    <row r="51" spans="1:15" ht="15" customHeight="1" x14ac:dyDescent="0.2">
      <c r="B51" s="494" t="s">
        <v>54</v>
      </c>
      <c r="C51" s="495"/>
      <c r="D51" s="496"/>
      <c r="E51" s="228">
        <v>1036</v>
      </c>
      <c r="F51" s="231">
        <v>117</v>
      </c>
      <c r="G51" s="27">
        <v>1153</v>
      </c>
      <c r="H51" s="226"/>
      <c r="I51" s="3"/>
      <c r="J51" s="3"/>
    </row>
    <row r="52" spans="1:15" s="226" customFormat="1" ht="15" customHeight="1" x14ac:dyDescent="0.2">
      <c r="A52" s="352"/>
      <c r="B52" s="489" t="s">
        <v>343</v>
      </c>
      <c r="C52" s="489"/>
      <c r="D52" s="489"/>
      <c r="E52" s="489"/>
      <c r="F52" s="489"/>
      <c r="G52" s="381">
        <v>28</v>
      </c>
      <c r="H52" s="41"/>
      <c r="I52" s="41"/>
      <c r="N52" s="235"/>
      <c r="O52" s="235"/>
    </row>
    <row r="53" spans="1:15" ht="8.25" customHeight="1" x14ac:dyDescent="0.2">
      <c r="B53" s="11"/>
      <c r="C53" s="11"/>
      <c r="D53" s="11"/>
      <c r="E53" s="11"/>
      <c r="F53" s="11"/>
      <c r="G53" s="12"/>
      <c r="H53" s="12"/>
    </row>
    <row r="54" spans="1:15" x14ac:dyDescent="0.2">
      <c r="B54" s="11"/>
      <c r="C54" s="11"/>
      <c r="D54" s="11"/>
      <c r="E54" s="216"/>
      <c r="F54" s="216"/>
      <c r="G54" s="217"/>
      <c r="H54" s="12"/>
    </row>
    <row r="55" spans="1:15" x14ac:dyDescent="0.2">
      <c r="B55" s="490" t="s">
        <v>63</v>
      </c>
      <c r="C55" s="490"/>
      <c r="D55" s="490"/>
      <c r="E55" s="490"/>
      <c r="F55" s="490"/>
      <c r="G55" s="490"/>
      <c r="H55" s="12"/>
    </row>
    <row r="56" spans="1:15" x14ac:dyDescent="0.2">
      <c r="B56" s="14"/>
      <c r="C56" s="6"/>
      <c r="D56" s="6"/>
      <c r="E56" s="4"/>
      <c r="G56" s="12"/>
    </row>
    <row r="57" spans="1:15" ht="17.100000000000001" customHeight="1" x14ac:dyDescent="0.2">
      <c r="B57" s="336" t="s">
        <v>55</v>
      </c>
      <c r="C57" s="336" t="s">
        <v>56</v>
      </c>
      <c r="D57" s="511" t="s">
        <v>75</v>
      </c>
      <c r="E57" s="513"/>
      <c r="F57" s="511" t="s">
        <v>48</v>
      </c>
      <c r="G57" s="513"/>
    </row>
    <row r="58" spans="1:15" ht="15" customHeight="1" x14ac:dyDescent="0.2">
      <c r="B58" s="350">
        <v>32</v>
      </c>
      <c r="C58" s="386">
        <v>2</v>
      </c>
      <c r="D58" s="521">
        <v>0</v>
      </c>
      <c r="E58" s="522"/>
      <c r="F58" s="534">
        <f>SUM(B58:E58)</f>
        <v>34</v>
      </c>
      <c r="G58" s="535"/>
      <c r="H58" s="356"/>
    </row>
    <row r="61" spans="1:15" x14ac:dyDescent="0.2">
      <c r="B61" s="490" t="s">
        <v>201</v>
      </c>
      <c r="C61" s="490"/>
      <c r="D61" s="490"/>
      <c r="E61" s="490"/>
      <c r="F61" s="490"/>
      <c r="G61" s="490"/>
      <c r="H61" s="490"/>
      <c r="I61" s="490"/>
    </row>
    <row r="62" spans="1:15" x14ac:dyDescent="0.2">
      <c r="B62" s="7"/>
      <c r="C62" s="12"/>
      <c r="D62" s="12"/>
      <c r="E62" s="6"/>
      <c r="F62" s="4"/>
      <c r="G62" s="4"/>
    </row>
    <row r="63" spans="1:15" ht="17.100000000000001" customHeight="1" x14ac:dyDescent="0.2">
      <c r="D63" s="197"/>
      <c r="E63" s="515" t="s">
        <v>202</v>
      </c>
      <c r="F63" s="515"/>
      <c r="G63" s="515"/>
      <c r="H63" s="515"/>
      <c r="I63" s="515"/>
    </row>
    <row r="64" spans="1:15" ht="17.100000000000001" customHeight="1" x14ac:dyDescent="0.2">
      <c r="C64" s="11"/>
      <c r="D64" s="119"/>
      <c r="E64" s="351" t="s">
        <v>314</v>
      </c>
      <c r="F64" s="351" t="s">
        <v>315</v>
      </c>
      <c r="G64" s="351" t="s">
        <v>316</v>
      </c>
      <c r="H64" s="351" t="s">
        <v>317</v>
      </c>
      <c r="I64" s="333" t="s">
        <v>48</v>
      </c>
    </row>
    <row r="65" spans="1:21" ht="15" customHeight="1" x14ac:dyDescent="0.2">
      <c r="B65" s="516" t="s">
        <v>323</v>
      </c>
      <c r="C65" s="517" t="s">
        <v>194</v>
      </c>
      <c r="D65" s="517"/>
      <c r="E65" s="227">
        <v>811</v>
      </c>
      <c r="F65" s="227">
        <v>698</v>
      </c>
      <c r="G65" s="227">
        <v>721</v>
      </c>
      <c r="H65" s="227">
        <v>774</v>
      </c>
      <c r="I65" s="230">
        <v>3004</v>
      </c>
      <c r="J65" s="342"/>
    </row>
    <row r="66" spans="1:21" ht="15" customHeight="1" x14ac:dyDescent="0.2">
      <c r="B66" s="516"/>
      <c r="C66" s="517" t="s">
        <v>195</v>
      </c>
      <c r="D66" s="517"/>
      <c r="E66" s="384">
        <v>0</v>
      </c>
      <c r="F66" s="384">
        <v>0</v>
      </c>
      <c r="G66" s="384">
        <v>0</v>
      </c>
      <c r="H66" s="384">
        <v>0</v>
      </c>
      <c r="I66" s="83">
        <v>0</v>
      </c>
      <c r="J66" s="383"/>
    </row>
    <row r="67" spans="1:21" ht="15" customHeight="1" x14ac:dyDescent="0.2">
      <c r="B67" s="516"/>
      <c r="C67" s="517" t="s">
        <v>196</v>
      </c>
      <c r="D67" s="517"/>
      <c r="E67" s="384">
        <v>0</v>
      </c>
      <c r="F67" s="384">
        <v>1</v>
      </c>
      <c r="G67" s="384">
        <v>0</v>
      </c>
      <c r="H67" s="384">
        <v>0</v>
      </c>
      <c r="I67" s="83">
        <v>1</v>
      </c>
      <c r="J67" s="383"/>
    </row>
    <row r="68" spans="1:21" ht="15" customHeight="1" x14ac:dyDescent="0.2">
      <c r="B68" s="516"/>
      <c r="C68" s="517" t="s">
        <v>197</v>
      </c>
      <c r="D68" s="517"/>
      <c r="E68" s="384">
        <v>2</v>
      </c>
      <c r="F68" s="384">
        <v>3</v>
      </c>
      <c r="G68" s="384">
        <v>1</v>
      </c>
      <c r="H68" s="384">
        <v>2</v>
      </c>
      <c r="I68" s="83">
        <v>8</v>
      </c>
      <c r="J68" s="383"/>
    </row>
    <row r="69" spans="1:21" ht="15" customHeight="1" x14ac:dyDescent="0.2">
      <c r="B69" s="516"/>
      <c r="C69" s="517" t="s">
        <v>198</v>
      </c>
      <c r="D69" s="517"/>
      <c r="E69" s="384">
        <v>3</v>
      </c>
      <c r="F69" s="384">
        <v>2</v>
      </c>
      <c r="G69" s="384">
        <v>3</v>
      </c>
      <c r="H69" s="384">
        <v>1</v>
      </c>
      <c r="I69" s="83">
        <v>9</v>
      </c>
      <c r="J69" s="383"/>
    </row>
    <row r="70" spans="1:21" ht="15" customHeight="1" x14ac:dyDescent="0.2">
      <c r="B70" s="516"/>
      <c r="C70" s="517" t="s">
        <v>199</v>
      </c>
      <c r="D70" s="517"/>
      <c r="E70" s="227">
        <v>46</v>
      </c>
      <c r="F70" s="227">
        <v>41</v>
      </c>
      <c r="G70" s="227">
        <v>49</v>
      </c>
      <c r="H70" s="227">
        <v>65</v>
      </c>
      <c r="I70" s="83">
        <v>201</v>
      </c>
      <c r="J70" s="342"/>
    </row>
    <row r="71" spans="1:21" ht="15" customHeight="1" x14ac:dyDescent="0.2">
      <c r="A71" s="357"/>
      <c r="B71" s="516"/>
      <c r="C71" s="519" t="s">
        <v>329</v>
      </c>
      <c r="D71" s="519"/>
      <c r="E71" s="83">
        <v>862</v>
      </c>
      <c r="F71" s="83">
        <v>745</v>
      </c>
      <c r="G71" s="83">
        <v>774</v>
      </c>
      <c r="H71" s="83">
        <v>842</v>
      </c>
      <c r="I71" s="83">
        <v>3223</v>
      </c>
      <c r="J71" s="342"/>
    </row>
    <row r="72" spans="1:21" s="226" customFormat="1" ht="15" customHeight="1" x14ac:dyDescent="0.2">
      <c r="A72" s="352"/>
      <c r="B72" s="516"/>
      <c r="C72" s="519" t="s">
        <v>312</v>
      </c>
      <c r="D72" s="519"/>
      <c r="E72" s="224">
        <v>861</v>
      </c>
      <c r="F72" s="224">
        <v>745</v>
      </c>
      <c r="G72" s="224">
        <v>774</v>
      </c>
      <c r="H72" s="224">
        <v>819</v>
      </c>
      <c r="I72" s="224">
        <v>3199</v>
      </c>
      <c r="K72" s="257"/>
      <c r="L72" s="235"/>
      <c r="M72" s="235"/>
      <c r="N72" s="235"/>
      <c r="O72" s="235"/>
      <c r="P72" s="235"/>
      <c r="Q72" s="235"/>
      <c r="R72" s="235"/>
      <c r="S72" s="235"/>
      <c r="T72" s="235"/>
      <c r="U72" s="235"/>
    </row>
    <row r="73" spans="1:21" ht="15" customHeight="1" x14ac:dyDescent="0.2">
      <c r="B73" s="516"/>
      <c r="C73" s="518" t="s">
        <v>200</v>
      </c>
      <c r="D73" s="518"/>
      <c r="E73" s="224">
        <v>249</v>
      </c>
      <c r="F73" s="224">
        <v>247</v>
      </c>
      <c r="G73" s="224">
        <v>253</v>
      </c>
      <c r="H73" s="224">
        <v>253</v>
      </c>
      <c r="I73" s="224">
        <v>1002</v>
      </c>
      <c r="J73" s="342"/>
    </row>
    <row r="74" spans="1:21" x14ac:dyDescent="0.2">
      <c r="B74" s="198"/>
      <c r="C74" s="359"/>
      <c r="D74" s="359"/>
      <c r="E74" s="101"/>
      <c r="F74" s="36"/>
      <c r="G74" s="36"/>
      <c r="H74" s="36"/>
    </row>
    <row r="75" spans="1:21" s="226" customFormat="1" ht="30" customHeight="1" x14ac:dyDescent="0.2">
      <c r="A75" s="352"/>
      <c r="B75" s="525" t="s">
        <v>332</v>
      </c>
      <c r="C75" s="525"/>
      <c r="D75" s="525"/>
      <c r="E75" s="525"/>
      <c r="F75" s="525"/>
      <c r="G75" s="525"/>
      <c r="H75" s="525"/>
      <c r="I75" s="525"/>
    </row>
  </sheetData>
  <customSheetViews>
    <customSheetView guid="{4BF6A69F-C29D-460A-9E84-5045F8F80EEB}" showGridLines="0">
      <selection activeCell="J40" sqref="J40"/>
      <pageMargins left="0.19685039370078741" right="0.15748031496062992" top="0.19685039370078741" bottom="0.19685039370078741" header="0.31496062992125984" footer="0.31496062992125984"/>
      <pageSetup paperSize="9" orientation="portrait"/>
    </customSheetView>
  </customSheetViews>
  <mergeCells count="44">
    <mergeCell ref="B47:G47"/>
    <mergeCell ref="B50:D50"/>
    <mergeCell ref="B40:B45"/>
    <mergeCell ref="C13:C15"/>
    <mergeCell ref="C16:C18"/>
    <mergeCell ref="C19:D19"/>
    <mergeCell ref="B22:B23"/>
    <mergeCell ref="B25:G25"/>
    <mergeCell ref="B51:D51"/>
    <mergeCell ref="B55:G55"/>
    <mergeCell ref="D57:E57"/>
    <mergeCell ref="F57:G57"/>
    <mergeCell ref="C72:D72"/>
    <mergeCell ref="D58:E58"/>
    <mergeCell ref="B52:F52"/>
    <mergeCell ref="F58:G58"/>
    <mergeCell ref="B1:I1"/>
    <mergeCell ref="C40:C42"/>
    <mergeCell ref="C43:C45"/>
    <mergeCell ref="B28:B33"/>
    <mergeCell ref="C28:C30"/>
    <mergeCell ref="C31:C33"/>
    <mergeCell ref="B34:B39"/>
    <mergeCell ref="C34:C36"/>
    <mergeCell ref="C37:C39"/>
    <mergeCell ref="B3:G3"/>
    <mergeCell ref="B5:B19"/>
    <mergeCell ref="C5:C6"/>
    <mergeCell ref="D5:D6"/>
    <mergeCell ref="E5:H5"/>
    <mergeCell ref="C7:C9"/>
    <mergeCell ref="C10:C12"/>
    <mergeCell ref="B75:I75"/>
    <mergeCell ref="B61:I61"/>
    <mergeCell ref="E63:I63"/>
    <mergeCell ref="B65:B73"/>
    <mergeCell ref="C65:D65"/>
    <mergeCell ref="C66:D66"/>
    <mergeCell ref="C67:D67"/>
    <mergeCell ref="C68:D68"/>
    <mergeCell ref="C69:D69"/>
    <mergeCell ref="C70:D70"/>
    <mergeCell ref="C71:D71"/>
    <mergeCell ref="C73:D73"/>
  </mergeCells>
  <phoneticPr fontId="15" type="noConversion"/>
  <pageMargins left="0.19685039370078741" right="0.15748031496062992" top="0.19685039370078741" bottom="0.19685039370078741"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009CC1"/>
  </sheetPr>
  <dimension ref="A1:T71"/>
  <sheetViews>
    <sheetView showGridLines="0" workbookViewId="0">
      <pane ySplit="1" topLeftCell="A2" activePane="bottomLeft" state="frozen"/>
      <selection pane="bottomLeft" activeCell="B1" sqref="B1:H1"/>
    </sheetView>
  </sheetViews>
  <sheetFormatPr baseColWidth="10" defaultRowHeight="12.75" x14ac:dyDescent="0.2"/>
  <cols>
    <col min="1" max="1" width="2.7109375" style="352" customWidth="1"/>
    <col min="2" max="3" width="30.7109375" style="352" customWidth="1"/>
    <col min="4" max="9" width="15.7109375" style="352" customWidth="1"/>
    <col min="10" max="10" width="11.42578125" style="352"/>
    <col min="11" max="16384" width="11.42578125" style="3"/>
  </cols>
  <sheetData>
    <row r="1" spans="1:10" s="352" customFormat="1" ht="17.100000000000001" customHeight="1" x14ac:dyDescent="0.2">
      <c r="A1" s="368"/>
      <c r="B1" s="542" t="s">
        <v>285</v>
      </c>
      <c r="C1" s="542"/>
      <c r="D1" s="542"/>
      <c r="E1" s="542"/>
      <c r="F1" s="542"/>
      <c r="G1" s="542"/>
      <c r="H1" s="542"/>
      <c r="I1" s="377"/>
    </row>
    <row r="2" spans="1:10" x14ac:dyDescent="0.2">
      <c r="A2" s="360"/>
      <c r="B2" s="360"/>
      <c r="C2" s="360"/>
      <c r="D2" s="360"/>
      <c r="E2" s="360"/>
      <c r="F2" s="360"/>
      <c r="G2" s="360"/>
      <c r="H2" s="360"/>
      <c r="I2" s="360"/>
    </row>
    <row r="3" spans="1:10" x14ac:dyDescent="0.2">
      <c r="A3" s="360"/>
      <c r="B3" s="490" t="s">
        <v>64</v>
      </c>
      <c r="C3" s="490"/>
      <c r="D3" s="490"/>
      <c r="E3" s="490"/>
      <c r="F3" s="490"/>
      <c r="G3" s="490"/>
      <c r="H3" s="99"/>
      <c r="I3" s="360"/>
    </row>
    <row r="4" spans="1:10" ht="8.25" customHeight="1" x14ac:dyDescent="0.2">
      <c r="B4" s="7"/>
      <c r="C4" s="4"/>
      <c r="D4" s="4"/>
      <c r="E4" s="5"/>
      <c r="F4" s="6"/>
      <c r="G4" s="4"/>
      <c r="H4" s="7"/>
    </row>
    <row r="5" spans="1:10" ht="17.100000000000001" customHeight="1" x14ac:dyDescent="0.2">
      <c r="B5" s="500" t="s">
        <v>49</v>
      </c>
      <c r="C5" s="509" t="s">
        <v>50</v>
      </c>
      <c r="D5" s="509" t="s">
        <v>60</v>
      </c>
      <c r="E5" s="511" t="s">
        <v>49</v>
      </c>
      <c r="F5" s="512"/>
      <c r="G5" s="512"/>
      <c r="H5" s="513"/>
    </row>
    <row r="6" spans="1:10" ht="17.100000000000001" customHeight="1" x14ac:dyDescent="0.2">
      <c r="B6" s="514"/>
      <c r="C6" s="510"/>
      <c r="D6" s="510"/>
      <c r="E6" s="333" t="s">
        <v>51</v>
      </c>
      <c r="F6" s="333" t="s">
        <v>52</v>
      </c>
      <c r="G6" s="333" t="s">
        <v>48</v>
      </c>
      <c r="H6" s="142" t="s">
        <v>53</v>
      </c>
    </row>
    <row r="7" spans="1:10" ht="15" customHeight="1" x14ac:dyDescent="0.2">
      <c r="B7" s="514"/>
      <c r="C7" s="502" t="s">
        <v>57</v>
      </c>
      <c r="D7" s="334" t="s">
        <v>57</v>
      </c>
      <c r="E7" s="18">
        <v>234</v>
      </c>
      <c r="F7" s="19">
        <v>34</v>
      </c>
      <c r="G7" s="2">
        <v>268</v>
      </c>
      <c r="H7" s="426"/>
      <c r="I7"/>
      <c r="J7" s="353"/>
    </row>
    <row r="8" spans="1:10" ht="15" customHeight="1" x14ac:dyDescent="0.2">
      <c r="B8" s="514"/>
      <c r="C8" s="503"/>
      <c r="D8" s="335" t="s">
        <v>58</v>
      </c>
      <c r="E8" s="18">
        <v>3496</v>
      </c>
      <c r="F8" s="19">
        <v>625</v>
      </c>
      <c r="G8" s="2">
        <v>4121</v>
      </c>
      <c r="H8" s="426"/>
      <c r="I8"/>
      <c r="J8" s="353"/>
    </row>
    <row r="9" spans="1:10" ht="15" customHeight="1" x14ac:dyDescent="0.2">
      <c r="B9" s="514"/>
      <c r="C9" s="504"/>
      <c r="D9" s="15" t="s">
        <v>48</v>
      </c>
      <c r="E9" s="21">
        <v>3730</v>
      </c>
      <c r="F9" s="21">
        <v>659</v>
      </c>
      <c r="G9" s="21">
        <v>4389</v>
      </c>
      <c r="H9" s="427"/>
      <c r="J9" s="217"/>
    </row>
    <row r="10" spans="1:10" ht="15" customHeight="1" x14ac:dyDescent="0.2">
      <c r="B10" s="514"/>
      <c r="C10" s="502" t="s">
        <v>58</v>
      </c>
      <c r="D10" s="334" t="s">
        <v>57</v>
      </c>
      <c r="E10" s="18">
        <v>40</v>
      </c>
      <c r="F10" s="19">
        <v>11</v>
      </c>
      <c r="G10" s="2">
        <v>51</v>
      </c>
      <c r="H10" s="426"/>
      <c r="I10"/>
      <c r="J10" s="361"/>
    </row>
    <row r="11" spans="1:10" ht="15" customHeight="1" x14ac:dyDescent="0.2">
      <c r="B11" s="514"/>
      <c r="C11" s="503"/>
      <c r="D11" s="335" t="s">
        <v>58</v>
      </c>
      <c r="E11" s="18">
        <v>893</v>
      </c>
      <c r="F11" s="19">
        <v>321</v>
      </c>
      <c r="G11" s="2">
        <v>1214</v>
      </c>
      <c r="H11" s="426"/>
      <c r="I11"/>
      <c r="J11" s="361"/>
    </row>
    <row r="12" spans="1:10" ht="15" customHeight="1" x14ac:dyDescent="0.2">
      <c r="B12" s="514"/>
      <c r="C12" s="503"/>
      <c r="D12" s="15" t="s">
        <v>48</v>
      </c>
      <c r="E12" s="21">
        <v>933</v>
      </c>
      <c r="F12" s="21">
        <v>332</v>
      </c>
      <c r="G12" s="21">
        <v>1265</v>
      </c>
      <c r="H12" s="427"/>
    </row>
    <row r="13" spans="1:10" ht="15" customHeight="1" x14ac:dyDescent="0.2">
      <c r="B13" s="501"/>
      <c r="C13" s="507" t="s">
        <v>48</v>
      </c>
      <c r="D13" s="508"/>
      <c r="E13" s="21">
        <f>E9+E12</f>
        <v>4663</v>
      </c>
      <c r="F13" s="21">
        <f>F9+F12</f>
        <v>991</v>
      </c>
      <c r="G13" s="21">
        <f>G9+G12</f>
        <v>5654</v>
      </c>
      <c r="H13" s="73">
        <v>7</v>
      </c>
    </row>
    <row r="14" spans="1:10" x14ac:dyDescent="0.2">
      <c r="B14" s="355"/>
      <c r="C14" s="101"/>
      <c r="D14" s="101"/>
      <c r="E14" s="36"/>
      <c r="F14" s="36"/>
      <c r="G14" s="36"/>
      <c r="H14" s="36"/>
    </row>
    <row r="15" spans="1:10" ht="17.100000000000001" customHeight="1" x14ac:dyDescent="0.2">
      <c r="B15" s="8"/>
      <c r="C15" s="8"/>
      <c r="D15" s="8"/>
      <c r="E15" s="333" t="s">
        <v>51</v>
      </c>
      <c r="F15" s="333" t="s">
        <v>52</v>
      </c>
      <c r="G15" s="333" t="s">
        <v>48</v>
      </c>
    </row>
    <row r="16" spans="1:10" ht="15" customHeight="1" x14ac:dyDescent="0.2">
      <c r="B16" s="500" t="s">
        <v>45</v>
      </c>
      <c r="C16" s="39" t="s">
        <v>46</v>
      </c>
      <c r="D16" s="118"/>
      <c r="E16" s="420"/>
      <c r="F16" s="420"/>
      <c r="G16" s="437"/>
      <c r="H16"/>
    </row>
    <row r="17" spans="1:20" ht="15" customHeight="1" x14ac:dyDescent="0.2">
      <c r="B17" s="501"/>
      <c r="C17" s="40" t="s">
        <v>47</v>
      </c>
      <c r="D17" s="119"/>
      <c r="E17" s="428"/>
      <c r="F17" s="428"/>
      <c r="G17" s="429"/>
      <c r="H17"/>
    </row>
    <row r="18" spans="1:20" ht="17.25" customHeight="1" x14ac:dyDescent="0.2">
      <c r="B18" s="11"/>
      <c r="I18" s="217"/>
    </row>
    <row r="19" spans="1:20" x14ac:dyDescent="0.2">
      <c r="B19" s="490" t="s">
        <v>62</v>
      </c>
      <c r="C19" s="490"/>
      <c r="D19" s="490"/>
      <c r="E19" s="490"/>
      <c r="F19" s="490"/>
      <c r="G19" s="490"/>
      <c r="H19" s="16"/>
    </row>
    <row r="20" spans="1:20" ht="8.25" customHeight="1" x14ac:dyDescent="0.2">
      <c r="B20" s="332"/>
      <c r="C20" s="12"/>
      <c r="D20" s="12"/>
      <c r="E20" s="6"/>
      <c r="F20" s="4"/>
      <c r="G20" s="4"/>
      <c r="H20" s="11"/>
    </row>
    <row r="21" spans="1:20" s="226" customFormat="1" ht="17.100000000000001" customHeight="1" x14ac:dyDescent="0.2">
      <c r="A21" s="352"/>
      <c r="B21" s="12"/>
      <c r="C21" s="12"/>
      <c r="D21" s="143" t="s">
        <v>60</v>
      </c>
      <c r="E21" s="143" t="s">
        <v>51</v>
      </c>
      <c r="F21" s="144" t="s">
        <v>52</v>
      </c>
      <c r="G21" s="143" t="s">
        <v>48</v>
      </c>
      <c r="H21" s="11"/>
      <c r="J21" s="68"/>
      <c r="K21" s="105"/>
      <c r="L21" s="106"/>
      <c r="M21" s="106"/>
      <c r="N21" s="106"/>
      <c r="O21" s="235"/>
      <c r="P21" s="235"/>
      <c r="Q21" s="235"/>
      <c r="R21" s="235"/>
      <c r="S21" s="235"/>
      <c r="T21" s="235"/>
    </row>
    <row r="22" spans="1:20" s="226" customFormat="1" ht="15" customHeight="1" x14ac:dyDescent="0.2">
      <c r="A22" s="352"/>
      <c r="B22" s="498" t="s">
        <v>338</v>
      </c>
      <c r="C22" s="497" t="s">
        <v>336</v>
      </c>
      <c r="D22" s="396" t="s">
        <v>57</v>
      </c>
      <c r="E22" s="415"/>
      <c r="F22" s="414"/>
      <c r="G22" s="24">
        <v>2047</v>
      </c>
      <c r="H22"/>
      <c r="J22" s="235"/>
      <c r="K22" s="235"/>
      <c r="L22" s="235"/>
      <c r="M22" s="235"/>
      <c r="N22" s="235"/>
      <c r="O22" s="235"/>
      <c r="P22" s="235"/>
      <c r="Q22" s="235"/>
      <c r="R22" s="235"/>
      <c r="S22" s="235"/>
      <c r="T22" s="235"/>
    </row>
    <row r="23" spans="1:20" s="226" customFormat="1" ht="15" customHeight="1" x14ac:dyDescent="0.2">
      <c r="A23" s="352"/>
      <c r="B23" s="498"/>
      <c r="C23" s="497"/>
      <c r="D23" s="397" t="s">
        <v>58</v>
      </c>
      <c r="E23" s="422"/>
      <c r="F23" s="423"/>
      <c r="G23" s="2">
        <v>1620</v>
      </c>
      <c r="H23"/>
      <c r="J23" s="235"/>
      <c r="K23" s="235"/>
      <c r="L23" s="235"/>
      <c r="M23" s="235"/>
      <c r="N23" s="235"/>
      <c r="O23" s="235"/>
      <c r="P23" s="235"/>
      <c r="Q23" s="235"/>
      <c r="R23" s="235"/>
      <c r="S23" s="235"/>
      <c r="T23" s="235"/>
    </row>
    <row r="24" spans="1:20" s="226" customFormat="1" ht="15" customHeight="1" x14ac:dyDescent="0.2">
      <c r="A24" s="352"/>
      <c r="B24" s="498"/>
      <c r="C24" s="497"/>
      <c r="D24" s="15" t="s">
        <v>48</v>
      </c>
      <c r="E24" s="435"/>
      <c r="F24" s="436"/>
      <c r="G24" s="24">
        <v>3667</v>
      </c>
      <c r="H24" s="352"/>
      <c r="I24" s="237"/>
      <c r="J24" s="235"/>
      <c r="K24" s="235"/>
      <c r="L24" s="235"/>
      <c r="M24" s="235"/>
      <c r="N24" s="235"/>
      <c r="O24" s="235"/>
      <c r="P24" s="235"/>
      <c r="Q24" s="235"/>
      <c r="R24" s="235"/>
      <c r="S24" s="235"/>
      <c r="T24" s="235"/>
    </row>
    <row r="25" spans="1:20" s="226" customFormat="1" ht="15" customHeight="1" x14ac:dyDescent="0.2">
      <c r="A25" s="352"/>
      <c r="B25" s="498"/>
      <c r="C25" s="497" t="s">
        <v>337</v>
      </c>
      <c r="D25" s="396" t="s">
        <v>57</v>
      </c>
      <c r="E25" s="424"/>
      <c r="F25" s="415"/>
      <c r="G25" s="30">
        <v>1981</v>
      </c>
      <c r="H25"/>
      <c r="J25" s="235"/>
      <c r="K25" s="235"/>
      <c r="L25" s="235"/>
      <c r="M25" s="235"/>
      <c r="N25" s="235"/>
      <c r="O25" s="235"/>
      <c r="P25" s="235"/>
      <c r="Q25" s="235"/>
      <c r="R25" s="235"/>
      <c r="S25" s="235"/>
      <c r="T25" s="235"/>
    </row>
    <row r="26" spans="1:20" s="226" customFormat="1" ht="15" customHeight="1" x14ac:dyDescent="0.2">
      <c r="A26" s="352"/>
      <c r="B26" s="498"/>
      <c r="C26" s="497"/>
      <c r="D26" s="397" t="s">
        <v>58</v>
      </c>
      <c r="E26" s="425"/>
      <c r="F26" s="417"/>
      <c r="G26" s="32">
        <v>1540</v>
      </c>
      <c r="H26"/>
      <c r="J26" s="235"/>
      <c r="K26" s="235"/>
      <c r="L26" s="235"/>
      <c r="M26" s="235"/>
      <c r="N26" s="235"/>
      <c r="O26" s="235"/>
      <c r="P26" s="235"/>
      <c r="Q26" s="235"/>
      <c r="R26" s="235"/>
      <c r="S26" s="235"/>
      <c r="T26" s="235"/>
    </row>
    <row r="27" spans="1:20" s="226" customFormat="1" ht="15" customHeight="1" x14ac:dyDescent="0.2">
      <c r="A27" s="352"/>
      <c r="B27" s="498"/>
      <c r="C27" s="497"/>
      <c r="D27" s="15" t="s">
        <v>48</v>
      </c>
      <c r="E27" s="427"/>
      <c r="F27" s="434"/>
      <c r="G27" s="73">
        <v>3521</v>
      </c>
      <c r="H27" s="352"/>
      <c r="J27" s="235"/>
      <c r="K27" s="235"/>
      <c r="L27" s="235"/>
      <c r="M27" s="235"/>
      <c r="N27" s="235"/>
      <c r="O27" s="235"/>
      <c r="P27" s="235"/>
      <c r="Q27" s="235"/>
      <c r="R27" s="235"/>
      <c r="S27" s="235"/>
      <c r="T27" s="235"/>
    </row>
    <row r="28" spans="1:20" s="226" customFormat="1" ht="15" customHeight="1" x14ac:dyDescent="0.2">
      <c r="A28" s="352"/>
      <c r="B28" s="498" t="s">
        <v>339</v>
      </c>
      <c r="C28" s="497" t="s">
        <v>336</v>
      </c>
      <c r="D28" s="396" t="s">
        <v>57</v>
      </c>
      <c r="E28" s="415"/>
      <c r="F28" s="414"/>
      <c r="G28" s="72">
        <v>23</v>
      </c>
      <c r="H28"/>
      <c r="J28" s="235"/>
      <c r="K28" s="235"/>
      <c r="L28" s="235"/>
      <c r="M28" s="235"/>
      <c r="N28" s="235"/>
      <c r="O28" s="235"/>
      <c r="P28" s="235"/>
      <c r="Q28" s="235"/>
      <c r="R28" s="235"/>
      <c r="S28" s="235"/>
      <c r="T28" s="235"/>
    </row>
    <row r="29" spans="1:20" s="226" customFormat="1" ht="15" customHeight="1" x14ac:dyDescent="0.2">
      <c r="A29" s="352"/>
      <c r="B29" s="498"/>
      <c r="C29" s="497"/>
      <c r="D29" s="397" t="s">
        <v>58</v>
      </c>
      <c r="E29" s="422"/>
      <c r="F29" s="423"/>
      <c r="G29" s="75">
        <v>25</v>
      </c>
      <c r="H29"/>
      <c r="J29" s="235"/>
      <c r="K29" s="235"/>
      <c r="L29" s="235"/>
      <c r="M29" s="235"/>
      <c r="N29" s="235"/>
      <c r="O29" s="235"/>
      <c r="P29" s="235"/>
      <c r="Q29" s="235"/>
      <c r="R29" s="235"/>
      <c r="S29" s="235"/>
      <c r="T29" s="235"/>
    </row>
    <row r="30" spans="1:20" s="226" customFormat="1" ht="15" customHeight="1" x14ac:dyDescent="0.2">
      <c r="A30" s="352"/>
      <c r="B30" s="498"/>
      <c r="C30" s="497"/>
      <c r="D30" s="15" t="s">
        <v>48</v>
      </c>
      <c r="E30" s="435"/>
      <c r="F30" s="436"/>
      <c r="G30" s="72">
        <v>48</v>
      </c>
      <c r="H30" s="217"/>
      <c r="J30" s="235"/>
      <c r="K30" s="235"/>
      <c r="L30" s="235"/>
      <c r="M30" s="235"/>
      <c r="N30" s="235"/>
      <c r="O30" s="235"/>
      <c r="P30" s="235"/>
      <c r="Q30" s="235"/>
      <c r="R30" s="235"/>
      <c r="S30" s="235"/>
      <c r="T30" s="235"/>
    </row>
    <row r="31" spans="1:20" s="226" customFormat="1" ht="15" customHeight="1" x14ac:dyDescent="0.2">
      <c r="A31" s="352"/>
      <c r="B31" s="498"/>
      <c r="C31" s="497" t="s">
        <v>337</v>
      </c>
      <c r="D31" s="396" t="s">
        <v>57</v>
      </c>
      <c r="E31" s="415"/>
      <c r="F31" s="414"/>
      <c r="G31" s="72">
        <v>23</v>
      </c>
      <c r="H31"/>
      <c r="J31" s="235"/>
      <c r="K31" s="235"/>
      <c r="L31" s="235"/>
      <c r="M31" s="235"/>
      <c r="N31" s="235"/>
      <c r="O31" s="235"/>
      <c r="P31" s="235"/>
      <c r="Q31" s="235"/>
      <c r="R31" s="235"/>
      <c r="S31" s="235"/>
      <c r="T31" s="235"/>
    </row>
    <row r="32" spans="1:20" s="226" customFormat="1" ht="15" customHeight="1" x14ac:dyDescent="0.2">
      <c r="A32" s="352"/>
      <c r="B32" s="498"/>
      <c r="C32" s="497"/>
      <c r="D32" s="397" t="s">
        <v>58</v>
      </c>
      <c r="E32" s="422"/>
      <c r="F32" s="423"/>
      <c r="G32" s="75">
        <v>25</v>
      </c>
      <c r="H32"/>
      <c r="J32" s="235"/>
      <c r="K32" s="235"/>
      <c r="L32" s="235"/>
      <c r="M32" s="235"/>
      <c r="N32" s="235"/>
      <c r="O32" s="235"/>
      <c r="P32" s="235"/>
      <c r="Q32" s="235"/>
      <c r="R32" s="235"/>
      <c r="S32" s="235"/>
      <c r="T32" s="235"/>
    </row>
    <row r="33" spans="1:20" s="226" customFormat="1" ht="15" customHeight="1" x14ac:dyDescent="0.2">
      <c r="A33" s="352"/>
      <c r="B33" s="498"/>
      <c r="C33" s="497"/>
      <c r="D33" s="15" t="s">
        <v>48</v>
      </c>
      <c r="E33" s="427"/>
      <c r="F33" s="434"/>
      <c r="G33" s="73">
        <v>48</v>
      </c>
      <c r="H33" s="94"/>
      <c r="J33" s="235"/>
      <c r="K33" s="235"/>
      <c r="L33" s="235"/>
      <c r="M33" s="235"/>
      <c r="N33" s="235"/>
      <c r="O33" s="235"/>
      <c r="P33" s="235"/>
      <c r="Q33" s="235"/>
      <c r="R33" s="235"/>
      <c r="S33" s="235"/>
      <c r="T33" s="235"/>
    </row>
    <row r="34" spans="1:20" s="226" customFormat="1" ht="15" customHeight="1" x14ac:dyDescent="0.2">
      <c r="A34" s="352"/>
      <c r="B34" s="498" t="s">
        <v>48</v>
      </c>
      <c r="C34" s="497" t="s">
        <v>336</v>
      </c>
      <c r="D34" s="396" t="s">
        <v>57</v>
      </c>
      <c r="E34" s="22">
        <v>1774</v>
      </c>
      <c r="F34" s="23">
        <v>296</v>
      </c>
      <c r="G34" s="72">
        <v>2070</v>
      </c>
      <c r="H34" s="146"/>
      <c r="J34" s="235"/>
      <c r="K34" s="235"/>
      <c r="L34" s="235"/>
      <c r="M34" s="235"/>
      <c r="N34" s="235"/>
      <c r="O34" s="235"/>
      <c r="P34" s="235"/>
      <c r="Q34" s="235"/>
      <c r="R34" s="235"/>
      <c r="S34" s="235"/>
      <c r="T34" s="235"/>
    </row>
    <row r="35" spans="1:20" s="226" customFormat="1" ht="15" customHeight="1" x14ac:dyDescent="0.2">
      <c r="A35" s="352"/>
      <c r="B35" s="498"/>
      <c r="C35" s="497"/>
      <c r="D35" s="397" t="s">
        <v>58</v>
      </c>
      <c r="E35" s="19">
        <v>1383</v>
      </c>
      <c r="F35" s="18">
        <v>262</v>
      </c>
      <c r="G35" s="339">
        <v>1645</v>
      </c>
      <c r="H35" s="146"/>
      <c r="J35" s="235"/>
      <c r="K35" s="235"/>
      <c r="L35" s="235"/>
      <c r="M35" s="235"/>
      <c r="N35" s="235"/>
      <c r="O35" s="235"/>
      <c r="P35" s="235"/>
      <c r="Q35" s="235"/>
      <c r="R35" s="235"/>
      <c r="S35" s="235"/>
      <c r="T35" s="235"/>
    </row>
    <row r="36" spans="1:20" s="226" customFormat="1" ht="15" customHeight="1" x14ac:dyDescent="0.2">
      <c r="A36" s="352"/>
      <c r="B36" s="498"/>
      <c r="C36" s="497"/>
      <c r="D36" s="15" t="s">
        <v>48</v>
      </c>
      <c r="E36" s="24">
        <v>3157</v>
      </c>
      <c r="F36" s="28">
        <v>558</v>
      </c>
      <c r="G36" s="72">
        <v>3715</v>
      </c>
      <c r="H36" s="146"/>
      <c r="J36" s="235"/>
      <c r="K36" s="235"/>
      <c r="L36" s="235"/>
      <c r="M36" s="235"/>
      <c r="N36" s="235"/>
      <c r="O36" s="235"/>
      <c r="P36" s="235"/>
      <c r="Q36" s="235"/>
      <c r="R36" s="235"/>
      <c r="S36" s="235"/>
      <c r="T36" s="235"/>
    </row>
    <row r="37" spans="1:20" s="226" customFormat="1" ht="15" customHeight="1" x14ac:dyDescent="0.2">
      <c r="A37" s="352"/>
      <c r="B37" s="498"/>
      <c r="C37" s="497" t="s">
        <v>337</v>
      </c>
      <c r="D37" s="396" t="s">
        <v>57</v>
      </c>
      <c r="E37" s="22">
        <v>1711</v>
      </c>
      <c r="F37" s="23">
        <v>293</v>
      </c>
      <c r="G37" s="72">
        <v>2004</v>
      </c>
      <c r="H37" s="146"/>
      <c r="J37" s="235"/>
      <c r="K37" s="235"/>
      <c r="L37" s="235"/>
      <c r="M37" s="235"/>
      <c r="N37" s="235"/>
      <c r="O37" s="235"/>
      <c r="P37" s="235"/>
      <c r="Q37" s="235"/>
      <c r="R37" s="235"/>
      <c r="S37" s="235"/>
      <c r="T37" s="235"/>
    </row>
    <row r="38" spans="1:20" s="226" customFormat="1" ht="15" customHeight="1" x14ac:dyDescent="0.2">
      <c r="A38" s="352"/>
      <c r="B38" s="498"/>
      <c r="C38" s="497"/>
      <c r="D38" s="397" t="s">
        <v>58</v>
      </c>
      <c r="E38" s="19">
        <v>1306</v>
      </c>
      <c r="F38" s="18">
        <v>259</v>
      </c>
      <c r="G38" s="339">
        <v>1565</v>
      </c>
      <c r="H38" s="146"/>
      <c r="J38" s="235"/>
      <c r="K38" s="235"/>
      <c r="L38" s="235"/>
      <c r="M38" s="235"/>
      <c r="N38" s="235"/>
      <c r="O38" s="235"/>
      <c r="P38" s="235"/>
      <c r="Q38" s="235"/>
      <c r="R38" s="235"/>
      <c r="S38" s="235"/>
      <c r="T38" s="235"/>
    </row>
    <row r="39" spans="1:20" s="226" customFormat="1" ht="15" customHeight="1" x14ac:dyDescent="0.2">
      <c r="A39" s="352"/>
      <c r="B39" s="498"/>
      <c r="C39" s="497"/>
      <c r="D39" s="15" t="s">
        <v>48</v>
      </c>
      <c r="E39" s="21">
        <v>3017</v>
      </c>
      <c r="F39" s="33">
        <v>552</v>
      </c>
      <c r="G39" s="73">
        <v>3569</v>
      </c>
      <c r="H39" s="146"/>
      <c r="J39" s="235"/>
      <c r="K39" s="235"/>
      <c r="L39" s="235"/>
      <c r="M39" s="235"/>
      <c r="N39" s="235"/>
      <c r="O39" s="235"/>
      <c r="P39" s="235"/>
      <c r="Q39" s="235"/>
      <c r="R39" s="235"/>
      <c r="S39" s="235"/>
      <c r="T39" s="235"/>
    </row>
    <row r="40" spans="1:20" ht="17.25" customHeight="1" x14ac:dyDescent="0.2">
      <c r="B40" s="11"/>
      <c r="C40" s="11"/>
      <c r="D40" s="11"/>
      <c r="E40" s="13"/>
      <c r="F40" s="13"/>
      <c r="G40" s="13"/>
      <c r="H40" s="12"/>
    </row>
    <row r="41" spans="1:20" x14ac:dyDescent="0.2">
      <c r="B41" s="490" t="s">
        <v>328</v>
      </c>
      <c r="C41" s="490"/>
      <c r="D41" s="490"/>
      <c r="E41" s="490"/>
      <c r="F41" s="490"/>
      <c r="G41" s="490"/>
      <c r="H41" s="16"/>
    </row>
    <row r="42" spans="1:20" ht="8.25" customHeight="1" x14ac:dyDescent="0.2">
      <c r="B42" s="7"/>
      <c r="C42" s="12"/>
      <c r="D42" s="12"/>
      <c r="E42" s="12"/>
      <c r="F42" s="12"/>
      <c r="G42" s="12"/>
      <c r="H42" s="12"/>
    </row>
    <row r="43" spans="1:20" ht="24" customHeight="1" x14ac:dyDescent="0.2">
      <c r="B43" s="8"/>
      <c r="C43" s="8"/>
      <c r="D43" s="8"/>
      <c r="E43" s="143" t="s">
        <v>51</v>
      </c>
      <c r="F43" s="144" t="s">
        <v>52</v>
      </c>
      <c r="G43" s="143" t="s">
        <v>48</v>
      </c>
      <c r="I43" s="3"/>
      <c r="J43" s="3"/>
    </row>
    <row r="44" spans="1:20" ht="15" customHeight="1" x14ac:dyDescent="0.2">
      <c r="B44" s="491" t="s">
        <v>321</v>
      </c>
      <c r="C44" s="492"/>
      <c r="D44" s="493"/>
      <c r="E44" s="227">
        <v>11309</v>
      </c>
      <c r="F44" s="229">
        <v>1956</v>
      </c>
      <c r="G44" s="230">
        <v>13265</v>
      </c>
      <c r="I44" s="3"/>
      <c r="J44" s="3"/>
    </row>
    <row r="45" spans="1:20" ht="15" customHeight="1" x14ac:dyDescent="0.2">
      <c r="B45" s="494" t="s">
        <v>54</v>
      </c>
      <c r="C45" s="495"/>
      <c r="D45" s="496"/>
      <c r="E45" s="228">
        <v>6633</v>
      </c>
      <c r="F45" s="231">
        <v>1027</v>
      </c>
      <c r="G45" s="27">
        <v>7660</v>
      </c>
      <c r="I45" s="3"/>
      <c r="J45" s="3"/>
    </row>
    <row r="46" spans="1:20" s="226" customFormat="1" ht="15" customHeight="1" x14ac:dyDescent="0.2">
      <c r="A46" s="352"/>
      <c r="B46" s="489" t="s">
        <v>343</v>
      </c>
      <c r="C46" s="489"/>
      <c r="D46" s="489"/>
      <c r="E46" s="489"/>
      <c r="F46" s="489"/>
      <c r="G46" s="381">
        <v>123</v>
      </c>
      <c r="H46" s="41"/>
      <c r="I46" s="41"/>
      <c r="N46" s="235"/>
      <c r="O46" s="235"/>
    </row>
    <row r="47" spans="1:20" ht="8.25" customHeight="1" x14ac:dyDescent="0.2">
      <c r="B47" s="11"/>
      <c r="C47" s="11"/>
      <c r="D47" s="11"/>
      <c r="E47" s="11"/>
      <c r="F47" s="11"/>
      <c r="G47" s="12"/>
      <c r="H47" s="12"/>
    </row>
    <row r="48" spans="1:20" x14ac:dyDescent="0.2">
      <c r="B48" s="11"/>
      <c r="C48" s="11"/>
      <c r="D48" s="11"/>
      <c r="E48" s="11"/>
      <c r="F48" s="11"/>
      <c r="G48" s="12"/>
      <c r="H48" s="12"/>
    </row>
    <row r="49" spans="1:9" x14ac:dyDescent="0.2">
      <c r="B49" s="490" t="s">
        <v>63</v>
      </c>
      <c r="C49" s="490"/>
      <c r="D49" s="490"/>
      <c r="E49" s="490"/>
      <c r="F49" s="490"/>
      <c r="G49" s="490"/>
      <c r="H49" s="12"/>
    </row>
    <row r="50" spans="1:9" x14ac:dyDescent="0.2">
      <c r="B50" s="14"/>
      <c r="C50" s="6"/>
      <c r="D50" s="6"/>
      <c r="E50" s="4"/>
      <c r="G50" s="12"/>
    </row>
    <row r="51" spans="1:9" ht="17.100000000000001" customHeight="1" x14ac:dyDescent="0.2">
      <c r="B51" s="336" t="s">
        <v>55</v>
      </c>
      <c r="C51" s="336" t="s">
        <v>56</v>
      </c>
      <c r="D51" s="511" t="s">
        <v>75</v>
      </c>
      <c r="E51" s="513"/>
      <c r="F51" s="511" t="s">
        <v>48</v>
      </c>
      <c r="G51" s="513"/>
      <c r="H51" s="330"/>
    </row>
    <row r="52" spans="1:9" ht="15" customHeight="1" x14ac:dyDescent="0.2">
      <c r="B52" s="350">
        <v>109</v>
      </c>
      <c r="C52" s="350">
        <v>14</v>
      </c>
      <c r="D52" s="532">
        <v>2</v>
      </c>
      <c r="E52" s="533"/>
      <c r="F52" s="534">
        <f>SUM(B52:E52)</f>
        <v>125</v>
      </c>
      <c r="G52" s="535"/>
      <c r="H52" s="330"/>
    </row>
    <row r="54" spans="1:9" x14ac:dyDescent="0.2">
      <c r="E54" s="217"/>
      <c r="F54" s="217"/>
      <c r="G54" s="217"/>
    </row>
    <row r="55" spans="1:9" x14ac:dyDescent="0.2">
      <c r="A55" s="332"/>
      <c r="B55" s="490" t="s">
        <v>201</v>
      </c>
      <c r="C55" s="490"/>
      <c r="D55" s="490"/>
      <c r="E55" s="490"/>
      <c r="F55" s="490"/>
      <c r="G55" s="490"/>
      <c r="H55" s="490"/>
      <c r="I55" s="490"/>
    </row>
    <row r="56" spans="1:9" x14ac:dyDescent="0.2">
      <c r="B56" s="7"/>
      <c r="C56" s="12"/>
      <c r="D56" s="12"/>
      <c r="E56" s="6"/>
      <c r="F56" s="4"/>
      <c r="G56" s="4"/>
    </row>
    <row r="57" spans="1:9" ht="17.100000000000001" customHeight="1" x14ac:dyDescent="0.2">
      <c r="D57" s="197"/>
      <c r="E57" s="511" t="s">
        <v>202</v>
      </c>
      <c r="F57" s="512"/>
      <c r="G57" s="512"/>
    </row>
    <row r="58" spans="1:9" ht="17.100000000000001" customHeight="1" x14ac:dyDescent="0.2">
      <c r="C58" s="11"/>
      <c r="D58" s="119"/>
      <c r="E58" s="351" t="s">
        <v>314</v>
      </c>
      <c r="F58" s="140" t="s">
        <v>315</v>
      </c>
      <c r="G58" s="336" t="s">
        <v>48</v>
      </c>
    </row>
    <row r="59" spans="1:9" ht="15" customHeight="1" x14ac:dyDescent="0.2">
      <c r="B59" s="516" t="s">
        <v>221</v>
      </c>
      <c r="C59" s="517" t="s">
        <v>194</v>
      </c>
      <c r="D59" s="517"/>
      <c r="E59" s="227">
        <v>425</v>
      </c>
      <c r="F59" s="227">
        <v>44</v>
      </c>
      <c r="G59" s="224">
        <v>469</v>
      </c>
      <c r="H59" s="353"/>
    </row>
    <row r="60" spans="1:9" ht="15" customHeight="1" x14ac:dyDescent="0.2">
      <c r="B60" s="516"/>
      <c r="C60" s="517" t="s">
        <v>195</v>
      </c>
      <c r="D60" s="517"/>
      <c r="E60" s="227">
        <v>5</v>
      </c>
      <c r="F60" s="227">
        <v>0</v>
      </c>
      <c r="G60" s="224">
        <v>5</v>
      </c>
      <c r="H60" s="361"/>
    </row>
    <row r="61" spans="1:9" ht="15" customHeight="1" x14ac:dyDescent="0.2">
      <c r="B61" s="516"/>
      <c r="C61" s="517" t="s">
        <v>196</v>
      </c>
      <c r="D61" s="517"/>
      <c r="E61" s="227">
        <v>87</v>
      </c>
      <c r="F61" s="227">
        <v>20</v>
      </c>
      <c r="G61" s="224">
        <v>107</v>
      </c>
      <c r="H61" s="353"/>
    </row>
    <row r="62" spans="1:9" ht="15" customHeight="1" x14ac:dyDescent="0.2">
      <c r="B62" s="516"/>
      <c r="C62" s="517" t="s">
        <v>197</v>
      </c>
      <c r="D62" s="517"/>
      <c r="E62" s="227">
        <v>133</v>
      </c>
      <c r="F62" s="227">
        <v>57</v>
      </c>
      <c r="G62" s="224">
        <v>190</v>
      </c>
      <c r="H62" s="353"/>
    </row>
    <row r="63" spans="1:9" ht="15" customHeight="1" x14ac:dyDescent="0.2">
      <c r="B63" s="516"/>
      <c r="C63" s="517" t="s">
        <v>198</v>
      </c>
      <c r="D63" s="517"/>
      <c r="E63" s="227">
        <v>2754</v>
      </c>
      <c r="F63" s="227">
        <v>960</v>
      </c>
      <c r="G63" s="224">
        <v>3714</v>
      </c>
      <c r="H63" s="353"/>
    </row>
    <row r="64" spans="1:9" ht="15" customHeight="1" x14ac:dyDescent="0.2">
      <c r="B64" s="516"/>
      <c r="C64" s="517" t="s">
        <v>199</v>
      </c>
      <c r="D64" s="517"/>
      <c r="E64" s="227">
        <v>229</v>
      </c>
      <c r="F64" s="227">
        <v>49</v>
      </c>
      <c r="G64" s="224">
        <v>278</v>
      </c>
      <c r="H64" s="353"/>
    </row>
    <row r="65" spans="1:19" ht="15" customHeight="1" x14ac:dyDescent="0.2">
      <c r="B65" s="516"/>
      <c r="C65" s="519" t="s">
        <v>329</v>
      </c>
      <c r="D65" s="519"/>
      <c r="E65" s="224">
        <v>3633</v>
      </c>
      <c r="F65" s="224">
        <v>1130</v>
      </c>
      <c r="G65" s="224">
        <v>4763</v>
      </c>
      <c r="H65" s="353"/>
    </row>
    <row r="66" spans="1:19" s="226" customFormat="1" ht="15" customHeight="1" x14ac:dyDescent="0.2">
      <c r="A66" s="352"/>
      <c r="B66" s="516"/>
      <c r="C66" s="519" t="s">
        <v>312</v>
      </c>
      <c r="D66" s="519"/>
      <c r="E66" s="224">
        <v>3591</v>
      </c>
      <c r="F66" s="224">
        <v>1124</v>
      </c>
      <c r="G66" s="224">
        <v>4715</v>
      </c>
      <c r="I66" s="257"/>
      <c r="J66" s="235"/>
      <c r="K66" s="235"/>
      <c r="L66" s="235"/>
      <c r="M66" s="235"/>
      <c r="N66" s="235"/>
      <c r="O66" s="235"/>
      <c r="P66" s="235"/>
      <c r="Q66" s="235"/>
      <c r="R66" s="235"/>
      <c r="S66" s="235"/>
    </row>
    <row r="67" spans="1:19" ht="15" customHeight="1" x14ac:dyDescent="0.2">
      <c r="B67" s="516"/>
      <c r="C67" s="518" t="s">
        <v>200</v>
      </c>
      <c r="D67" s="518"/>
      <c r="E67" s="224">
        <v>798</v>
      </c>
      <c r="F67" s="224">
        <v>141</v>
      </c>
      <c r="G67" s="224">
        <v>939</v>
      </c>
      <c r="H67" s="353"/>
    </row>
    <row r="68" spans="1:19" ht="14.25" customHeight="1" x14ac:dyDescent="0.2">
      <c r="B68" s="198"/>
      <c r="C68" s="359"/>
      <c r="D68" s="359"/>
      <c r="E68" s="101"/>
      <c r="F68" s="36"/>
      <c r="G68" s="36"/>
      <c r="H68" s="36"/>
    </row>
    <row r="69" spans="1:19" ht="16.5" customHeight="1" x14ac:dyDescent="0.2">
      <c r="B69" s="528" t="s">
        <v>251</v>
      </c>
      <c r="C69" s="528"/>
      <c r="D69" s="528"/>
      <c r="E69" s="528"/>
      <c r="F69" s="528"/>
      <c r="G69" s="528"/>
      <c r="H69" s="528"/>
    </row>
    <row r="70" spans="1:19" x14ac:dyDescent="0.2">
      <c r="B70" s="528"/>
      <c r="C70" s="528"/>
      <c r="D70" s="528"/>
      <c r="E70" s="528"/>
      <c r="F70" s="528"/>
      <c r="G70" s="528"/>
      <c r="H70" s="528"/>
    </row>
    <row r="71" spans="1:19" ht="30" customHeight="1" x14ac:dyDescent="0.2">
      <c r="A71" s="331"/>
      <c r="B71" s="525" t="s">
        <v>330</v>
      </c>
      <c r="C71" s="525"/>
      <c r="D71" s="525"/>
      <c r="E71" s="525"/>
      <c r="F71" s="525"/>
      <c r="G71" s="525"/>
      <c r="H71" s="525"/>
      <c r="I71" s="525"/>
    </row>
  </sheetData>
  <customSheetViews>
    <customSheetView guid="{4BF6A69F-C29D-460A-9E84-5045F8F80EEB}" showGridLines="0">
      <selection sqref="A1:I55"/>
      <pageMargins left="0.19685039370078741" right="0.15748031496062992" top="0.19685039370078741" bottom="0.19685039370078741" header="0.31496062992125984" footer="0.31496062992125984"/>
      <pageSetup paperSize="9" orientation="portrait"/>
    </customSheetView>
  </customSheetViews>
  <mergeCells count="43">
    <mergeCell ref="B22:B27"/>
    <mergeCell ref="C22:C24"/>
    <mergeCell ref="C25:C27"/>
    <mergeCell ref="B28:B33"/>
    <mergeCell ref="C28:C30"/>
    <mergeCell ref="C31:C33"/>
    <mergeCell ref="F52:G52"/>
    <mergeCell ref="B41:G41"/>
    <mergeCell ref="B44:D44"/>
    <mergeCell ref="B45:D45"/>
    <mergeCell ref="B34:B39"/>
    <mergeCell ref="C34:C36"/>
    <mergeCell ref="C37:C39"/>
    <mergeCell ref="B46:F46"/>
    <mergeCell ref="B69:H70"/>
    <mergeCell ref="B71:I71"/>
    <mergeCell ref="E57:G57"/>
    <mergeCell ref="B59:B67"/>
    <mergeCell ref="C59:D59"/>
    <mergeCell ref="C60:D60"/>
    <mergeCell ref="C61:D61"/>
    <mergeCell ref="C62:D62"/>
    <mergeCell ref="C63:D63"/>
    <mergeCell ref="C64:D64"/>
    <mergeCell ref="C65:D65"/>
    <mergeCell ref="C67:D67"/>
    <mergeCell ref="C66:D66"/>
    <mergeCell ref="B55:I55"/>
    <mergeCell ref="B49:G49"/>
    <mergeCell ref="B1:H1"/>
    <mergeCell ref="D51:E51"/>
    <mergeCell ref="F51:G51"/>
    <mergeCell ref="B3:G3"/>
    <mergeCell ref="B5:B13"/>
    <mergeCell ref="C5:C6"/>
    <mergeCell ref="D5:D6"/>
    <mergeCell ref="E5:H5"/>
    <mergeCell ref="C7:C9"/>
    <mergeCell ref="C10:C12"/>
    <mergeCell ref="C13:D13"/>
    <mergeCell ref="B16:B17"/>
    <mergeCell ref="B19:G19"/>
    <mergeCell ref="D52:E52"/>
  </mergeCells>
  <phoneticPr fontId="15" type="noConversion"/>
  <pageMargins left="0.19685039370078741" right="0.15748031496062992" top="0.19685039370078741" bottom="0.19685039370078741"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6">
    <tabColor rgb="FF009CC1"/>
  </sheetPr>
  <dimension ref="A1:U66"/>
  <sheetViews>
    <sheetView showGridLines="0" workbookViewId="0">
      <pane ySplit="1" topLeftCell="A2" activePane="bottomLeft" state="frozen"/>
      <selection pane="bottomLeft" activeCell="B1" sqref="B1:H1"/>
    </sheetView>
  </sheetViews>
  <sheetFormatPr baseColWidth="10" defaultRowHeight="12.75" x14ac:dyDescent="0.2"/>
  <cols>
    <col min="1" max="1" width="2.7109375" style="352" customWidth="1"/>
    <col min="2" max="3" width="30.7109375" style="352" customWidth="1"/>
    <col min="4" max="9" width="15.7109375" style="352" customWidth="1"/>
    <col min="10" max="10" width="11.42578125" style="352"/>
    <col min="11" max="16384" width="11.42578125" style="3"/>
  </cols>
  <sheetData>
    <row r="1" spans="1:10" s="352" customFormat="1" ht="17.100000000000001" customHeight="1" x14ac:dyDescent="0.2">
      <c r="A1" s="368"/>
      <c r="B1" s="542" t="s">
        <v>286</v>
      </c>
      <c r="C1" s="542"/>
      <c r="D1" s="542"/>
      <c r="E1" s="542"/>
      <c r="F1" s="542"/>
      <c r="G1" s="542"/>
      <c r="H1" s="542"/>
      <c r="I1" s="377"/>
    </row>
    <row r="2" spans="1:10" x14ac:dyDescent="0.2">
      <c r="A2" s="360"/>
      <c r="B2" s="360"/>
      <c r="C2" s="360"/>
      <c r="D2" s="360"/>
      <c r="E2" s="360"/>
      <c r="F2" s="360"/>
      <c r="G2" s="360"/>
      <c r="H2" s="360"/>
      <c r="I2" s="360"/>
    </row>
    <row r="3" spans="1:10" x14ac:dyDescent="0.2">
      <c r="A3" s="360"/>
      <c r="B3" s="490" t="s">
        <v>64</v>
      </c>
      <c r="C3" s="490"/>
      <c r="D3" s="490"/>
      <c r="E3" s="490"/>
      <c r="F3" s="490"/>
      <c r="G3" s="490"/>
      <c r="H3" s="99"/>
      <c r="I3" s="360"/>
    </row>
    <row r="4" spans="1:10" ht="8.25" customHeight="1" x14ac:dyDescent="0.2">
      <c r="B4" s="7"/>
      <c r="C4" s="4"/>
      <c r="D4" s="4"/>
      <c r="E4" s="5"/>
      <c r="F4" s="6"/>
      <c r="G4" s="4"/>
      <c r="H4" s="7"/>
    </row>
    <row r="5" spans="1:10" ht="17.100000000000001" customHeight="1" x14ac:dyDescent="0.2">
      <c r="B5" s="500" t="s">
        <v>49</v>
      </c>
      <c r="C5" s="509" t="s">
        <v>50</v>
      </c>
      <c r="D5" s="509" t="s">
        <v>60</v>
      </c>
      <c r="E5" s="511" t="s">
        <v>49</v>
      </c>
      <c r="F5" s="512"/>
      <c r="G5" s="512"/>
      <c r="H5" s="513"/>
    </row>
    <row r="6" spans="1:10" ht="17.100000000000001" customHeight="1" x14ac:dyDescent="0.2">
      <c r="B6" s="514"/>
      <c r="C6" s="510"/>
      <c r="D6" s="510"/>
      <c r="E6" s="333" t="s">
        <v>51</v>
      </c>
      <c r="F6" s="333" t="s">
        <v>52</v>
      </c>
      <c r="G6" s="333" t="s">
        <v>48</v>
      </c>
      <c r="H6" s="142" t="s">
        <v>53</v>
      </c>
    </row>
    <row r="7" spans="1:10" ht="15" customHeight="1" x14ac:dyDescent="0.2">
      <c r="B7" s="514"/>
      <c r="C7" s="502" t="s">
        <v>57</v>
      </c>
      <c r="D7" s="334" t="s">
        <v>57</v>
      </c>
      <c r="E7" s="423"/>
      <c r="F7" s="422"/>
      <c r="G7" s="75">
        <v>64</v>
      </c>
      <c r="H7" s="426"/>
      <c r="I7"/>
      <c r="J7" s="353"/>
    </row>
    <row r="8" spans="1:10" ht="15" customHeight="1" x14ac:dyDescent="0.2">
      <c r="B8" s="514"/>
      <c r="C8" s="503"/>
      <c r="D8" s="335" t="s">
        <v>58</v>
      </c>
      <c r="E8" s="423"/>
      <c r="F8" s="422"/>
      <c r="G8" s="75">
        <v>1203</v>
      </c>
      <c r="H8" s="426"/>
      <c r="I8"/>
      <c r="J8" s="353"/>
    </row>
    <row r="9" spans="1:10" ht="15" customHeight="1" x14ac:dyDescent="0.2">
      <c r="B9" s="514"/>
      <c r="C9" s="504"/>
      <c r="D9" s="15" t="s">
        <v>48</v>
      </c>
      <c r="E9" s="21">
        <v>1245</v>
      </c>
      <c r="F9" s="73">
        <v>22</v>
      </c>
      <c r="G9" s="73">
        <v>1267</v>
      </c>
      <c r="H9" s="427"/>
      <c r="J9" s="364"/>
    </row>
    <row r="10" spans="1:10" ht="15" customHeight="1" x14ac:dyDescent="0.2">
      <c r="B10" s="501"/>
      <c r="C10" s="507" t="s">
        <v>48</v>
      </c>
      <c r="D10" s="508"/>
      <c r="E10" s="21">
        <f>E9</f>
        <v>1245</v>
      </c>
      <c r="F10" s="73">
        <f>F9</f>
        <v>22</v>
      </c>
      <c r="G10" s="73">
        <f>G9</f>
        <v>1267</v>
      </c>
      <c r="H10" s="427"/>
    </row>
    <row r="11" spans="1:10" x14ac:dyDescent="0.2">
      <c r="B11" s="355"/>
      <c r="C11" s="101"/>
      <c r="D11" s="101"/>
      <c r="E11" s="36"/>
      <c r="F11" s="36"/>
      <c r="G11" s="36"/>
      <c r="H11" s="36"/>
    </row>
    <row r="12" spans="1:10" ht="17.100000000000001" customHeight="1" x14ac:dyDescent="0.2">
      <c r="B12" s="8"/>
      <c r="C12" s="8"/>
      <c r="D12" s="8"/>
      <c r="E12" s="333" t="s">
        <v>51</v>
      </c>
      <c r="F12" s="333" t="s">
        <v>52</v>
      </c>
      <c r="G12" s="333" t="s">
        <v>48</v>
      </c>
    </row>
    <row r="13" spans="1:10" ht="15" customHeight="1" x14ac:dyDescent="0.2">
      <c r="B13" s="500" t="s">
        <v>45</v>
      </c>
      <c r="C13" s="39" t="s">
        <v>46</v>
      </c>
      <c r="D13" s="118"/>
      <c r="E13" s="227">
        <v>0</v>
      </c>
      <c r="F13" s="227">
        <v>0</v>
      </c>
      <c r="G13" s="151">
        <f>SUM(E13:F13)</f>
        <v>0</v>
      </c>
      <c r="H13"/>
    </row>
    <row r="14" spans="1:10" ht="15" customHeight="1" x14ac:dyDescent="0.2">
      <c r="B14" s="501"/>
      <c r="C14" s="40" t="s">
        <v>47</v>
      </c>
      <c r="D14" s="119"/>
      <c r="E14" s="228">
        <v>0</v>
      </c>
      <c r="F14" s="228">
        <v>0</v>
      </c>
      <c r="G14" s="150">
        <f>SUM(E14:F14)</f>
        <v>0</v>
      </c>
      <c r="H14"/>
    </row>
    <row r="15" spans="1:10" ht="17.25" customHeight="1" x14ac:dyDescent="0.2">
      <c r="B15" s="11"/>
    </row>
    <row r="16" spans="1:10" x14ac:dyDescent="0.2">
      <c r="B16" s="490" t="s">
        <v>62</v>
      </c>
      <c r="C16" s="490"/>
      <c r="D16" s="490"/>
      <c r="E16" s="490"/>
      <c r="F16" s="490"/>
      <c r="G16" s="490"/>
      <c r="H16" s="16"/>
    </row>
    <row r="17" spans="1:20" ht="8.25" customHeight="1" x14ac:dyDescent="0.2">
      <c r="B17" s="7"/>
      <c r="C17" s="12"/>
      <c r="D17" s="12"/>
      <c r="E17" s="6"/>
      <c r="F17" s="4"/>
      <c r="G17" s="4"/>
      <c r="H17" s="11"/>
    </row>
    <row r="18" spans="1:20" s="226" customFormat="1" ht="17.100000000000001" customHeight="1" x14ac:dyDescent="0.2">
      <c r="A18" s="352"/>
      <c r="B18" s="12"/>
      <c r="C18" s="12"/>
      <c r="D18" s="143" t="s">
        <v>60</v>
      </c>
      <c r="E18" s="143" t="s">
        <v>51</v>
      </c>
      <c r="F18" s="144" t="s">
        <v>52</v>
      </c>
      <c r="G18" s="143" t="s">
        <v>48</v>
      </c>
      <c r="H18" s="11"/>
      <c r="J18" s="68"/>
      <c r="K18" s="105"/>
      <c r="L18" s="106"/>
      <c r="M18" s="106"/>
      <c r="N18" s="106"/>
      <c r="O18" s="235"/>
      <c r="P18" s="235"/>
      <c r="Q18" s="235"/>
      <c r="R18" s="235"/>
      <c r="S18" s="235"/>
      <c r="T18" s="235"/>
    </row>
    <row r="19" spans="1:20" s="226" customFormat="1" ht="15" customHeight="1" x14ac:dyDescent="0.2">
      <c r="A19" s="352"/>
      <c r="B19" s="498" t="s">
        <v>338</v>
      </c>
      <c r="C19" s="497" t="s">
        <v>336</v>
      </c>
      <c r="D19" s="396" t="s">
        <v>57</v>
      </c>
      <c r="E19" s="415"/>
      <c r="F19" s="414"/>
      <c r="G19" s="24">
        <v>216</v>
      </c>
      <c r="H19"/>
      <c r="J19" s="235"/>
      <c r="K19" s="235"/>
      <c r="L19" s="235"/>
      <c r="M19" s="235"/>
      <c r="N19" s="235"/>
      <c r="O19" s="235"/>
      <c r="P19" s="235"/>
      <c r="Q19" s="235"/>
      <c r="R19" s="235"/>
      <c r="S19" s="235"/>
      <c r="T19" s="235"/>
    </row>
    <row r="20" spans="1:20" s="226" customFormat="1" ht="15" customHeight="1" x14ac:dyDescent="0.2">
      <c r="A20" s="352"/>
      <c r="B20" s="498"/>
      <c r="C20" s="497"/>
      <c r="D20" s="397" t="s">
        <v>58</v>
      </c>
      <c r="E20" s="422"/>
      <c r="F20" s="423"/>
      <c r="G20" s="2">
        <v>968</v>
      </c>
      <c r="H20"/>
      <c r="J20" s="235"/>
      <c r="K20" s="235"/>
      <c r="L20" s="235"/>
      <c r="M20" s="235"/>
      <c r="N20" s="235"/>
      <c r="O20" s="235"/>
      <c r="P20" s="235"/>
      <c r="Q20" s="235"/>
      <c r="R20" s="235"/>
      <c r="S20" s="235"/>
      <c r="T20" s="235"/>
    </row>
    <row r="21" spans="1:20" s="226" customFormat="1" ht="15" customHeight="1" x14ac:dyDescent="0.2">
      <c r="A21" s="352"/>
      <c r="B21" s="498"/>
      <c r="C21" s="497"/>
      <c r="D21" s="15" t="s">
        <v>48</v>
      </c>
      <c r="E21" s="435"/>
      <c r="F21" s="436"/>
      <c r="G21" s="24">
        <v>1184</v>
      </c>
      <c r="H21" s="352"/>
      <c r="I21" s="237"/>
      <c r="J21" s="235"/>
      <c r="K21" s="235"/>
      <c r="L21" s="235"/>
      <c r="M21" s="235"/>
      <c r="N21" s="235"/>
      <c r="O21" s="235"/>
      <c r="P21" s="235"/>
      <c r="Q21" s="235"/>
      <c r="R21" s="235"/>
      <c r="S21" s="235"/>
      <c r="T21" s="235"/>
    </row>
    <row r="22" spans="1:20" s="226" customFormat="1" ht="15" customHeight="1" x14ac:dyDescent="0.2">
      <c r="A22" s="352"/>
      <c r="B22" s="498"/>
      <c r="C22" s="497" t="s">
        <v>337</v>
      </c>
      <c r="D22" s="396" t="s">
        <v>57</v>
      </c>
      <c r="E22" s="424"/>
      <c r="F22" s="415"/>
      <c r="G22" s="30">
        <v>164</v>
      </c>
      <c r="H22"/>
      <c r="J22" s="235"/>
      <c r="K22" s="235"/>
      <c r="L22" s="235"/>
      <c r="M22" s="235"/>
      <c r="N22" s="235"/>
      <c r="O22" s="235"/>
      <c r="P22" s="235"/>
      <c r="Q22" s="235"/>
      <c r="R22" s="235"/>
      <c r="S22" s="235"/>
      <c r="T22" s="235"/>
    </row>
    <row r="23" spans="1:20" s="226" customFormat="1" ht="15" customHeight="1" x14ac:dyDescent="0.2">
      <c r="A23" s="352"/>
      <c r="B23" s="498"/>
      <c r="C23" s="497"/>
      <c r="D23" s="397" t="s">
        <v>58</v>
      </c>
      <c r="E23" s="425"/>
      <c r="F23" s="417"/>
      <c r="G23" s="32">
        <v>890</v>
      </c>
      <c r="H23"/>
      <c r="J23" s="235"/>
      <c r="K23" s="235"/>
      <c r="L23" s="235"/>
      <c r="M23" s="235"/>
      <c r="N23" s="235"/>
      <c r="O23" s="235"/>
      <c r="P23" s="235"/>
      <c r="Q23" s="235"/>
      <c r="R23" s="235"/>
      <c r="S23" s="235"/>
      <c r="T23" s="235"/>
    </row>
    <row r="24" spans="1:20" s="226" customFormat="1" ht="15" customHeight="1" x14ac:dyDescent="0.2">
      <c r="A24" s="352"/>
      <c r="B24" s="498"/>
      <c r="C24" s="497"/>
      <c r="D24" s="15" t="s">
        <v>48</v>
      </c>
      <c r="E24" s="427"/>
      <c r="F24" s="434"/>
      <c r="G24" s="73">
        <v>1054</v>
      </c>
      <c r="H24" s="352"/>
      <c r="J24" s="235"/>
      <c r="K24" s="235"/>
      <c r="L24" s="235"/>
      <c r="M24" s="235"/>
      <c r="N24" s="235"/>
      <c r="O24" s="235"/>
      <c r="P24" s="235"/>
      <c r="Q24" s="235"/>
      <c r="R24" s="235"/>
      <c r="S24" s="235"/>
      <c r="T24" s="235"/>
    </row>
    <row r="25" spans="1:20" s="226" customFormat="1" ht="15" customHeight="1" x14ac:dyDescent="0.2">
      <c r="A25" s="352"/>
      <c r="B25" s="498" t="s">
        <v>339</v>
      </c>
      <c r="C25" s="497" t="s">
        <v>336</v>
      </c>
      <c r="D25" s="396" t="s">
        <v>57</v>
      </c>
      <c r="E25" s="415"/>
      <c r="F25" s="414"/>
      <c r="G25" s="72">
        <v>3</v>
      </c>
      <c r="H25"/>
      <c r="J25" s="235"/>
      <c r="K25" s="235"/>
      <c r="L25" s="235"/>
      <c r="M25" s="235"/>
      <c r="N25" s="235"/>
      <c r="O25" s="235"/>
      <c r="P25" s="235"/>
      <c r="Q25" s="235"/>
      <c r="R25" s="235"/>
      <c r="S25" s="235"/>
      <c r="T25" s="235"/>
    </row>
    <row r="26" spans="1:20" s="226" customFormat="1" ht="15" customHeight="1" x14ac:dyDescent="0.2">
      <c r="A26" s="352"/>
      <c r="B26" s="498"/>
      <c r="C26" s="497"/>
      <c r="D26" s="397" t="s">
        <v>58</v>
      </c>
      <c r="E26" s="422"/>
      <c r="F26" s="423"/>
      <c r="G26" s="75">
        <v>0</v>
      </c>
      <c r="H26"/>
      <c r="J26" s="235"/>
      <c r="K26" s="235"/>
      <c r="L26" s="235"/>
      <c r="M26" s="235"/>
      <c r="N26" s="235"/>
      <c r="O26" s="235"/>
      <c r="P26" s="235"/>
      <c r="Q26" s="235"/>
      <c r="R26" s="235"/>
      <c r="S26" s="235"/>
      <c r="T26" s="235"/>
    </row>
    <row r="27" spans="1:20" s="226" customFormat="1" ht="15" customHeight="1" x14ac:dyDescent="0.2">
      <c r="A27" s="352"/>
      <c r="B27" s="498"/>
      <c r="C27" s="497"/>
      <c r="D27" s="15" t="s">
        <v>48</v>
      </c>
      <c r="E27" s="435"/>
      <c r="F27" s="436"/>
      <c r="G27" s="72">
        <v>3</v>
      </c>
      <c r="H27" s="217"/>
      <c r="J27" s="235"/>
      <c r="K27" s="235"/>
      <c r="L27" s="235"/>
      <c r="M27" s="235"/>
      <c r="N27" s="235"/>
      <c r="O27" s="235"/>
      <c r="P27" s="235"/>
      <c r="Q27" s="235"/>
      <c r="R27" s="235"/>
      <c r="S27" s="235"/>
      <c r="T27" s="235"/>
    </row>
    <row r="28" spans="1:20" s="226" customFormat="1" ht="15" customHeight="1" x14ac:dyDescent="0.2">
      <c r="A28" s="352"/>
      <c r="B28" s="498"/>
      <c r="C28" s="497" t="s">
        <v>337</v>
      </c>
      <c r="D28" s="396" t="s">
        <v>57</v>
      </c>
      <c r="E28" s="415"/>
      <c r="F28" s="414"/>
      <c r="G28" s="72">
        <v>3</v>
      </c>
      <c r="H28"/>
      <c r="J28" s="235"/>
      <c r="K28" s="235"/>
      <c r="L28" s="235"/>
      <c r="M28" s="235"/>
      <c r="N28" s="235"/>
      <c r="O28" s="235"/>
      <c r="P28" s="235"/>
      <c r="Q28" s="235"/>
      <c r="R28" s="235"/>
      <c r="S28" s="235"/>
      <c r="T28" s="235"/>
    </row>
    <row r="29" spans="1:20" s="226" customFormat="1" ht="15" customHeight="1" x14ac:dyDescent="0.2">
      <c r="A29" s="352"/>
      <c r="B29" s="498"/>
      <c r="C29" s="497"/>
      <c r="D29" s="397" t="s">
        <v>58</v>
      </c>
      <c r="E29" s="422"/>
      <c r="F29" s="423"/>
      <c r="G29" s="75">
        <v>0</v>
      </c>
      <c r="H29"/>
      <c r="J29" s="235"/>
      <c r="K29" s="235"/>
      <c r="L29" s="235"/>
      <c r="M29" s="235"/>
      <c r="N29" s="235"/>
      <c r="O29" s="235"/>
      <c r="P29" s="235"/>
      <c r="Q29" s="235"/>
      <c r="R29" s="235"/>
      <c r="S29" s="235"/>
      <c r="T29" s="235"/>
    </row>
    <row r="30" spans="1:20" s="226" customFormat="1" ht="15" customHeight="1" x14ac:dyDescent="0.2">
      <c r="A30" s="352"/>
      <c r="B30" s="498"/>
      <c r="C30" s="497"/>
      <c r="D30" s="15" t="s">
        <v>48</v>
      </c>
      <c r="E30" s="427"/>
      <c r="F30" s="434"/>
      <c r="G30" s="73">
        <v>3</v>
      </c>
      <c r="H30" s="225"/>
      <c r="J30" s="235"/>
      <c r="K30" s="235"/>
      <c r="L30" s="235"/>
      <c r="M30" s="235"/>
      <c r="N30" s="235"/>
      <c r="O30" s="235"/>
      <c r="P30" s="235"/>
      <c r="Q30" s="235"/>
      <c r="R30" s="235"/>
      <c r="S30" s="235"/>
      <c r="T30" s="235"/>
    </row>
    <row r="31" spans="1:20" s="226" customFormat="1" ht="15" customHeight="1" x14ac:dyDescent="0.2">
      <c r="A31" s="352"/>
      <c r="B31" s="498" t="s">
        <v>48</v>
      </c>
      <c r="C31" s="497" t="s">
        <v>336</v>
      </c>
      <c r="D31" s="396" t="s">
        <v>57</v>
      </c>
      <c r="E31" s="415"/>
      <c r="F31" s="414"/>
      <c r="G31" s="72">
        <v>219</v>
      </c>
      <c r="H31" s="146"/>
      <c r="J31" s="235"/>
      <c r="K31" s="235"/>
      <c r="L31" s="235"/>
      <c r="M31" s="235"/>
      <c r="N31" s="235"/>
      <c r="O31" s="235"/>
      <c r="P31" s="235"/>
      <c r="Q31" s="235"/>
      <c r="R31" s="235"/>
      <c r="S31" s="235"/>
      <c r="T31" s="235"/>
    </row>
    <row r="32" spans="1:20" s="226" customFormat="1" ht="15" customHeight="1" x14ac:dyDescent="0.2">
      <c r="A32" s="352"/>
      <c r="B32" s="498"/>
      <c r="C32" s="497"/>
      <c r="D32" s="397" t="s">
        <v>58</v>
      </c>
      <c r="E32" s="422"/>
      <c r="F32" s="423"/>
      <c r="G32" s="339">
        <v>968</v>
      </c>
      <c r="H32" s="146"/>
      <c r="J32" s="235"/>
      <c r="K32" s="235"/>
      <c r="L32" s="235"/>
      <c r="M32" s="235"/>
      <c r="N32" s="235"/>
      <c r="O32" s="235"/>
      <c r="P32" s="235"/>
      <c r="Q32" s="235"/>
      <c r="R32" s="235"/>
      <c r="S32" s="235"/>
      <c r="T32" s="235"/>
    </row>
    <row r="33" spans="1:20" s="226" customFormat="1" ht="15" customHeight="1" x14ac:dyDescent="0.2">
      <c r="A33" s="352"/>
      <c r="B33" s="498"/>
      <c r="C33" s="497"/>
      <c r="D33" s="15" t="s">
        <v>48</v>
      </c>
      <c r="E33" s="72">
        <v>1172</v>
      </c>
      <c r="F33" s="80">
        <v>15</v>
      </c>
      <c r="G33" s="72">
        <v>1187</v>
      </c>
      <c r="H33" s="146"/>
      <c r="J33" s="235"/>
      <c r="K33" s="235"/>
      <c r="L33" s="235"/>
      <c r="M33" s="235"/>
      <c r="N33" s="235"/>
      <c r="O33" s="235"/>
      <c r="P33" s="235"/>
      <c r="Q33" s="235"/>
      <c r="R33" s="235"/>
      <c r="S33" s="235"/>
      <c r="T33" s="235"/>
    </row>
    <row r="34" spans="1:20" s="226" customFormat="1" ht="15" customHeight="1" x14ac:dyDescent="0.2">
      <c r="A34" s="352"/>
      <c r="B34" s="498"/>
      <c r="C34" s="497" t="s">
        <v>337</v>
      </c>
      <c r="D34" s="396" t="s">
        <v>57</v>
      </c>
      <c r="E34" s="415"/>
      <c r="F34" s="414"/>
      <c r="G34" s="72">
        <v>167</v>
      </c>
      <c r="H34" s="146"/>
      <c r="J34" s="235"/>
      <c r="K34" s="235"/>
      <c r="L34" s="235"/>
      <c r="M34" s="235"/>
      <c r="N34" s="235"/>
      <c r="O34" s="235"/>
      <c r="P34" s="235"/>
      <c r="Q34" s="235"/>
      <c r="R34" s="235"/>
      <c r="S34" s="235"/>
      <c r="T34" s="235"/>
    </row>
    <row r="35" spans="1:20" s="226" customFormat="1" ht="15" customHeight="1" x14ac:dyDescent="0.2">
      <c r="A35" s="352"/>
      <c r="B35" s="498"/>
      <c r="C35" s="497"/>
      <c r="D35" s="397" t="s">
        <v>58</v>
      </c>
      <c r="E35" s="422"/>
      <c r="F35" s="423"/>
      <c r="G35" s="339">
        <v>890</v>
      </c>
      <c r="H35" s="146"/>
      <c r="J35" s="235"/>
      <c r="K35" s="235"/>
      <c r="L35" s="235"/>
      <c r="M35" s="235"/>
      <c r="N35" s="235"/>
      <c r="O35" s="235"/>
      <c r="P35" s="235"/>
      <c r="Q35" s="235"/>
      <c r="R35" s="235"/>
      <c r="S35" s="235"/>
      <c r="T35" s="235"/>
    </row>
    <row r="36" spans="1:20" s="226" customFormat="1" ht="15" customHeight="1" x14ac:dyDescent="0.2">
      <c r="A36" s="352"/>
      <c r="B36" s="498"/>
      <c r="C36" s="497"/>
      <c r="D36" s="15" t="s">
        <v>48</v>
      </c>
      <c r="E36" s="21">
        <v>1045</v>
      </c>
      <c r="F36" s="33">
        <v>12</v>
      </c>
      <c r="G36" s="72">
        <v>1057</v>
      </c>
      <c r="H36" s="146"/>
      <c r="J36" s="235"/>
      <c r="K36" s="235"/>
      <c r="L36" s="235"/>
      <c r="M36" s="235"/>
      <c r="N36" s="235"/>
      <c r="O36" s="235"/>
      <c r="P36" s="235"/>
      <c r="Q36" s="235"/>
      <c r="R36" s="235"/>
      <c r="S36" s="235"/>
      <c r="T36" s="235"/>
    </row>
    <row r="37" spans="1:20" ht="17.25" customHeight="1" x14ac:dyDescent="0.2">
      <c r="B37" s="11"/>
      <c r="C37" s="11"/>
      <c r="D37" s="11"/>
      <c r="E37" s="13"/>
      <c r="F37" s="13"/>
      <c r="G37" s="405"/>
      <c r="H37" s="12"/>
    </row>
    <row r="38" spans="1:20" x14ac:dyDescent="0.2">
      <c r="B38" s="490" t="s">
        <v>328</v>
      </c>
      <c r="C38" s="490"/>
      <c r="D38" s="490"/>
      <c r="E38" s="490"/>
      <c r="F38" s="490"/>
      <c r="G38" s="490"/>
      <c r="H38" s="16"/>
    </row>
    <row r="39" spans="1:20" ht="8.25" customHeight="1" x14ac:dyDescent="0.2">
      <c r="B39" s="7"/>
      <c r="C39" s="12"/>
      <c r="D39" s="12"/>
      <c r="E39" s="12"/>
      <c r="F39" s="12"/>
      <c r="G39" s="12"/>
      <c r="H39" s="12"/>
    </row>
    <row r="40" spans="1:20" ht="27" customHeight="1" x14ac:dyDescent="0.2">
      <c r="B40" s="8"/>
      <c r="C40" s="8"/>
      <c r="D40" s="8"/>
      <c r="E40" s="143" t="s">
        <v>51</v>
      </c>
      <c r="F40" s="144" t="s">
        <v>52</v>
      </c>
      <c r="G40" s="143" t="s">
        <v>48</v>
      </c>
      <c r="I40" s="3"/>
      <c r="J40" s="3"/>
    </row>
    <row r="41" spans="1:20" ht="15" customHeight="1" x14ac:dyDescent="0.2">
      <c r="B41" s="491" t="s">
        <v>321</v>
      </c>
      <c r="C41" s="492"/>
      <c r="D41" s="493"/>
      <c r="E41" s="227">
        <v>5430</v>
      </c>
      <c r="F41" s="229">
        <v>58</v>
      </c>
      <c r="G41" s="230">
        <v>5488</v>
      </c>
      <c r="I41" s="3"/>
      <c r="J41" s="3"/>
    </row>
    <row r="42" spans="1:20" ht="15" customHeight="1" x14ac:dyDescent="0.2">
      <c r="B42" s="494" t="s">
        <v>54</v>
      </c>
      <c r="C42" s="495"/>
      <c r="D42" s="496"/>
      <c r="E42" s="228">
        <v>3127</v>
      </c>
      <c r="F42" s="231">
        <v>35</v>
      </c>
      <c r="G42" s="27">
        <v>3162</v>
      </c>
      <c r="I42" s="3"/>
      <c r="J42" s="3"/>
    </row>
    <row r="43" spans="1:20" s="226" customFormat="1" ht="15" customHeight="1" x14ac:dyDescent="0.2">
      <c r="A43" s="352"/>
      <c r="B43" s="489" t="s">
        <v>343</v>
      </c>
      <c r="C43" s="489"/>
      <c r="D43" s="489"/>
      <c r="E43" s="489"/>
      <c r="F43" s="489"/>
      <c r="G43" s="381">
        <v>35</v>
      </c>
      <c r="H43" s="41"/>
      <c r="I43" s="41"/>
      <c r="N43" s="235"/>
      <c r="O43" s="235"/>
    </row>
    <row r="44" spans="1:20" ht="8.25" customHeight="1" x14ac:dyDescent="0.2">
      <c r="B44" s="11"/>
      <c r="C44" s="11"/>
      <c r="D44" s="11"/>
      <c r="E44" s="11"/>
      <c r="F44" s="11"/>
      <c r="G44" s="12"/>
      <c r="H44" s="12"/>
    </row>
    <row r="45" spans="1:20" x14ac:dyDescent="0.2">
      <c r="B45" s="11"/>
      <c r="C45" s="11"/>
      <c r="D45" s="11"/>
      <c r="E45" s="11"/>
      <c r="F45" s="11"/>
      <c r="G45" s="12"/>
      <c r="H45" s="12"/>
    </row>
    <row r="46" spans="1:20" x14ac:dyDescent="0.2">
      <c r="B46" s="490" t="s">
        <v>63</v>
      </c>
      <c r="C46" s="490"/>
      <c r="D46" s="490"/>
      <c r="E46" s="490"/>
      <c r="F46" s="490"/>
      <c r="G46" s="490"/>
      <c r="H46" s="12"/>
    </row>
    <row r="47" spans="1:20" x14ac:dyDescent="0.2">
      <c r="B47" s="14"/>
      <c r="C47" s="6"/>
      <c r="D47" s="6"/>
      <c r="E47" s="4"/>
      <c r="G47" s="12"/>
    </row>
    <row r="48" spans="1:20" ht="17.100000000000001" customHeight="1" x14ac:dyDescent="0.2">
      <c r="B48" s="336" t="s">
        <v>55</v>
      </c>
      <c r="C48" s="336" t="s">
        <v>56</v>
      </c>
      <c r="D48" s="511" t="s">
        <v>75</v>
      </c>
      <c r="E48" s="513"/>
      <c r="F48" s="511" t="s">
        <v>48</v>
      </c>
      <c r="G48" s="513"/>
    </row>
    <row r="49" spans="1:21" ht="15" customHeight="1" x14ac:dyDescent="0.2">
      <c r="B49" s="369">
        <v>27</v>
      </c>
      <c r="C49" s="369">
        <v>7</v>
      </c>
      <c r="D49" s="521">
        <v>0</v>
      </c>
      <c r="E49" s="522"/>
      <c r="F49" s="526">
        <f>SUM(B49:E49)</f>
        <v>34</v>
      </c>
      <c r="G49" s="527"/>
    </row>
    <row r="52" spans="1:21" x14ac:dyDescent="0.2">
      <c r="A52" s="332"/>
      <c r="B52" s="490" t="s">
        <v>201</v>
      </c>
      <c r="C52" s="490"/>
      <c r="D52" s="490"/>
      <c r="E52" s="490"/>
      <c r="F52" s="490"/>
      <c r="G52" s="490"/>
      <c r="H52" s="490"/>
      <c r="I52" s="490"/>
    </row>
    <row r="53" spans="1:21" x14ac:dyDescent="0.2">
      <c r="B53" s="7"/>
      <c r="C53" s="12"/>
      <c r="D53" s="12"/>
      <c r="E53" s="6"/>
      <c r="F53" s="4"/>
      <c r="G53" s="4"/>
    </row>
    <row r="54" spans="1:21" ht="17.100000000000001" customHeight="1" x14ac:dyDescent="0.2">
      <c r="A54" s="199"/>
      <c r="D54" s="197"/>
      <c r="E54" s="515" t="s">
        <v>202</v>
      </c>
      <c r="F54" s="515"/>
      <c r="G54" s="199"/>
      <c r="H54" s="199"/>
      <c r="I54" s="199"/>
    </row>
    <row r="55" spans="1:21" ht="17.100000000000001" customHeight="1" x14ac:dyDescent="0.2">
      <c r="C55" s="11"/>
      <c r="D55" s="119"/>
      <c r="E55" s="351" t="s">
        <v>314</v>
      </c>
      <c r="F55" s="336" t="s">
        <v>48</v>
      </c>
    </row>
    <row r="56" spans="1:21" ht="15" customHeight="1" x14ac:dyDescent="0.2">
      <c r="B56" s="516" t="s">
        <v>323</v>
      </c>
      <c r="C56" s="517" t="s">
        <v>194</v>
      </c>
      <c r="D56" s="517"/>
      <c r="E56" s="227">
        <v>368</v>
      </c>
      <c r="F56" s="230">
        <v>368</v>
      </c>
      <c r="G56" s="353"/>
    </row>
    <row r="57" spans="1:21" ht="15" customHeight="1" x14ac:dyDescent="0.2">
      <c r="B57" s="516"/>
      <c r="C57" s="517" t="s">
        <v>195</v>
      </c>
      <c r="D57" s="517"/>
      <c r="E57" s="227">
        <v>5</v>
      </c>
      <c r="F57" s="230">
        <v>5</v>
      </c>
      <c r="G57" s="361"/>
    </row>
    <row r="58" spans="1:21" ht="15" customHeight="1" x14ac:dyDescent="0.2">
      <c r="B58" s="516"/>
      <c r="C58" s="517" t="s">
        <v>196</v>
      </c>
      <c r="D58" s="517"/>
      <c r="E58" s="227">
        <v>18</v>
      </c>
      <c r="F58" s="230">
        <v>18</v>
      </c>
      <c r="G58" s="353"/>
    </row>
    <row r="59" spans="1:21" ht="15" customHeight="1" x14ac:dyDescent="0.2">
      <c r="B59" s="516"/>
      <c r="C59" s="517" t="s">
        <v>197</v>
      </c>
      <c r="D59" s="517"/>
      <c r="E59" s="227">
        <v>48</v>
      </c>
      <c r="F59" s="230">
        <v>48</v>
      </c>
      <c r="G59" s="353"/>
    </row>
    <row r="60" spans="1:21" ht="15" customHeight="1" x14ac:dyDescent="0.2">
      <c r="B60" s="516"/>
      <c r="C60" s="517" t="s">
        <v>198</v>
      </c>
      <c r="D60" s="517"/>
      <c r="E60" s="227">
        <v>184</v>
      </c>
      <c r="F60" s="230">
        <v>184</v>
      </c>
      <c r="G60" s="353"/>
    </row>
    <row r="61" spans="1:21" ht="15" customHeight="1" x14ac:dyDescent="0.2">
      <c r="B61" s="516"/>
      <c r="C61" s="517" t="s">
        <v>199</v>
      </c>
      <c r="D61" s="517"/>
      <c r="E61" s="227">
        <v>97</v>
      </c>
      <c r="F61" s="230">
        <v>97</v>
      </c>
      <c r="G61" s="353"/>
    </row>
    <row r="62" spans="1:21" ht="15" customHeight="1" x14ac:dyDescent="0.2">
      <c r="B62" s="516"/>
      <c r="C62" s="519" t="s">
        <v>329</v>
      </c>
      <c r="D62" s="519"/>
      <c r="E62" s="230">
        <v>720</v>
      </c>
      <c r="F62" s="230">
        <v>720</v>
      </c>
      <c r="G62" s="353"/>
    </row>
    <row r="63" spans="1:21" s="226" customFormat="1" ht="15" customHeight="1" x14ac:dyDescent="0.2">
      <c r="A63" s="352"/>
      <c r="B63" s="516"/>
      <c r="C63" s="519" t="s">
        <v>312</v>
      </c>
      <c r="D63" s="519"/>
      <c r="E63" s="224">
        <v>711</v>
      </c>
      <c r="F63" s="224">
        <v>711</v>
      </c>
      <c r="G63" s="352"/>
      <c r="I63" s="352"/>
      <c r="K63" s="257"/>
      <c r="L63" s="235"/>
      <c r="M63" s="235"/>
      <c r="N63" s="235"/>
      <c r="O63" s="235"/>
      <c r="P63" s="235"/>
      <c r="Q63" s="235"/>
      <c r="R63" s="235"/>
      <c r="S63" s="235"/>
      <c r="T63" s="235"/>
      <c r="U63" s="235"/>
    </row>
    <row r="64" spans="1:21" ht="15" customHeight="1" x14ac:dyDescent="0.2">
      <c r="B64" s="516"/>
      <c r="C64" s="518" t="s">
        <v>200</v>
      </c>
      <c r="D64" s="518"/>
      <c r="E64" s="224">
        <v>556</v>
      </c>
      <c r="F64" s="224">
        <v>556</v>
      </c>
      <c r="G64" s="353"/>
    </row>
    <row r="65" spans="2:9" x14ac:dyDescent="0.2">
      <c r="B65" s="198"/>
      <c r="C65" s="359"/>
      <c r="D65" s="359"/>
      <c r="E65" s="101"/>
      <c r="F65" s="36"/>
      <c r="G65" s="36"/>
      <c r="H65" s="36"/>
    </row>
    <row r="66" spans="2:9" ht="30" customHeight="1" x14ac:dyDescent="0.2">
      <c r="B66" s="525" t="s">
        <v>332</v>
      </c>
      <c r="C66" s="525"/>
      <c r="D66" s="525"/>
      <c r="E66" s="525"/>
      <c r="F66" s="525"/>
      <c r="G66" s="525"/>
      <c r="H66" s="525"/>
      <c r="I66" s="525"/>
    </row>
  </sheetData>
  <customSheetViews>
    <customSheetView guid="{4BF6A69F-C29D-460A-9E84-5045F8F80EEB}" showGridLines="0">
      <selection activeCell="J8" sqref="J8"/>
      <pageMargins left="0.19685039370078741" right="0.15748031496062992" top="0.19685039370078741" bottom="0.19685039370078741" header="0.31496062992125984" footer="0.31496062992125984"/>
      <pageSetup paperSize="9" orientation="portrait"/>
    </customSheetView>
  </customSheetViews>
  <mergeCells count="41">
    <mergeCell ref="B43:F43"/>
    <mergeCell ref="B31:B36"/>
    <mergeCell ref="C31:C33"/>
    <mergeCell ref="C34:C36"/>
    <mergeCell ref="B19:B24"/>
    <mergeCell ref="C19:C21"/>
    <mergeCell ref="C22:C24"/>
    <mergeCell ref="B25:B30"/>
    <mergeCell ref="C25:C27"/>
    <mergeCell ref="C28:C30"/>
    <mergeCell ref="B1:H1"/>
    <mergeCell ref="C63:D63"/>
    <mergeCell ref="B3:G3"/>
    <mergeCell ref="B5:B10"/>
    <mergeCell ref="C5:C6"/>
    <mergeCell ref="D5:D6"/>
    <mergeCell ref="E5:H5"/>
    <mergeCell ref="C7:C9"/>
    <mergeCell ref="C10:D10"/>
    <mergeCell ref="B13:B14"/>
    <mergeCell ref="B16:G16"/>
    <mergeCell ref="B38:G38"/>
    <mergeCell ref="B41:D41"/>
    <mergeCell ref="B42:D42"/>
    <mergeCell ref="B46:G46"/>
    <mergeCell ref="D48:E48"/>
    <mergeCell ref="F48:G48"/>
    <mergeCell ref="B66:I66"/>
    <mergeCell ref="D49:E49"/>
    <mergeCell ref="F49:G49"/>
    <mergeCell ref="B52:I52"/>
    <mergeCell ref="E54:F54"/>
    <mergeCell ref="B56:B64"/>
    <mergeCell ref="C56:D56"/>
    <mergeCell ref="C57:D57"/>
    <mergeCell ref="C58:D58"/>
    <mergeCell ref="C59:D59"/>
    <mergeCell ref="C60:D60"/>
    <mergeCell ref="C61:D61"/>
    <mergeCell ref="C62:D62"/>
    <mergeCell ref="C64:D64"/>
  </mergeCells>
  <phoneticPr fontId="15" type="noConversion"/>
  <pageMargins left="0.19685039370078741" right="0.15748031496062992" top="0.19685039370078741" bottom="0.19685039370078741"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2">
    <tabColor rgb="FF009CC1"/>
  </sheetPr>
  <dimension ref="A1:AD69"/>
  <sheetViews>
    <sheetView showGridLines="0" zoomScaleNormal="100" workbookViewId="0">
      <pane ySplit="1" topLeftCell="A2" activePane="bottomLeft" state="frozen"/>
      <selection pane="bottomLeft" activeCell="B1" sqref="B1:H1"/>
    </sheetView>
  </sheetViews>
  <sheetFormatPr baseColWidth="10" defaultRowHeight="12.75" x14ac:dyDescent="0.2"/>
  <cols>
    <col min="1" max="1" width="2.7109375" style="352" customWidth="1"/>
    <col min="2" max="3" width="30.7109375" style="352" customWidth="1"/>
    <col min="4" max="9" width="15.7109375" style="352" customWidth="1"/>
    <col min="10" max="10" width="11.42578125" style="352"/>
    <col min="11" max="16384" width="11.42578125" style="3"/>
  </cols>
  <sheetData>
    <row r="1" spans="1:10" s="352" customFormat="1" ht="17.100000000000001" customHeight="1" x14ac:dyDescent="0.2">
      <c r="A1" s="368"/>
      <c r="B1" s="542" t="s">
        <v>287</v>
      </c>
      <c r="C1" s="542"/>
      <c r="D1" s="542"/>
      <c r="E1" s="542"/>
      <c r="F1" s="542"/>
      <c r="G1" s="542"/>
      <c r="H1" s="542"/>
      <c r="I1" s="377"/>
    </row>
    <row r="2" spans="1:10" x14ac:dyDescent="0.2">
      <c r="A2" s="360"/>
      <c r="B2" s="360"/>
      <c r="C2" s="360"/>
      <c r="D2" s="360"/>
      <c r="E2" s="360"/>
      <c r="F2" s="360"/>
      <c r="G2" s="360"/>
      <c r="H2" s="360"/>
      <c r="I2" s="360"/>
    </row>
    <row r="3" spans="1:10" x14ac:dyDescent="0.2">
      <c r="A3" s="360"/>
      <c r="B3" s="490" t="s">
        <v>64</v>
      </c>
      <c r="C3" s="490"/>
      <c r="D3" s="490"/>
      <c r="E3" s="490"/>
      <c r="F3" s="490"/>
      <c r="G3" s="490"/>
      <c r="H3" s="99"/>
      <c r="I3" s="360"/>
    </row>
    <row r="4" spans="1:10" ht="8.25" customHeight="1" x14ac:dyDescent="0.2">
      <c r="B4" s="7"/>
      <c r="C4" s="4"/>
      <c r="D4" s="4"/>
      <c r="E4" s="5"/>
      <c r="F4" s="6"/>
      <c r="G4" s="4"/>
      <c r="H4" s="7"/>
    </row>
    <row r="5" spans="1:10" ht="17.100000000000001" customHeight="1" x14ac:dyDescent="0.2">
      <c r="B5" s="500" t="s">
        <v>49</v>
      </c>
      <c r="C5" s="509" t="s">
        <v>50</v>
      </c>
      <c r="D5" s="509" t="s">
        <v>60</v>
      </c>
      <c r="E5" s="511" t="s">
        <v>49</v>
      </c>
      <c r="F5" s="512"/>
      <c r="G5" s="512"/>
      <c r="H5" s="513"/>
    </row>
    <row r="6" spans="1:10" ht="17.100000000000001" customHeight="1" x14ac:dyDescent="0.2">
      <c r="B6" s="514"/>
      <c r="C6" s="510"/>
      <c r="D6" s="510"/>
      <c r="E6" s="333" t="s">
        <v>51</v>
      </c>
      <c r="F6" s="333" t="s">
        <v>52</v>
      </c>
      <c r="G6" s="333" t="s">
        <v>48</v>
      </c>
      <c r="H6" s="142" t="s">
        <v>53</v>
      </c>
    </row>
    <row r="7" spans="1:10" ht="15" customHeight="1" x14ac:dyDescent="0.2">
      <c r="B7" s="514"/>
      <c r="C7" s="502" t="s">
        <v>57</v>
      </c>
      <c r="D7" s="334" t="s">
        <v>57</v>
      </c>
      <c r="E7" s="423"/>
      <c r="F7" s="422"/>
      <c r="G7" s="75">
        <v>97</v>
      </c>
      <c r="H7" s="426"/>
      <c r="I7"/>
      <c r="J7" s="361"/>
    </row>
    <row r="8" spans="1:10" ht="15" customHeight="1" x14ac:dyDescent="0.2">
      <c r="B8" s="514"/>
      <c r="C8" s="503"/>
      <c r="D8" s="335" t="s">
        <v>58</v>
      </c>
      <c r="E8" s="423"/>
      <c r="F8" s="422"/>
      <c r="G8" s="75">
        <v>687</v>
      </c>
      <c r="H8" s="426"/>
      <c r="I8"/>
      <c r="J8" s="361"/>
    </row>
    <row r="9" spans="1:10" ht="15" customHeight="1" x14ac:dyDescent="0.2">
      <c r="B9" s="514"/>
      <c r="C9" s="504"/>
      <c r="D9" s="15" t="s">
        <v>48</v>
      </c>
      <c r="E9" s="73">
        <v>698</v>
      </c>
      <c r="F9" s="73">
        <v>86</v>
      </c>
      <c r="G9" s="73">
        <v>784</v>
      </c>
      <c r="H9" s="427"/>
      <c r="J9" s="217"/>
    </row>
    <row r="10" spans="1:10" ht="15" customHeight="1" x14ac:dyDescent="0.2">
      <c r="B10" s="514"/>
      <c r="C10" s="502" t="s">
        <v>58</v>
      </c>
      <c r="D10" s="334" t="s">
        <v>57</v>
      </c>
      <c r="E10" s="423"/>
      <c r="F10" s="422"/>
      <c r="G10" s="75">
        <v>30</v>
      </c>
      <c r="H10" s="426"/>
      <c r="I10"/>
      <c r="J10" s="361"/>
    </row>
    <row r="11" spans="1:10" ht="15" customHeight="1" x14ac:dyDescent="0.2">
      <c r="B11" s="514"/>
      <c r="C11" s="503"/>
      <c r="D11" s="335" t="s">
        <v>58</v>
      </c>
      <c r="E11" s="423"/>
      <c r="F11" s="422"/>
      <c r="G11" s="75">
        <v>577</v>
      </c>
      <c r="H11" s="426"/>
      <c r="I11"/>
      <c r="J11" s="353"/>
    </row>
    <row r="12" spans="1:10" ht="15" customHeight="1" x14ac:dyDescent="0.2">
      <c r="B12" s="514"/>
      <c r="C12" s="503"/>
      <c r="D12" s="15" t="s">
        <v>48</v>
      </c>
      <c r="E12" s="73">
        <v>512</v>
      </c>
      <c r="F12" s="73">
        <v>95</v>
      </c>
      <c r="G12" s="73">
        <v>607</v>
      </c>
      <c r="H12" s="427"/>
    </row>
    <row r="13" spans="1:10" ht="15" customHeight="1" x14ac:dyDescent="0.2">
      <c r="B13" s="501"/>
      <c r="C13" s="507" t="s">
        <v>48</v>
      </c>
      <c r="D13" s="508"/>
      <c r="E13" s="73">
        <f>E9+E12</f>
        <v>1210</v>
      </c>
      <c r="F13" s="73">
        <f>F9+F12</f>
        <v>181</v>
      </c>
      <c r="G13" s="73">
        <f>G9+G12</f>
        <v>1391</v>
      </c>
      <c r="H13" s="427"/>
    </row>
    <row r="14" spans="1:10" x14ac:dyDescent="0.2">
      <c r="B14" s="355"/>
      <c r="C14" s="101"/>
      <c r="D14" s="101"/>
      <c r="E14" s="36"/>
      <c r="F14" s="36"/>
      <c r="G14" s="36"/>
      <c r="H14" s="36"/>
    </row>
    <row r="15" spans="1:10" ht="17.100000000000001" customHeight="1" x14ac:dyDescent="0.2">
      <c r="B15" s="8"/>
      <c r="C15" s="8"/>
      <c r="D15" s="8"/>
      <c r="E15" s="333" t="s">
        <v>51</v>
      </c>
      <c r="F15" s="333" t="s">
        <v>52</v>
      </c>
      <c r="G15" s="333" t="s">
        <v>48</v>
      </c>
    </row>
    <row r="16" spans="1:10" ht="15" customHeight="1" x14ac:dyDescent="0.2">
      <c r="B16" s="500" t="s">
        <v>45</v>
      </c>
      <c r="C16" s="39" t="s">
        <v>46</v>
      </c>
      <c r="D16" s="118"/>
      <c r="E16" s="420"/>
      <c r="F16" s="420"/>
      <c r="G16" s="437"/>
      <c r="H16"/>
    </row>
    <row r="17" spans="1:20" ht="15" customHeight="1" x14ac:dyDescent="0.2">
      <c r="B17" s="501"/>
      <c r="C17" s="40" t="s">
        <v>47</v>
      </c>
      <c r="D17" s="119"/>
      <c r="E17" s="228">
        <v>0</v>
      </c>
      <c r="F17" s="228">
        <v>0</v>
      </c>
      <c r="G17" s="150">
        <v>0</v>
      </c>
      <c r="H17"/>
    </row>
    <row r="18" spans="1:20" ht="17.25" customHeight="1" x14ac:dyDescent="0.2">
      <c r="B18" s="11"/>
    </row>
    <row r="19" spans="1:20" x14ac:dyDescent="0.2">
      <c r="B19" s="490" t="s">
        <v>62</v>
      </c>
      <c r="C19" s="490"/>
      <c r="D19" s="490"/>
      <c r="E19" s="490"/>
      <c r="F19" s="490"/>
      <c r="G19" s="490"/>
      <c r="H19" s="16"/>
    </row>
    <row r="20" spans="1:20" ht="8.25" customHeight="1" x14ac:dyDescent="0.2">
      <c r="B20" s="7"/>
      <c r="C20" s="12"/>
      <c r="D20" s="12"/>
      <c r="E20" s="6"/>
      <c r="F20" s="4"/>
      <c r="G20" s="4"/>
      <c r="H20" s="11"/>
    </row>
    <row r="21" spans="1:20" s="226" customFormat="1" ht="17.100000000000001" customHeight="1" x14ac:dyDescent="0.2">
      <c r="A21" s="352"/>
      <c r="B21" s="12"/>
      <c r="C21" s="12"/>
      <c r="D21" s="143" t="s">
        <v>60</v>
      </c>
      <c r="E21" s="143" t="s">
        <v>51</v>
      </c>
      <c r="F21" s="144" t="s">
        <v>52</v>
      </c>
      <c r="G21" s="143" t="s">
        <v>48</v>
      </c>
      <c r="H21" s="11"/>
      <c r="J21" s="68"/>
      <c r="K21" s="105"/>
      <c r="L21" s="106"/>
      <c r="M21" s="106"/>
      <c r="N21" s="106"/>
      <c r="O21" s="235"/>
      <c r="P21" s="235"/>
      <c r="Q21" s="235"/>
      <c r="R21" s="235"/>
      <c r="S21" s="235"/>
      <c r="T21" s="235"/>
    </row>
    <row r="22" spans="1:20" s="226" customFormat="1" ht="15" customHeight="1" x14ac:dyDescent="0.2">
      <c r="A22" s="352"/>
      <c r="B22" s="498" t="s">
        <v>338</v>
      </c>
      <c r="C22" s="497" t="s">
        <v>336</v>
      </c>
      <c r="D22" s="396" t="s">
        <v>57</v>
      </c>
      <c r="E22" s="415"/>
      <c r="F22" s="414"/>
      <c r="G22" s="72">
        <v>499</v>
      </c>
      <c r="H22"/>
      <c r="J22" s="235"/>
      <c r="K22" s="235"/>
      <c r="L22" s="235"/>
      <c r="M22" s="235"/>
      <c r="N22" s="235"/>
      <c r="O22" s="235"/>
      <c r="P22" s="235"/>
      <c r="Q22" s="235"/>
      <c r="R22" s="235"/>
      <c r="S22" s="235"/>
      <c r="T22" s="235"/>
    </row>
    <row r="23" spans="1:20" s="226" customFormat="1" ht="15" customHeight="1" x14ac:dyDescent="0.2">
      <c r="A23" s="352"/>
      <c r="B23" s="498"/>
      <c r="C23" s="497"/>
      <c r="D23" s="397" t="s">
        <v>58</v>
      </c>
      <c r="E23" s="422"/>
      <c r="F23" s="423"/>
      <c r="G23" s="75">
        <v>4</v>
      </c>
      <c r="H23"/>
      <c r="J23" s="235"/>
      <c r="K23" s="235"/>
      <c r="L23" s="235"/>
      <c r="M23" s="235"/>
      <c r="N23" s="235"/>
      <c r="O23" s="235"/>
      <c r="P23" s="235"/>
      <c r="Q23" s="235"/>
      <c r="R23" s="235"/>
      <c r="S23" s="235"/>
      <c r="T23" s="235"/>
    </row>
    <row r="24" spans="1:20" s="226" customFormat="1" ht="15" customHeight="1" x14ac:dyDescent="0.2">
      <c r="A24" s="352"/>
      <c r="B24" s="498"/>
      <c r="C24" s="497"/>
      <c r="D24" s="15" t="s">
        <v>48</v>
      </c>
      <c r="E24" s="435"/>
      <c r="F24" s="436"/>
      <c r="G24" s="72">
        <v>503</v>
      </c>
      <c r="H24" s="352"/>
      <c r="I24" s="237"/>
      <c r="J24" s="235"/>
      <c r="K24" s="235"/>
      <c r="L24" s="235"/>
      <c r="M24" s="235"/>
      <c r="N24" s="235"/>
      <c r="O24" s="235"/>
      <c r="P24" s="235"/>
      <c r="Q24" s="235"/>
      <c r="R24" s="235"/>
      <c r="S24" s="235"/>
      <c r="T24" s="235"/>
    </row>
    <row r="25" spans="1:20" s="226" customFormat="1" ht="15" customHeight="1" x14ac:dyDescent="0.2">
      <c r="A25" s="352"/>
      <c r="B25" s="498"/>
      <c r="C25" s="497" t="s">
        <v>337</v>
      </c>
      <c r="D25" s="396" t="s">
        <v>57</v>
      </c>
      <c r="E25" s="424"/>
      <c r="F25" s="415"/>
      <c r="G25" s="382">
        <v>496</v>
      </c>
      <c r="H25"/>
      <c r="J25" s="235"/>
      <c r="K25" s="235"/>
      <c r="L25" s="235"/>
      <c r="M25" s="235"/>
      <c r="N25" s="235"/>
      <c r="O25" s="235"/>
      <c r="P25" s="235"/>
      <c r="Q25" s="235"/>
      <c r="R25" s="235"/>
      <c r="S25" s="235"/>
      <c r="T25" s="235"/>
    </row>
    <row r="26" spans="1:20" s="226" customFormat="1" ht="15" customHeight="1" x14ac:dyDescent="0.2">
      <c r="A26" s="352"/>
      <c r="B26" s="498"/>
      <c r="C26" s="497"/>
      <c r="D26" s="397" t="s">
        <v>58</v>
      </c>
      <c r="E26" s="425"/>
      <c r="F26" s="417"/>
      <c r="G26" s="380">
        <v>4</v>
      </c>
      <c r="H26"/>
      <c r="J26" s="235"/>
      <c r="K26" s="235"/>
      <c r="L26" s="235"/>
      <c r="M26" s="235"/>
      <c r="N26" s="235"/>
      <c r="O26" s="235"/>
      <c r="P26" s="235"/>
      <c r="Q26" s="235"/>
      <c r="R26" s="235"/>
      <c r="S26" s="235"/>
      <c r="T26" s="235"/>
    </row>
    <row r="27" spans="1:20" s="226" customFormat="1" ht="15" customHeight="1" x14ac:dyDescent="0.2">
      <c r="A27" s="352"/>
      <c r="B27" s="498"/>
      <c r="C27" s="497"/>
      <c r="D27" s="15" t="s">
        <v>48</v>
      </c>
      <c r="E27" s="427"/>
      <c r="F27" s="434"/>
      <c r="G27" s="73">
        <v>500</v>
      </c>
      <c r="H27" s="352"/>
      <c r="J27" s="235"/>
      <c r="K27" s="235"/>
      <c r="L27" s="235"/>
      <c r="M27" s="235"/>
      <c r="N27" s="235"/>
      <c r="O27" s="235"/>
      <c r="P27" s="235"/>
      <c r="Q27" s="235"/>
      <c r="R27" s="235"/>
      <c r="S27" s="235"/>
      <c r="T27" s="235"/>
    </row>
    <row r="28" spans="1:20" s="226" customFormat="1" ht="15" customHeight="1" x14ac:dyDescent="0.2">
      <c r="A28" s="352"/>
      <c r="B28" s="498" t="s">
        <v>339</v>
      </c>
      <c r="C28" s="497" t="s">
        <v>336</v>
      </c>
      <c r="D28" s="396" t="s">
        <v>57</v>
      </c>
      <c r="E28" s="415"/>
      <c r="F28" s="414"/>
      <c r="G28" s="72">
        <v>16</v>
      </c>
      <c r="H28"/>
      <c r="J28" s="235"/>
      <c r="K28" s="235"/>
      <c r="L28" s="235"/>
      <c r="M28" s="235"/>
      <c r="N28" s="235"/>
      <c r="O28" s="235"/>
      <c r="P28" s="235"/>
      <c r="Q28" s="235"/>
      <c r="R28" s="235"/>
      <c r="S28" s="235"/>
      <c r="T28" s="235"/>
    </row>
    <row r="29" spans="1:20" s="226" customFormat="1" ht="15" customHeight="1" x14ac:dyDescent="0.2">
      <c r="A29" s="352"/>
      <c r="B29" s="498"/>
      <c r="C29" s="497"/>
      <c r="D29" s="397" t="s">
        <v>58</v>
      </c>
      <c r="E29" s="422"/>
      <c r="F29" s="423"/>
      <c r="G29" s="75">
        <v>25</v>
      </c>
      <c r="H29"/>
      <c r="J29" s="235"/>
      <c r="K29" s="235"/>
      <c r="L29" s="235"/>
      <c r="M29" s="235"/>
      <c r="N29" s="235"/>
      <c r="O29" s="235"/>
      <c r="P29" s="235"/>
      <c r="Q29" s="235"/>
      <c r="R29" s="235"/>
      <c r="S29" s="235"/>
      <c r="T29" s="235"/>
    </row>
    <row r="30" spans="1:20" s="226" customFormat="1" ht="15" customHeight="1" x14ac:dyDescent="0.2">
      <c r="A30" s="352"/>
      <c r="B30" s="498"/>
      <c r="C30" s="497"/>
      <c r="D30" s="15" t="s">
        <v>48</v>
      </c>
      <c r="E30" s="435"/>
      <c r="F30" s="436"/>
      <c r="G30" s="72">
        <v>41</v>
      </c>
      <c r="H30" s="217"/>
      <c r="J30" s="235"/>
      <c r="K30" s="235"/>
      <c r="L30" s="235"/>
      <c r="M30" s="235"/>
      <c r="N30" s="235"/>
      <c r="O30" s="235"/>
      <c r="P30" s="235"/>
      <c r="Q30" s="235"/>
      <c r="R30" s="235"/>
      <c r="S30" s="235"/>
      <c r="T30" s="235"/>
    </row>
    <row r="31" spans="1:20" s="226" customFormat="1" ht="15" customHeight="1" x14ac:dyDescent="0.2">
      <c r="A31" s="352"/>
      <c r="B31" s="498"/>
      <c r="C31" s="497" t="s">
        <v>337</v>
      </c>
      <c r="D31" s="396" t="s">
        <v>57</v>
      </c>
      <c r="E31" s="415"/>
      <c r="F31" s="414"/>
      <c r="G31" s="72">
        <v>16</v>
      </c>
      <c r="H31"/>
      <c r="J31" s="235"/>
      <c r="K31" s="235"/>
      <c r="L31" s="235"/>
      <c r="M31" s="235"/>
      <c r="N31" s="235"/>
      <c r="O31" s="235"/>
      <c r="P31" s="235"/>
      <c r="Q31" s="235"/>
      <c r="R31" s="235"/>
      <c r="S31" s="235"/>
      <c r="T31" s="235"/>
    </row>
    <row r="32" spans="1:20" s="226" customFormat="1" ht="15" customHeight="1" x14ac:dyDescent="0.2">
      <c r="A32" s="352"/>
      <c r="B32" s="498"/>
      <c r="C32" s="497"/>
      <c r="D32" s="397" t="s">
        <v>58</v>
      </c>
      <c r="E32" s="422"/>
      <c r="F32" s="423"/>
      <c r="G32" s="75">
        <v>25</v>
      </c>
      <c r="H32"/>
      <c r="J32" s="235"/>
      <c r="K32" s="235"/>
      <c r="L32" s="235"/>
      <c r="M32" s="235"/>
      <c r="N32" s="235"/>
      <c r="O32" s="235"/>
      <c r="P32" s="235"/>
      <c r="Q32" s="235"/>
      <c r="R32" s="235"/>
      <c r="S32" s="235"/>
      <c r="T32" s="235"/>
    </row>
    <row r="33" spans="1:30" s="226" customFormat="1" ht="15" customHeight="1" x14ac:dyDescent="0.2">
      <c r="A33" s="352"/>
      <c r="B33" s="498"/>
      <c r="C33" s="497"/>
      <c r="D33" s="15" t="s">
        <v>48</v>
      </c>
      <c r="E33" s="427"/>
      <c r="F33" s="434"/>
      <c r="G33" s="73">
        <v>41</v>
      </c>
      <c r="H33" s="225"/>
      <c r="J33" s="235"/>
      <c r="K33" s="235"/>
      <c r="L33" s="235"/>
      <c r="M33" s="235"/>
      <c r="N33" s="235"/>
      <c r="O33" s="235"/>
      <c r="P33" s="235"/>
      <c r="Q33" s="235"/>
      <c r="R33" s="235"/>
      <c r="S33" s="235"/>
      <c r="T33" s="235"/>
    </row>
    <row r="34" spans="1:30" s="226" customFormat="1" ht="15" customHeight="1" x14ac:dyDescent="0.2">
      <c r="A34" s="352"/>
      <c r="B34" s="498" t="s">
        <v>48</v>
      </c>
      <c r="C34" s="497" t="s">
        <v>336</v>
      </c>
      <c r="D34" s="396" t="s">
        <v>57</v>
      </c>
      <c r="E34" s="415"/>
      <c r="F34" s="414"/>
      <c r="G34" s="72">
        <v>515</v>
      </c>
      <c r="H34" s="146"/>
      <c r="J34" s="235"/>
      <c r="K34" s="235"/>
      <c r="L34" s="235"/>
      <c r="M34" s="235"/>
      <c r="N34" s="235"/>
      <c r="O34" s="235"/>
      <c r="P34" s="235"/>
      <c r="Q34" s="235"/>
      <c r="R34" s="235"/>
      <c r="S34" s="235"/>
      <c r="T34" s="235"/>
    </row>
    <row r="35" spans="1:30" s="226" customFormat="1" ht="15" customHeight="1" x14ac:dyDescent="0.2">
      <c r="A35" s="352"/>
      <c r="B35" s="498"/>
      <c r="C35" s="497"/>
      <c r="D35" s="397" t="s">
        <v>58</v>
      </c>
      <c r="E35" s="422"/>
      <c r="F35" s="423"/>
      <c r="G35" s="339">
        <v>29</v>
      </c>
      <c r="H35" s="146"/>
      <c r="J35" s="235"/>
      <c r="K35" s="235"/>
      <c r="L35" s="235"/>
      <c r="M35" s="235"/>
      <c r="N35" s="235"/>
      <c r="O35" s="235"/>
      <c r="P35" s="235"/>
      <c r="Q35" s="235"/>
      <c r="R35" s="235"/>
      <c r="S35" s="235"/>
      <c r="T35" s="235"/>
    </row>
    <row r="36" spans="1:30" s="226" customFormat="1" ht="15" customHeight="1" x14ac:dyDescent="0.2">
      <c r="A36" s="352"/>
      <c r="B36" s="498"/>
      <c r="C36" s="497"/>
      <c r="D36" s="15" t="s">
        <v>48</v>
      </c>
      <c r="E36" s="72">
        <v>476</v>
      </c>
      <c r="F36" s="80">
        <v>68</v>
      </c>
      <c r="G36" s="72">
        <v>544</v>
      </c>
      <c r="H36" s="146"/>
      <c r="J36" s="235"/>
      <c r="K36" s="235"/>
      <c r="L36" s="235"/>
      <c r="M36" s="235"/>
      <c r="N36" s="235"/>
      <c r="O36" s="235"/>
      <c r="P36" s="235"/>
      <c r="Q36" s="235"/>
      <c r="R36" s="235"/>
      <c r="S36" s="235"/>
      <c r="T36" s="235"/>
    </row>
    <row r="37" spans="1:30" s="226" customFormat="1" ht="15" customHeight="1" x14ac:dyDescent="0.2">
      <c r="A37" s="352"/>
      <c r="B37" s="498"/>
      <c r="C37" s="497" t="s">
        <v>337</v>
      </c>
      <c r="D37" s="396" t="s">
        <v>57</v>
      </c>
      <c r="E37" s="415"/>
      <c r="F37" s="414"/>
      <c r="G37" s="72">
        <v>512</v>
      </c>
      <c r="H37" s="146"/>
      <c r="J37" s="235"/>
      <c r="K37" s="235"/>
      <c r="L37" s="235"/>
      <c r="M37" s="235"/>
      <c r="N37" s="235"/>
      <c r="O37" s="235"/>
      <c r="P37" s="235"/>
      <c r="Q37" s="235"/>
      <c r="R37" s="235"/>
      <c r="S37" s="235"/>
      <c r="T37" s="235"/>
    </row>
    <row r="38" spans="1:30" s="226" customFormat="1" ht="15" customHeight="1" x14ac:dyDescent="0.2">
      <c r="A38" s="352"/>
      <c r="B38" s="498"/>
      <c r="C38" s="497"/>
      <c r="D38" s="397" t="s">
        <v>58</v>
      </c>
      <c r="E38" s="422"/>
      <c r="F38" s="423"/>
      <c r="G38" s="75">
        <v>29</v>
      </c>
      <c r="H38" s="146"/>
      <c r="J38" s="235"/>
      <c r="K38" s="235"/>
      <c r="L38" s="235"/>
      <c r="M38" s="235"/>
      <c r="N38" s="235"/>
      <c r="O38" s="235"/>
      <c r="P38" s="235"/>
      <c r="Q38" s="235"/>
      <c r="R38" s="235"/>
      <c r="S38" s="235"/>
      <c r="T38" s="235"/>
    </row>
    <row r="39" spans="1:30" s="226" customFormat="1" ht="15" customHeight="1" x14ac:dyDescent="0.2">
      <c r="A39" s="352"/>
      <c r="B39" s="498"/>
      <c r="C39" s="497"/>
      <c r="D39" s="15" t="s">
        <v>48</v>
      </c>
      <c r="E39" s="21">
        <v>473</v>
      </c>
      <c r="F39" s="33">
        <v>68</v>
      </c>
      <c r="G39" s="73">
        <v>541</v>
      </c>
      <c r="H39" s="146"/>
      <c r="J39" s="235"/>
      <c r="K39" s="235"/>
      <c r="L39" s="235"/>
      <c r="M39" s="235"/>
      <c r="N39" s="235"/>
      <c r="O39" s="235"/>
      <c r="P39" s="235"/>
      <c r="Q39" s="235"/>
      <c r="R39" s="235"/>
      <c r="S39" s="235"/>
      <c r="T39" s="235"/>
    </row>
    <row r="40" spans="1:30" ht="17.25" customHeight="1" x14ac:dyDescent="0.2">
      <c r="B40" s="11"/>
      <c r="C40" s="11"/>
      <c r="D40" s="11"/>
      <c r="E40" s="13"/>
      <c r="F40" s="13"/>
      <c r="G40" s="13"/>
      <c r="H40" s="12"/>
    </row>
    <row r="41" spans="1:30" x14ac:dyDescent="0.2">
      <c r="B41" s="490" t="s">
        <v>328</v>
      </c>
      <c r="C41" s="490"/>
      <c r="D41" s="490"/>
      <c r="E41" s="490"/>
      <c r="F41" s="490"/>
      <c r="G41" s="490"/>
      <c r="H41" s="16"/>
    </row>
    <row r="42" spans="1:30" ht="8.25" customHeight="1" x14ac:dyDescent="0.2">
      <c r="B42" s="7"/>
      <c r="C42" s="12"/>
      <c r="D42" s="12"/>
      <c r="E42" s="12"/>
      <c r="F42" s="12"/>
      <c r="G42" s="12"/>
      <c r="H42" s="12"/>
    </row>
    <row r="43" spans="1:30" ht="33" customHeight="1" x14ac:dyDescent="0.2">
      <c r="B43" s="8"/>
      <c r="C43" s="8"/>
      <c r="D43" s="8"/>
      <c r="E43" s="143" t="s">
        <v>51</v>
      </c>
      <c r="F43" s="144" t="s">
        <v>52</v>
      </c>
      <c r="G43" s="143" t="s">
        <v>48</v>
      </c>
      <c r="I43" s="3"/>
      <c r="J43" s="3"/>
    </row>
    <row r="44" spans="1:30" ht="15" customHeight="1" x14ac:dyDescent="0.2">
      <c r="B44" s="491" t="s">
        <v>321</v>
      </c>
      <c r="C44" s="492"/>
      <c r="D44" s="493"/>
      <c r="E44" s="227">
        <v>1209</v>
      </c>
      <c r="F44" s="229">
        <v>174</v>
      </c>
      <c r="G44" s="83">
        <v>1383</v>
      </c>
      <c r="I44" s="3"/>
      <c r="J44" s="104"/>
      <c r="K44" s="104"/>
      <c r="L44" s="87"/>
      <c r="M44" s="104"/>
      <c r="N44" s="104"/>
      <c r="O44" s="104"/>
      <c r="P44" s="104"/>
      <c r="Q44" s="104"/>
      <c r="R44" s="104"/>
      <c r="S44" s="104"/>
      <c r="T44" s="104"/>
      <c r="U44" s="104"/>
      <c r="V44" s="104"/>
      <c r="W44" s="104"/>
      <c r="X44" s="104"/>
      <c r="Y44" s="104"/>
      <c r="Z44" s="104"/>
      <c r="AA44" s="104"/>
      <c r="AB44" s="104"/>
      <c r="AC44" s="104"/>
      <c r="AD44" s="104"/>
    </row>
    <row r="45" spans="1:30" ht="15" customHeight="1" x14ac:dyDescent="0.2">
      <c r="B45" s="494" t="s">
        <v>54</v>
      </c>
      <c r="C45" s="495"/>
      <c r="D45" s="496"/>
      <c r="E45" s="228">
        <v>800</v>
      </c>
      <c r="F45" s="231">
        <v>101</v>
      </c>
      <c r="G45" s="234">
        <v>901</v>
      </c>
      <c r="I45" s="3"/>
      <c r="J45" s="104"/>
      <c r="K45" s="104"/>
      <c r="L45" s="87"/>
      <c r="M45" s="104"/>
      <c r="N45" s="104"/>
      <c r="O45" s="104"/>
      <c r="P45" s="104"/>
      <c r="Q45" s="104"/>
      <c r="R45" s="104"/>
      <c r="S45" s="104"/>
      <c r="T45" s="104"/>
      <c r="U45" s="104"/>
      <c r="V45" s="104"/>
      <c r="W45" s="104"/>
      <c r="X45" s="104"/>
      <c r="Y45" s="104"/>
      <c r="Z45" s="104"/>
      <c r="AA45" s="104"/>
      <c r="AB45" s="104"/>
      <c r="AC45" s="104"/>
      <c r="AD45" s="104"/>
    </row>
    <row r="46" spans="1:30" s="226" customFormat="1" ht="15" customHeight="1" x14ac:dyDescent="0.2">
      <c r="A46" s="352"/>
      <c r="B46" s="489" t="s">
        <v>343</v>
      </c>
      <c r="C46" s="489"/>
      <c r="D46" s="489"/>
      <c r="E46" s="489"/>
      <c r="F46" s="489"/>
      <c r="G46" s="381">
        <v>23</v>
      </c>
      <c r="H46" s="41"/>
      <c r="I46" s="41"/>
      <c r="N46" s="235"/>
      <c r="O46" s="235"/>
    </row>
    <row r="47" spans="1:30" ht="8.25" customHeight="1" x14ac:dyDescent="0.2">
      <c r="B47" s="11"/>
      <c r="C47" s="11"/>
      <c r="D47" s="11"/>
      <c r="E47" s="11"/>
      <c r="F47" s="11"/>
      <c r="G47" s="12"/>
      <c r="H47" s="12"/>
    </row>
    <row r="48" spans="1:30" x14ac:dyDescent="0.2">
      <c r="B48" s="11"/>
      <c r="C48" s="11"/>
      <c r="D48" s="11"/>
      <c r="E48" s="11"/>
      <c r="F48" s="11"/>
      <c r="G48" s="12"/>
      <c r="H48" s="12"/>
    </row>
    <row r="49" spans="1:9" x14ac:dyDescent="0.2">
      <c r="B49" s="490" t="s">
        <v>63</v>
      </c>
      <c r="C49" s="490"/>
      <c r="D49" s="490"/>
      <c r="E49" s="490"/>
      <c r="F49" s="490"/>
      <c r="G49" s="490"/>
      <c r="H49" s="12"/>
    </row>
    <row r="50" spans="1:9" x14ac:dyDescent="0.2">
      <c r="B50" s="14"/>
      <c r="C50" s="6"/>
      <c r="D50" s="6"/>
      <c r="E50" s="4"/>
      <c r="G50" s="12"/>
    </row>
    <row r="51" spans="1:9" ht="17.100000000000001" customHeight="1" x14ac:dyDescent="0.2">
      <c r="B51" s="351" t="s">
        <v>55</v>
      </c>
      <c r="C51" s="351" t="s">
        <v>56</v>
      </c>
      <c r="D51" s="511" t="s">
        <v>75</v>
      </c>
      <c r="E51" s="513"/>
      <c r="F51" s="511" t="s">
        <v>48</v>
      </c>
      <c r="G51" s="513"/>
    </row>
    <row r="52" spans="1:9" ht="15" customHeight="1" x14ac:dyDescent="0.2">
      <c r="B52" s="350">
        <v>23</v>
      </c>
      <c r="C52" s="386">
        <v>1</v>
      </c>
      <c r="D52" s="532">
        <v>1</v>
      </c>
      <c r="E52" s="533"/>
      <c r="F52" s="534">
        <f>SUM(B52:E52)</f>
        <v>25</v>
      </c>
      <c r="G52" s="535"/>
    </row>
    <row r="55" spans="1:9" x14ac:dyDescent="0.2">
      <c r="A55" s="332"/>
      <c r="B55" s="490" t="s">
        <v>201</v>
      </c>
      <c r="C55" s="490"/>
      <c r="D55" s="490"/>
      <c r="E55" s="490"/>
      <c r="F55" s="490"/>
      <c r="G55" s="490"/>
      <c r="H55" s="490"/>
      <c r="I55" s="490"/>
    </row>
    <row r="56" spans="1:9" x14ac:dyDescent="0.2">
      <c r="A56" s="370"/>
      <c r="B56" s="7"/>
      <c r="C56" s="12"/>
      <c r="D56" s="12"/>
      <c r="E56" s="6"/>
      <c r="F56" s="4"/>
      <c r="G56" s="4"/>
      <c r="H56" s="370"/>
      <c r="I56" s="370"/>
    </row>
    <row r="57" spans="1:9" ht="17.100000000000001" customHeight="1" x14ac:dyDescent="0.2">
      <c r="A57" s="370"/>
      <c r="B57" s="11"/>
      <c r="C57" s="11"/>
      <c r="D57" s="11"/>
      <c r="E57" s="515" t="s">
        <v>202</v>
      </c>
      <c r="F57" s="515"/>
      <c r="G57" s="515"/>
      <c r="H57" s="370"/>
      <c r="I57" s="370"/>
    </row>
    <row r="58" spans="1:9" ht="17.100000000000001" customHeight="1" x14ac:dyDescent="0.2">
      <c r="A58" s="370"/>
      <c r="B58" s="11"/>
      <c r="C58" s="11"/>
      <c r="D58" s="11"/>
      <c r="E58" s="351" t="s">
        <v>314</v>
      </c>
      <c r="F58" s="140" t="s">
        <v>315</v>
      </c>
      <c r="G58" s="336" t="s">
        <v>48</v>
      </c>
      <c r="H58" s="370"/>
      <c r="I58" s="370"/>
    </row>
    <row r="59" spans="1:9" ht="15" customHeight="1" x14ac:dyDescent="0.2">
      <c r="A59" s="370"/>
      <c r="B59" s="516" t="s">
        <v>323</v>
      </c>
      <c r="C59" s="517" t="s">
        <v>194</v>
      </c>
      <c r="D59" s="517"/>
      <c r="E59" s="227">
        <v>10</v>
      </c>
      <c r="F59" s="227">
        <v>11</v>
      </c>
      <c r="G59" s="230">
        <v>21</v>
      </c>
      <c r="H59" s="353"/>
      <c r="I59" s="370"/>
    </row>
    <row r="60" spans="1:9" ht="15" customHeight="1" x14ac:dyDescent="0.2">
      <c r="A60" s="370"/>
      <c r="B60" s="516"/>
      <c r="C60" s="517" t="s">
        <v>195</v>
      </c>
      <c r="D60" s="517"/>
      <c r="E60" s="384">
        <v>0</v>
      </c>
      <c r="F60" s="384">
        <v>0</v>
      </c>
      <c r="G60" s="83">
        <v>0</v>
      </c>
      <c r="H60" s="361"/>
      <c r="I60" s="370"/>
    </row>
    <row r="61" spans="1:9" ht="15" customHeight="1" x14ac:dyDescent="0.2">
      <c r="A61" s="370"/>
      <c r="B61" s="516"/>
      <c r="C61" s="517" t="s">
        <v>196</v>
      </c>
      <c r="D61" s="517"/>
      <c r="E61" s="384">
        <v>7</v>
      </c>
      <c r="F61" s="384">
        <v>2</v>
      </c>
      <c r="G61" s="83">
        <v>9</v>
      </c>
      <c r="H61" s="361"/>
      <c r="I61" s="370"/>
    </row>
    <row r="62" spans="1:9" ht="15" customHeight="1" x14ac:dyDescent="0.2">
      <c r="A62" s="370"/>
      <c r="B62" s="516"/>
      <c r="C62" s="517" t="s">
        <v>197</v>
      </c>
      <c r="D62" s="517"/>
      <c r="E62" s="384">
        <v>27</v>
      </c>
      <c r="F62" s="384">
        <v>29</v>
      </c>
      <c r="G62" s="83">
        <v>56</v>
      </c>
      <c r="H62" s="361"/>
      <c r="I62" s="370"/>
    </row>
    <row r="63" spans="1:9" ht="15" customHeight="1" x14ac:dyDescent="0.2">
      <c r="A63" s="370"/>
      <c r="B63" s="516"/>
      <c r="C63" s="517" t="s">
        <v>198</v>
      </c>
      <c r="D63" s="517"/>
      <c r="E63" s="227">
        <v>711</v>
      </c>
      <c r="F63" s="227">
        <v>506</v>
      </c>
      <c r="G63" s="230">
        <v>1217</v>
      </c>
      <c r="H63" s="353"/>
      <c r="I63" s="370"/>
    </row>
    <row r="64" spans="1:9" ht="15" customHeight="1" x14ac:dyDescent="0.2">
      <c r="A64" s="370"/>
      <c r="B64" s="516"/>
      <c r="C64" s="517" t="s">
        <v>199</v>
      </c>
      <c r="D64" s="517"/>
      <c r="E64" s="227">
        <v>37</v>
      </c>
      <c r="F64" s="227">
        <v>13</v>
      </c>
      <c r="G64" s="230">
        <v>50</v>
      </c>
      <c r="H64" s="353"/>
      <c r="I64" s="370"/>
    </row>
    <row r="65" spans="1:19" ht="15" customHeight="1" x14ac:dyDescent="0.2">
      <c r="A65" s="370"/>
      <c r="B65" s="516"/>
      <c r="C65" s="519" t="s">
        <v>329</v>
      </c>
      <c r="D65" s="519"/>
      <c r="E65" s="230">
        <v>792</v>
      </c>
      <c r="F65" s="83">
        <v>561</v>
      </c>
      <c r="G65" s="83">
        <v>1353</v>
      </c>
      <c r="H65" s="353"/>
      <c r="I65" s="370"/>
    </row>
    <row r="66" spans="1:19" s="226" customFormat="1" ht="15" customHeight="1" x14ac:dyDescent="0.2">
      <c r="A66" s="352"/>
      <c r="B66" s="516"/>
      <c r="C66" s="519" t="s">
        <v>312</v>
      </c>
      <c r="D66" s="519"/>
      <c r="E66" s="224">
        <v>762</v>
      </c>
      <c r="F66" s="224">
        <v>555</v>
      </c>
      <c r="G66" s="224">
        <v>1317</v>
      </c>
      <c r="I66" s="257"/>
      <c r="J66" s="235"/>
      <c r="K66" s="235"/>
      <c r="L66" s="235"/>
      <c r="M66" s="235"/>
      <c r="N66" s="235"/>
      <c r="O66" s="235"/>
      <c r="P66" s="235"/>
      <c r="Q66" s="235"/>
      <c r="R66" s="235"/>
      <c r="S66" s="235"/>
    </row>
    <row r="67" spans="1:19" ht="15" customHeight="1" x14ac:dyDescent="0.2">
      <c r="A67" s="370"/>
      <c r="B67" s="516"/>
      <c r="C67" s="518" t="s">
        <v>200</v>
      </c>
      <c r="D67" s="518"/>
      <c r="E67" s="224">
        <v>22</v>
      </c>
      <c r="F67" s="224">
        <v>52</v>
      </c>
      <c r="G67" s="224">
        <v>74</v>
      </c>
      <c r="H67" s="353"/>
      <c r="I67" s="370"/>
    </row>
    <row r="68" spans="1:19" x14ac:dyDescent="0.2">
      <c r="A68" s="370"/>
      <c r="B68" s="370"/>
      <c r="C68" s="370"/>
      <c r="D68" s="370"/>
      <c r="E68" s="370"/>
      <c r="F68" s="370"/>
      <c r="G68" s="370"/>
      <c r="H68" s="370"/>
      <c r="I68" s="370"/>
    </row>
    <row r="69" spans="1:19" ht="30" customHeight="1" x14ac:dyDescent="0.2">
      <c r="A69" s="370"/>
      <c r="B69" s="525" t="s">
        <v>332</v>
      </c>
      <c r="C69" s="525"/>
      <c r="D69" s="525"/>
      <c r="E69" s="525"/>
      <c r="F69" s="525"/>
      <c r="G69" s="525"/>
      <c r="H69" s="525"/>
      <c r="I69" s="525"/>
    </row>
  </sheetData>
  <customSheetViews>
    <customSheetView guid="{4BF6A69F-C29D-460A-9E84-5045F8F80EEB}" showGridLines="0">
      <selection activeCell="J7" sqref="J7"/>
      <pageMargins left="0.19685039370078741" right="0.15748031496062992" top="0.19685039370078741" bottom="0.19685039370078741" header="0.31496062992125984" footer="0.31496062992125984"/>
      <pageSetup paperSize="9" orientation="portrait"/>
    </customSheetView>
  </customSheetViews>
  <mergeCells count="42">
    <mergeCell ref="B34:B39"/>
    <mergeCell ref="C34:C36"/>
    <mergeCell ref="C37:C39"/>
    <mergeCell ref="B46:F46"/>
    <mergeCell ref="B22:B27"/>
    <mergeCell ref="C22:C24"/>
    <mergeCell ref="C25:C27"/>
    <mergeCell ref="B28:B33"/>
    <mergeCell ref="C28:C30"/>
    <mergeCell ref="C31:C33"/>
    <mergeCell ref="B1:H1"/>
    <mergeCell ref="C66:D66"/>
    <mergeCell ref="B3:G3"/>
    <mergeCell ref="B5:B13"/>
    <mergeCell ref="C5:C6"/>
    <mergeCell ref="D5:D6"/>
    <mergeCell ref="E5:H5"/>
    <mergeCell ref="C7:C9"/>
    <mergeCell ref="C10:C12"/>
    <mergeCell ref="C13:D13"/>
    <mergeCell ref="B16:B17"/>
    <mergeCell ref="B19:G19"/>
    <mergeCell ref="B41:G41"/>
    <mergeCell ref="B44:D44"/>
    <mergeCell ref="B45:D45"/>
    <mergeCell ref="B49:G49"/>
    <mergeCell ref="D51:E51"/>
    <mergeCell ref="F51:G51"/>
    <mergeCell ref="B69:I69"/>
    <mergeCell ref="D52:E52"/>
    <mergeCell ref="F52:G52"/>
    <mergeCell ref="B55:I55"/>
    <mergeCell ref="E57:G57"/>
    <mergeCell ref="B59:B67"/>
    <mergeCell ref="C59:D59"/>
    <mergeCell ref="C60:D60"/>
    <mergeCell ref="C61:D61"/>
    <mergeCell ref="C62:D62"/>
    <mergeCell ref="C63:D63"/>
    <mergeCell ref="C64:D64"/>
    <mergeCell ref="C65:D65"/>
    <mergeCell ref="C67:D67"/>
  </mergeCells>
  <phoneticPr fontId="15" type="noConversion"/>
  <pageMargins left="0.19685039370078741" right="0.15748031496062992" top="0.19685039370078741" bottom="0.1968503937007874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0" tint="-0.499984740745262"/>
  </sheetPr>
  <dimension ref="A1:G19"/>
  <sheetViews>
    <sheetView showGridLines="0" workbookViewId="0">
      <pane ySplit="1" topLeftCell="A2" activePane="bottomLeft" state="frozen"/>
      <selection sqref="A1:I1"/>
      <selection pane="bottomLeft"/>
    </sheetView>
  </sheetViews>
  <sheetFormatPr baseColWidth="10" defaultRowHeight="12.75" x14ac:dyDescent="0.2"/>
  <cols>
    <col min="1" max="1" width="49.5703125" style="354" customWidth="1"/>
    <col min="2" max="2" width="15.7109375" style="354" customWidth="1"/>
    <col min="3" max="3" width="49.85546875" style="354" customWidth="1"/>
    <col min="4" max="4" width="16" style="354" customWidth="1"/>
    <col min="5" max="5" width="21.28515625" style="354" customWidth="1"/>
    <col min="6" max="6" width="85.42578125" style="354" customWidth="1"/>
  </cols>
  <sheetData>
    <row r="1" spans="1:7" ht="28.5" x14ac:dyDescent="0.2">
      <c r="A1" s="313" t="s">
        <v>154</v>
      </c>
      <c r="B1" s="178" t="s">
        <v>211</v>
      </c>
      <c r="C1" s="178" t="s">
        <v>267</v>
      </c>
      <c r="D1" s="178" t="s">
        <v>212</v>
      </c>
      <c r="E1" s="178" t="s">
        <v>213</v>
      </c>
      <c r="F1" s="178" t="s">
        <v>153</v>
      </c>
      <c r="G1" s="204" t="s">
        <v>152</v>
      </c>
    </row>
    <row r="2" spans="1:7" ht="36" x14ac:dyDescent="0.2">
      <c r="A2" s="218" t="s">
        <v>151</v>
      </c>
      <c r="B2" s="219" t="s">
        <v>340</v>
      </c>
      <c r="C2" s="219" t="s">
        <v>106</v>
      </c>
      <c r="D2" s="219" t="s">
        <v>313</v>
      </c>
      <c r="E2" s="219" t="s">
        <v>203</v>
      </c>
      <c r="F2" s="175" t="s">
        <v>150</v>
      </c>
      <c r="G2" s="172"/>
    </row>
    <row r="3" spans="1:7" ht="35.1" customHeight="1" x14ac:dyDescent="0.2">
      <c r="A3" s="218" t="s">
        <v>149</v>
      </c>
      <c r="B3" s="219" t="s">
        <v>148</v>
      </c>
      <c r="C3" s="219" t="s">
        <v>147</v>
      </c>
      <c r="D3" s="219">
        <v>3</v>
      </c>
      <c r="E3" s="219" t="s">
        <v>203</v>
      </c>
      <c r="F3" s="175" t="s">
        <v>146</v>
      </c>
      <c r="G3" s="172"/>
    </row>
    <row r="4" spans="1:7" ht="45" customHeight="1" x14ac:dyDescent="0.2">
      <c r="A4" s="218" t="s">
        <v>145</v>
      </c>
      <c r="B4" s="219" t="s">
        <v>340</v>
      </c>
      <c r="C4" s="219" t="s">
        <v>106</v>
      </c>
      <c r="D4" s="219" t="s">
        <v>313</v>
      </c>
      <c r="E4" s="219" t="s">
        <v>203</v>
      </c>
      <c r="F4" s="177" t="s">
        <v>144</v>
      </c>
      <c r="G4" s="172"/>
    </row>
    <row r="5" spans="1:7" ht="54.95" customHeight="1" x14ac:dyDescent="0.2">
      <c r="A5" s="218" t="s">
        <v>143</v>
      </c>
      <c r="B5" s="219" t="s">
        <v>131</v>
      </c>
      <c r="C5" s="219" t="s">
        <v>130</v>
      </c>
      <c r="D5" s="219">
        <v>5</v>
      </c>
      <c r="E5" s="219" t="s">
        <v>204</v>
      </c>
      <c r="F5" s="175" t="s">
        <v>142</v>
      </c>
      <c r="G5" s="172"/>
    </row>
    <row r="6" spans="1:7" ht="54.95" customHeight="1" x14ac:dyDescent="0.2">
      <c r="A6" s="218" t="s">
        <v>141</v>
      </c>
      <c r="B6" s="219" t="s">
        <v>131</v>
      </c>
      <c r="C6" s="219" t="s">
        <v>130</v>
      </c>
      <c r="D6" s="219">
        <v>5</v>
      </c>
      <c r="E6" s="219" t="s">
        <v>204</v>
      </c>
      <c r="F6" s="175" t="s">
        <v>140</v>
      </c>
      <c r="G6" s="172"/>
    </row>
    <row r="7" spans="1:7" ht="54.95" customHeight="1" x14ac:dyDescent="0.2">
      <c r="A7" s="218" t="s">
        <v>139</v>
      </c>
      <c r="B7" s="219" t="s">
        <v>131</v>
      </c>
      <c r="C7" s="219" t="s">
        <v>130</v>
      </c>
      <c r="D7" s="219">
        <v>5</v>
      </c>
      <c r="E7" s="219" t="s">
        <v>204</v>
      </c>
      <c r="F7" s="175" t="s">
        <v>138</v>
      </c>
      <c r="G7" s="172"/>
    </row>
    <row r="8" spans="1:7" ht="35.1" customHeight="1" x14ac:dyDescent="0.2">
      <c r="A8" s="218" t="s">
        <v>137</v>
      </c>
      <c r="B8" s="219" t="s">
        <v>131</v>
      </c>
      <c r="C8" s="219" t="s">
        <v>130</v>
      </c>
      <c r="D8" s="219">
        <v>6</v>
      </c>
      <c r="E8" s="219" t="s">
        <v>204</v>
      </c>
      <c r="F8" s="175" t="s">
        <v>136</v>
      </c>
      <c r="G8" s="281"/>
    </row>
    <row r="9" spans="1:7" ht="45" customHeight="1" x14ac:dyDescent="0.2">
      <c r="A9" s="218" t="s">
        <v>135</v>
      </c>
      <c r="B9" s="219" t="s">
        <v>131</v>
      </c>
      <c r="C9" s="219" t="s">
        <v>130</v>
      </c>
      <c r="D9" s="219">
        <v>6</v>
      </c>
      <c r="E9" s="219" t="s">
        <v>204</v>
      </c>
      <c r="F9" s="175" t="s">
        <v>134</v>
      </c>
      <c r="G9" s="176"/>
    </row>
    <row r="10" spans="1:7" ht="45" customHeight="1" x14ac:dyDescent="0.2">
      <c r="A10" s="218" t="s">
        <v>133</v>
      </c>
      <c r="B10" s="219" t="s">
        <v>131</v>
      </c>
      <c r="C10" s="219" t="s">
        <v>130</v>
      </c>
      <c r="D10" s="219">
        <v>6</v>
      </c>
      <c r="E10" s="219" t="s">
        <v>204</v>
      </c>
      <c r="F10" s="175" t="s">
        <v>132</v>
      </c>
      <c r="G10" s="172"/>
    </row>
    <row r="11" spans="1:7" ht="35.1" customHeight="1" x14ac:dyDescent="0.2">
      <c r="A11" s="218" t="s">
        <v>114</v>
      </c>
      <c r="B11" s="219" t="s">
        <v>131</v>
      </c>
      <c r="C11" s="219" t="s">
        <v>130</v>
      </c>
      <c r="D11" s="219">
        <v>6</v>
      </c>
      <c r="E11" s="219" t="s">
        <v>204</v>
      </c>
      <c r="F11" s="175" t="s">
        <v>129</v>
      </c>
      <c r="G11" s="172"/>
    </row>
    <row r="12" spans="1:7" ht="54.95" customHeight="1" x14ac:dyDescent="0.2">
      <c r="A12" s="218" t="s">
        <v>128</v>
      </c>
      <c r="B12" s="219" t="s">
        <v>127</v>
      </c>
      <c r="C12" s="219" t="s">
        <v>341</v>
      </c>
      <c r="D12" s="219">
        <v>7</v>
      </c>
      <c r="E12" s="219" t="s">
        <v>205</v>
      </c>
      <c r="F12" s="175" t="s">
        <v>126</v>
      </c>
      <c r="G12" s="172"/>
    </row>
    <row r="13" spans="1:7" ht="65.099999999999994" customHeight="1" x14ac:dyDescent="0.2">
      <c r="A13" s="218" t="s">
        <v>125</v>
      </c>
      <c r="B13" s="219" t="s">
        <v>124</v>
      </c>
      <c r="C13" s="219" t="s">
        <v>342</v>
      </c>
      <c r="D13" s="219">
        <v>7</v>
      </c>
      <c r="E13" s="219" t="s">
        <v>205</v>
      </c>
      <c r="F13" s="175" t="s">
        <v>123</v>
      </c>
      <c r="G13" s="172"/>
    </row>
    <row r="14" spans="1:7" ht="35.1" customHeight="1" x14ac:dyDescent="0.2">
      <c r="A14" s="218" t="s">
        <v>252</v>
      </c>
      <c r="B14" s="219" t="s">
        <v>115</v>
      </c>
      <c r="C14" s="219" t="s">
        <v>268</v>
      </c>
      <c r="D14" s="219">
        <v>6</v>
      </c>
      <c r="E14" s="219" t="s">
        <v>206</v>
      </c>
      <c r="F14" s="175" t="s">
        <v>253</v>
      </c>
      <c r="G14" s="172"/>
    </row>
    <row r="15" spans="1:7" ht="45" customHeight="1" x14ac:dyDescent="0.2">
      <c r="A15" s="218" t="s">
        <v>122</v>
      </c>
      <c r="B15" s="219" t="s">
        <v>121</v>
      </c>
      <c r="C15" s="219" t="s">
        <v>270</v>
      </c>
      <c r="D15" s="219">
        <v>7</v>
      </c>
      <c r="E15" s="219" t="s">
        <v>205</v>
      </c>
      <c r="F15" s="175" t="s">
        <v>120</v>
      </c>
      <c r="G15" s="172"/>
    </row>
    <row r="16" spans="1:7" ht="45" customHeight="1" x14ac:dyDescent="0.2">
      <c r="A16" s="218" t="s">
        <v>119</v>
      </c>
      <c r="B16" s="219" t="s">
        <v>118</v>
      </c>
      <c r="C16" s="219" t="s">
        <v>268</v>
      </c>
      <c r="D16" s="219">
        <v>6</v>
      </c>
      <c r="E16" s="219" t="s">
        <v>205</v>
      </c>
      <c r="F16" s="175" t="s">
        <v>117</v>
      </c>
      <c r="G16" s="172"/>
    </row>
    <row r="17" spans="1:7" ht="45" customHeight="1" x14ac:dyDescent="0.2">
      <c r="A17" s="218" t="s">
        <v>116</v>
      </c>
      <c r="B17" s="219" t="s">
        <v>115</v>
      </c>
      <c r="C17" s="219" t="s">
        <v>240</v>
      </c>
      <c r="D17" s="219">
        <v>6</v>
      </c>
      <c r="E17" s="219" t="s">
        <v>206</v>
      </c>
      <c r="F17" s="175" t="s">
        <v>113</v>
      </c>
      <c r="G17" s="172"/>
    </row>
    <row r="18" spans="1:7" x14ac:dyDescent="0.2">
      <c r="A18" s="173"/>
      <c r="B18" s="173"/>
      <c r="C18" s="173"/>
      <c r="D18" s="174"/>
      <c r="E18" s="174"/>
      <c r="F18" s="173"/>
      <c r="G18" s="172"/>
    </row>
    <row r="19" spans="1:7" x14ac:dyDescent="0.2">
      <c r="A19" s="349" t="s">
        <v>273</v>
      </c>
    </row>
  </sheetData>
  <hyperlinks>
    <hyperlink ref="G1" location="Sommaire!A1" display="sommair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5">
    <tabColor rgb="FF009CC1"/>
  </sheetPr>
  <dimension ref="A1:XEU66"/>
  <sheetViews>
    <sheetView showGridLines="0" workbookViewId="0">
      <pane ySplit="1" topLeftCell="A2" activePane="bottomLeft" state="frozen"/>
      <selection pane="bottomLeft" activeCell="B1" sqref="B1:H1"/>
    </sheetView>
  </sheetViews>
  <sheetFormatPr baseColWidth="10" defaultRowHeight="12.75" x14ac:dyDescent="0.2"/>
  <cols>
    <col min="1" max="1" width="2.7109375" style="352" customWidth="1"/>
    <col min="2" max="3" width="30.7109375" style="352" customWidth="1"/>
    <col min="4" max="9" width="15.7109375" style="352" customWidth="1"/>
    <col min="10" max="10" width="11.42578125" style="352"/>
    <col min="11" max="16384" width="11.42578125" style="3"/>
  </cols>
  <sheetData>
    <row r="1" spans="1:16375" s="352" customFormat="1" ht="17.100000000000001" customHeight="1" x14ac:dyDescent="0.2">
      <c r="A1" s="368"/>
      <c r="B1" s="542" t="s">
        <v>288</v>
      </c>
      <c r="C1" s="542"/>
      <c r="D1" s="542"/>
      <c r="E1" s="542"/>
      <c r="F1" s="542"/>
      <c r="G1" s="542"/>
      <c r="H1" s="542"/>
      <c r="I1" s="377"/>
    </row>
    <row r="2" spans="1:16375" x14ac:dyDescent="0.2">
      <c r="A2" s="360"/>
      <c r="B2" s="360"/>
      <c r="C2" s="360"/>
      <c r="D2" s="360"/>
      <c r="E2" s="360"/>
      <c r="F2" s="360"/>
      <c r="G2" s="360"/>
      <c r="H2" s="360"/>
      <c r="I2" s="360"/>
    </row>
    <row r="3" spans="1:16375" x14ac:dyDescent="0.2">
      <c r="A3" s="360"/>
      <c r="B3" s="490" t="s">
        <v>64</v>
      </c>
      <c r="C3" s="490"/>
      <c r="D3" s="490"/>
      <c r="E3" s="490"/>
      <c r="F3" s="490"/>
      <c r="G3" s="490"/>
      <c r="H3" s="99"/>
      <c r="I3" s="360"/>
    </row>
    <row r="4" spans="1:16375" ht="8.25" customHeight="1" x14ac:dyDescent="0.2">
      <c r="B4" s="7"/>
      <c r="C4" s="4"/>
      <c r="D4" s="4"/>
      <c r="E4" s="5"/>
      <c r="F4" s="6"/>
      <c r="G4" s="4"/>
      <c r="H4" s="7"/>
    </row>
    <row r="5" spans="1:16375" ht="15" customHeight="1" x14ac:dyDescent="0.2">
      <c r="B5" s="500" t="s">
        <v>49</v>
      </c>
      <c r="C5" s="509" t="s">
        <v>50</v>
      </c>
      <c r="D5" s="509" t="s">
        <v>60</v>
      </c>
      <c r="E5" s="511" t="s">
        <v>49</v>
      </c>
      <c r="F5" s="512"/>
      <c r="G5" s="512"/>
      <c r="H5" s="513"/>
    </row>
    <row r="6" spans="1:16375" ht="15" customHeight="1" x14ac:dyDescent="0.2">
      <c r="B6" s="514"/>
      <c r="C6" s="510"/>
      <c r="D6" s="510"/>
      <c r="E6" s="333" t="s">
        <v>51</v>
      </c>
      <c r="F6" s="333" t="s">
        <v>52</v>
      </c>
      <c r="G6" s="333" t="s">
        <v>48</v>
      </c>
      <c r="H6" s="142" t="s">
        <v>53</v>
      </c>
    </row>
    <row r="7" spans="1:16375" ht="15" customHeight="1" x14ac:dyDescent="0.2">
      <c r="B7" s="514"/>
      <c r="C7" s="502" t="s">
        <v>57</v>
      </c>
      <c r="D7" s="334" t="s">
        <v>57</v>
      </c>
      <c r="E7" s="18">
        <v>73</v>
      </c>
      <c r="F7" s="19">
        <v>9</v>
      </c>
      <c r="G7" s="2">
        <v>82</v>
      </c>
      <c r="H7" s="426"/>
      <c r="I7"/>
      <c r="J7" s="361"/>
    </row>
    <row r="8" spans="1:16375" ht="15" customHeight="1" x14ac:dyDescent="0.2">
      <c r="B8" s="514"/>
      <c r="C8" s="503"/>
      <c r="D8" s="335" t="s">
        <v>58</v>
      </c>
      <c r="E8" s="18">
        <v>1217</v>
      </c>
      <c r="F8" s="19">
        <v>270</v>
      </c>
      <c r="G8" s="2">
        <v>1487</v>
      </c>
      <c r="H8" s="426"/>
      <c r="I8"/>
      <c r="J8" s="361"/>
    </row>
    <row r="9" spans="1:16375" ht="15" customHeight="1" x14ac:dyDescent="0.2">
      <c r="B9" s="514"/>
      <c r="C9" s="504"/>
      <c r="D9" s="15" t="s">
        <v>48</v>
      </c>
      <c r="E9" s="21">
        <v>1290</v>
      </c>
      <c r="F9" s="21">
        <v>279</v>
      </c>
      <c r="G9" s="21">
        <v>1569</v>
      </c>
      <c r="H9" s="427"/>
    </row>
    <row r="10" spans="1:16375" ht="15" customHeight="1" x14ac:dyDescent="0.2">
      <c r="A10" s="354"/>
      <c r="B10" s="501"/>
      <c r="C10" s="507" t="s">
        <v>48</v>
      </c>
      <c r="D10" s="508"/>
      <c r="E10" s="21">
        <f>E9</f>
        <v>1290</v>
      </c>
      <c r="F10" s="21">
        <f>F9</f>
        <v>279</v>
      </c>
      <c r="G10" s="21">
        <f>G9</f>
        <v>1569</v>
      </c>
      <c r="H10" s="427"/>
      <c r="I10" s="354"/>
      <c r="J10" s="354"/>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c r="AXD10"/>
      <c r="AXE10"/>
      <c r="AXF10"/>
      <c r="AXG10"/>
      <c r="AXH10"/>
      <c r="AXI10"/>
      <c r="AXJ10"/>
      <c r="AXK10"/>
      <c r="AXL10"/>
      <c r="AXM10"/>
      <c r="AXN10"/>
      <c r="AXO10"/>
      <c r="AXP10"/>
      <c r="AXQ10"/>
      <c r="AXR10"/>
      <c r="AXS10"/>
      <c r="AXT10"/>
      <c r="AXU10"/>
      <c r="AXV10"/>
      <c r="AXW10"/>
      <c r="AXX10"/>
      <c r="AXY10"/>
      <c r="AXZ10"/>
      <c r="AYA10"/>
      <c r="AYB10"/>
      <c r="AYC10"/>
      <c r="AYD10"/>
      <c r="AYE10"/>
      <c r="AYF10"/>
      <c r="AYG10"/>
      <c r="AYH10"/>
      <c r="AYI10"/>
      <c r="AYJ10"/>
      <c r="AYK10"/>
      <c r="AYL10"/>
      <c r="AYM10"/>
      <c r="AYN10"/>
      <c r="AYO10"/>
      <c r="AYP10"/>
      <c r="AYQ10"/>
      <c r="AYR10"/>
      <c r="AYS10"/>
      <c r="AYT10"/>
      <c r="AYU10"/>
      <c r="AYV10"/>
      <c r="AYW10"/>
      <c r="AYX10"/>
      <c r="AYY10"/>
      <c r="AYZ10"/>
      <c r="AZA10"/>
      <c r="AZB10"/>
      <c r="AZC10"/>
      <c r="AZD10"/>
      <c r="AZE10"/>
      <c r="AZF10"/>
      <c r="AZG10"/>
      <c r="AZH10"/>
      <c r="AZI10"/>
      <c r="AZJ10"/>
      <c r="AZK10"/>
      <c r="AZL10"/>
      <c r="AZM10"/>
      <c r="AZN10"/>
      <c r="AZO10"/>
      <c r="AZP10"/>
      <c r="AZQ10"/>
      <c r="AZR10"/>
      <c r="AZS10"/>
      <c r="AZT10"/>
      <c r="AZU10"/>
      <c r="AZV10"/>
      <c r="AZW10"/>
      <c r="AZX10"/>
      <c r="AZY10"/>
      <c r="AZZ10"/>
      <c r="BAA10"/>
      <c r="BAB10"/>
      <c r="BAC10"/>
      <c r="BAD10"/>
      <c r="BAE10"/>
      <c r="BAF10"/>
      <c r="BAG10"/>
      <c r="BAH10"/>
      <c r="BAI10"/>
      <c r="BAJ10"/>
      <c r="BAK10"/>
      <c r="BAL10"/>
      <c r="BAM10"/>
      <c r="BAN10"/>
      <c r="BAO10"/>
      <c r="BAP10"/>
      <c r="BAQ10"/>
      <c r="BAR10"/>
      <c r="BAS10"/>
      <c r="BAT10"/>
      <c r="BAU10"/>
      <c r="BAV10"/>
      <c r="BAW10"/>
      <c r="BAX10"/>
      <c r="BAY10"/>
      <c r="BAZ10"/>
      <c r="BBA10"/>
      <c r="BBB10"/>
      <c r="BBC10"/>
      <c r="BBD10"/>
      <c r="BBE10"/>
      <c r="BBF10"/>
      <c r="BBG10"/>
      <c r="BBH10"/>
      <c r="BBI10"/>
      <c r="BBJ10"/>
      <c r="BBK10"/>
      <c r="BBL10"/>
      <c r="BBM10"/>
      <c r="BBN10"/>
      <c r="BBO10"/>
      <c r="BBP10"/>
      <c r="BBQ10"/>
      <c r="BBR10"/>
      <c r="BBS10"/>
      <c r="BBT10"/>
      <c r="BBU10"/>
      <c r="BBV10"/>
      <c r="BBW10"/>
      <c r="BBX10"/>
      <c r="BBY10"/>
      <c r="BBZ10"/>
      <c r="BCA10"/>
      <c r="BCB10"/>
      <c r="BCC10"/>
      <c r="BCD10"/>
      <c r="BCE10"/>
      <c r="BCF10"/>
      <c r="BCG10"/>
      <c r="BCH10"/>
      <c r="BCI10"/>
      <c r="BCJ10"/>
      <c r="BCK10"/>
      <c r="BCL10"/>
      <c r="BCM10"/>
      <c r="BCN10"/>
      <c r="BCO10"/>
      <c r="BCP10"/>
      <c r="BCQ10"/>
      <c r="BCR10"/>
      <c r="BCS10"/>
      <c r="BCT10"/>
      <c r="BCU10"/>
      <c r="BCV10"/>
      <c r="BCW10"/>
      <c r="BCX10"/>
      <c r="BCY10"/>
      <c r="BCZ10"/>
      <c r="BDA10"/>
      <c r="BDB10"/>
      <c r="BDC10"/>
      <c r="BDD10"/>
      <c r="BDE10"/>
      <c r="BDF10"/>
      <c r="BDG10"/>
      <c r="BDH10"/>
      <c r="BDI10"/>
      <c r="BDJ10"/>
      <c r="BDK10"/>
      <c r="BDL10"/>
      <c r="BDM10"/>
      <c r="BDN10"/>
      <c r="BDO10"/>
      <c r="BDP10"/>
      <c r="BDQ10"/>
      <c r="BDR10"/>
      <c r="BDS10"/>
      <c r="BDT10"/>
      <c r="BDU10"/>
      <c r="BDV10"/>
      <c r="BDW10"/>
      <c r="BDX10"/>
      <c r="BDY10"/>
      <c r="BDZ10"/>
      <c r="BEA10"/>
      <c r="BEB10"/>
      <c r="BEC10"/>
      <c r="BED10"/>
      <c r="BEE10"/>
      <c r="BEF10"/>
      <c r="BEG10"/>
      <c r="BEH10"/>
      <c r="BEI10"/>
      <c r="BEJ10"/>
      <c r="BEK10"/>
      <c r="BEL10"/>
      <c r="BEM10"/>
      <c r="BEN10"/>
      <c r="BEO10"/>
      <c r="BEP10"/>
      <c r="BEQ10"/>
      <c r="BER10"/>
      <c r="BES10"/>
      <c r="BET10"/>
      <c r="BEU10"/>
      <c r="BEV10"/>
      <c r="BEW10"/>
      <c r="BEX10"/>
      <c r="BEY10"/>
      <c r="BEZ10"/>
      <c r="BFA10"/>
      <c r="BFB10"/>
      <c r="BFC10"/>
      <c r="BFD10"/>
      <c r="BFE10"/>
      <c r="BFF10"/>
      <c r="BFG10"/>
      <c r="BFH10"/>
      <c r="BFI10"/>
      <c r="BFJ10"/>
      <c r="BFK10"/>
      <c r="BFL10"/>
      <c r="BFM10"/>
      <c r="BFN10"/>
      <c r="BFO10"/>
      <c r="BFP10"/>
      <c r="BFQ10"/>
      <c r="BFR10"/>
      <c r="BFS10"/>
      <c r="BFT10"/>
      <c r="BFU10"/>
      <c r="BFV10"/>
      <c r="BFW10"/>
      <c r="BFX10"/>
      <c r="BFY10"/>
      <c r="BFZ10"/>
      <c r="BGA10"/>
      <c r="BGB10"/>
      <c r="BGC10"/>
      <c r="BGD10"/>
      <c r="BGE10"/>
      <c r="BGF10"/>
      <c r="BGG10"/>
      <c r="BGH10"/>
      <c r="BGI10"/>
      <c r="BGJ10"/>
      <c r="BGK10"/>
      <c r="BGL10"/>
      <c r="BGM10"/>
      <c r="BGN10"/>
      <c r="BGO10"/>
      <c r="BGP10"/>
      <c r="BGQ10"/>
      <c r="BGR10"/>
      <c r="BGS10"/>
      <c r="BGT10"/>
      <c r="BGU10"/>
      <c r="BGV10"/>
      <c r="BGW10"/>
      <c r="BGX10"/>
      <c r="BGY10"/>
      <c r="BGZ10"/>
      <c r="BHA10"/>
      <c r="BHB10"/>
      <c r="BHC10"/>
      <c r="BHD10"/>
      <c r="BHE10"/>
      <c r="BHF10"/>
      <c r="BHG10"/>
      <c r="BHH10"/>
      <c r="BHI10"/>
      <c r="BHJ10"/>
      <c r="BHK10"/>
      <c r="BHL10"/>
      <c r="BHM10"/>
      <c r="BHN10"/>
      <c r="BHO10"/>
      <c r="BHP10"/>
      <c r="BHQ10"/>
      <c r="BHR10"/>
      <c r="BHS10"/>
      <c r="BHT10"/>
      <c r="BHU10"/>
      <c r="BHV10"/>
      <c r="BHW10"/>
      <c r="BHX10"/>
      <c r="BHY10"/>
      <c r="BHZ10"/>
      <c r="BIA10"/>
      <c r="BIB10"/>
      <c r="BIC10"/>
      <c r="BID10"/>
      <c r="BIE10"/>
      <c r="BIF10"/>
      <c r="BIG10"/>
      <c r="BIH10"/>
      <c r="BII10"/>
      <c r="BIJ10"/>
      <c r="BIK10"/>
      <c r="BIL10"/>
      <c r="BIM10"/>
      <c r="BIN10"/>
      <c r="BIO10"/>
      <c r="BIP10"/>
      <c r="BIQ10"/>
      <c r="BIR10"/>
      <c r="BIS10"/>
      <c r="BIT10"/>
      <c r="BIU10"/>
      <c r="BIV10"/>
      <c r="BIW10"/>
      <c r="BIX10"/>
      <c r="BIY10"/>
      <c r="BIZ10"/>
      <c r="BJA10"/>
      <c r="BJB10"/>
      <c r="BJC10"/>
      <c r="BJD10"/>
      <c r="BJE10"/>
      <c r="BJF10"/>
      <c r="BJG10"/>
      <c r="BJH10"/>
      <c r="BJI10"/>
      <c r="BJJ10"/>
      <c r="BJK10"/>
      <c r="BJL10"/>
      <c r="BJM10"/>
      <c r="BJN10"/>
      <c r="BJO10"/>
      <c r="BJP10"/>
      <c r="BJQ10"/>
      <c r="BJR10"/>
      <c r="BJS10"/>
      <c r="BJT10"/>
      <c r="BJU10"/>
      <c r="BJV10"/>
      <c r="BJW10"/>
      <c r="BJX10"/>
      <c r="BJY10"/>
      <c r="BJZ10"/>
      <c r="BKA10"/>
      <c r="BKB10"/>
      <c r="BKC10"/>
      <c r="BKD10"/>
      <c r="BKE10"/>
      <c r="BKF10"/>
      <c r="BKG10"/>
      <c r="BKH10"/>
      <c r="BKI10"/>
      <c r="BKJ10"/>
      <c r="BKK10"/>
      <c r="BKL10"/>
      <c r="BKM10"/>
      <c r="BKN10"/>
      <c r="BKO10"/>
      <c r="BKP10"/>
      <c r="BKQ10"/>
      <c r="BKR10"/>
      <c r="BKS10"/>
      <c r="BKT10"/>
      <c r="BKU10"/>
      <c r="BKV10"/>
      <c r="BKW10"/>
      <c r="BKX10"/>
      <c r="BKY10"/>
      <c r="BKZ10"/>
      <c r="BLA10"/>
      <c r="BLB10"/>
      <c r="BLC10"/>
      <c r="BLD10"/>
      <c r="BLE10"/>
      <c r="BLF10"/>
      <c r="BLG10"/>
      <c r="BLH10"/>
      <c r="BLI10"/>
      <c r="BLJ10"/>
      <c r="BLK10"/>
      <c r="BLL10"/>
      <c r="BLM10"/>
      <c r="BLN10"/>
      <c r="BLO10"/>
      <c r="BLP10"/>
      <c r="BLQ10"/>
      <c r="BLR10"/>
      <c r="BLS10"/>
      <c r="BLT10"/>
      <c r="BLU10"/>
      <c r="BLV10"/>
      <c r="BLW10"/>
      <c r="BLX10"/>
      <c r="BLY10"/>
      <c r="BLZ10"/>
      <c r="BMA10"/>
      <c r="BMB10"/>
      <c r="BMC10"/>
      <c r="BMD10"/>
      <c r="BME10"/>
      <c r="BMF10"/>
      <c r="BMG10"/>
      <c r="BMH10"/>
      <c r="BMI10"/>
      <c r="BMJ10"/>
      <c r="BMK10"/>
      <c r="BML10"/>
      <c r="BMM10"/>
      <c r="BMN10"/>
      <c r="BMO10"/>
      <c r="BMP10"/>
      <c r="BMQ10"/>
      <c r="BMR10"/>
      <c r="BMS10"/>
      <c r="BMT10"/>
      <c r="BMU10"/>
      <c r="BMV10"/>
      <c r="BMW10"/>
      <c r="BMX10"/>
      <c r="BMY10"/>
      <c r="BMZ10"/>
      <c r="BNA10"/>
      <c r="BNB10"/>
      <c r="BNC10"/>
      <c r="BND10"/>
      <c r="BNE10"/>
      <c r="BNF10"/>
      <c r="BNG10"/>
      <c r="BNH10"/>
      <c r="BNI10"/>
      <c r="BNJ10"/>
      <c r="BNK10"/>
      <c r="BNL10"/>
      <c r="BNM10"/>
      <c r="BNN10"/>
      <c r="BNO10"/>
      <c r="BNP10"/>
      <c r="BNQ10"/>
      <c r="BNR10"/>
      <c r="BNS10"/>
      <c r="BNT10"/>
      <c r="BNU10"/>
      <c r="BNV10"/>
      <c r="BNW10"/>
      <c r="BNX10"/>
      <c r="BNY10"/>
      <c r="BNZ10"/>
      <c r="BOA10"/>
      <c r="BOB10"/>
      <c r="BOC10"/>
      <c r="BOD10"/>
      <c r="BOE10"/>
      <c r="BOF10"/>
      <c r="BOG10"/>
      <c r="BOH10"/>
      <c r="BOI10"/>
      <c r="BOJ10"/>
      <c r="BOK10"/>
      <c r="BOL10"/>
      <c r="BOM10"/>
      <c r="BON10"/>
      <c r="BOO10"/>
      <c r="BOP10"/>
      <c r="BOQ10"/>
      <c r="BOR10"/>
      <c r="BOS10"/>
      <c r="BOT10"/>
      <c r="BOU10"/>
      <c r="BOV10"/>
      <c r="BOW10"/>
      <c r="BOX10"/>
      <c r="BOY10"/>
      <c r="BOZ10"/>
      <c r="BPA10"/>
      <c r="BPB10"/>
      <c r="BPC10"/>
      <c r="BPD10"/>
      <c r="BPE10"/>
      <c r="BPF10"/>
      <c r="BPG10"/>
      <c r="BPH10"/>
      <c r="BPI10"/>
      <c r="BPJ10"/>
      <c r="BPK10"/>
      <c r="BPL10"/>
      <c r="BPM10"/>
      <c r="BPN10"/>
      <c r="BPO10"/>
      <c r="BPP10"/>
      <c r="BPQ10"/>
      <c r="BPR10"/>
      <c r="BPS10"/>
      <c r="BPT10"/>
      <c r="BPU10"/>
      <c r="BPV10"/>
      <c r="BPW10"/>
      <c r="BPX10"/>
      <c r="BPY10"/>
      <c r="BPZ10"/>
      <c r="BQA10"/>
      <c r="BQB10"/>
      <c r="BQC10"/>
      <c r="BQD10"/>
      <c r="BQE10"/>
      <c r="BQF10"/>
      <c r="BQG10"/>
      <c r="BQH10"/>
      <c r="BQI10"/>
      <c r="BQJ10"/>
      <c r="BQK10"/>
      <c r="BQL10"/>
      <c r="BQM10"/>
      <c r="BQN10"/>
      <c r="BQO10"/>
      <c r="BQP10"/>
      <c r="BQQ10"/>
      <c r="BQR10"/>
      <c r="BQS10"/>
      <c r="BQT10"/>
      <c r="BQU10"/>
      <c r="BQV10"/>
      <c r="BQW10"/>
      <c r="BQX10"/>
      <c r="BQY10"/>
      <c r="BQZ10"/>
      <c r="BRA10"/>
      <c r="BRB10"/>
      <c r="BRC10"/>
      <c r="BRD10"/>
      <c r="BRE10"/>
      <c r="BRF10"/>
      <c r="BRG10"/>
      <c r="BRH10"/>
      <c r="BRI10"/>
      <c r="BRJ10"/>
      <c r="BRK10"/>
      <c r="BRL10"/>
      <c r="BRM10"/>
      <c r="BRN10"/>
      <c r="BRO10"/>
      <c r="BRP10"/>
      <c r="BRQ10"/>
      <c r="BRR10"/>
      <c r="BRS10"/>
      <c r="BRT10"/>
      <c r="BRU10"/>
      <c r="BRV10"/>
      <c r="BRW10"/>
      <c r="BRX10"/>
      <c r="BRY10"/>
      <c r="BRZ10"/>
      <c r="BSA10"/>
      <c r="BSB10"/>
      <c r="BSC10"/>
      <c r="BSD10"/>
      <c r="BSE10"/>
      <c r="BSF10"/>
      <c r="BSG10"/>
      <c r="BSH10"/>
      <c r="BSI10"/>
      <c r="BSJ10"/>
      <c r="BSK10"/>
      <c r="BSL10"/>
      <c r="BSM10"/>
      <c r="BSN10"/>
      <c r="BSO10"/>
      <c r="BSP10"/>
      <c r="BSQ10"/>
      <c r="BSR10"/>
      <c r="BSS10"/>
      <c r="BST10"/>
      <c r="BSU10"/>
      <c r="BSV10"/>
      <c r="BSW10"/>
      <c r="BSX10"/>
      <c r="BSY10"/>
      <c r="BSZ10"/>
      <c r="BTA10"/>
      <c r="BTB10"/>
      <c r="BTC10"/>
      <c r="BTD10"/>
      <c r="BTE10"/>
      <c r="BTF10"/>
      <c r="BTG10"/>
      <c r="BTH10"/>
      <c r="BTI10"/>
      <c r="BTJ10"/>
      <c r="BTK10"/>
      <c r="BTL10"/>
      <c r="BTM10"/>
      <c r="BTN10"/>
      <c r="BTO10"/>
      <c r="BTP10"/>
      <c r="BTQ10"/>
      <c r="BTR10"/>
      <c r="BTS10"/>
      <c r="BTT10"/>
      <c r="BTU10"/>
      <c r="BTV10"/>
      <c r="BTW10"/>
      <c r="BTX10"/>
      <c r="BTY10"/>
      <c r="BTZ10"/>
      <c r="BUA10"/>
      <c r="BUB10"/>
      <c r="BUC10"/>
      <c r="BUD10"/>
      <c r="BUE10"/>
      <c r="BUF10"/>
      <c r="BUG10"/>
      <c r="BUH10"/>
      <c r="BUI10"/>
      <c r="BUJ10"/>
      <c r="BUK10"/>
      <c r="BUL10"/>
      <c r="BUM10"/>
      <c r="BUN10"/>
      <c r="BUO10"/>
      <c r="BUP10"/>
      <c r="BUQ10"/>
      <c r="BUR10"/>
      <c r="BUS10"/>
      <c r="BUT10"/>
      <c r="BUU10"/>
      <c r="BUV10"/>
      <c r="BUW10"/>
      <c r="BUX10"/>
      <c r="BUY10"/>
      <c r="BUZ10"/>
      <c r="BVA10"/>
      <c r="BVB10"/>
      <c r="BVC10"/>
      <c r="BVD10"/>
      <c r="BVE10"/>
      <c r="BVF10"/>
      <c r="BVG10"/>
      <c r="BVH10"/>
      <c r="BVI10"/>
      <c r="BVJ10"/>
      <c r="BVK10"/>
      <c r="BVL10"/>
      <c r="BVM10"/>
      <c r="BVN10"/>
      <c r="BVO10"/>
      <c r="BVP10"/>
      <c r="BVQ10"/>
      <c r="BVR10"/>
      <c r="BVS10"/>
      <c r="BVT10"/>
      <c r="BVU10"/>
      <c r="BVV10"/>
      <c r="BVW10"/>
      <c r="BVX10"/>
      <c r="BVY10"/>
      <c r="BVZ10"/>
      <c r="BWA10"/>
      <c r="BWB10"/>
      <c r="BWC10"/>
      <c r="BWD10"/>
      <c r="BWE10"/>
      <c r="BWF10"/>
      <c r="BWG10"/>
      <c r="BWH10"/>
      <c r="BWI10"/>
      <c r="BWJ10"/>
      <c r="BWK10"/>
      <c r="BWL10"/>
      <c r="BWM10"/>
      <c r="BWN10"/>
      <c r="BWO10"/>
      <c r="BWP10"/>
      <c r="BWQ10"/>
      <c r="BWR10"/>
      <c r="BWS10"/>
      <c r="BWT10"/>
      <c r="BWU10"/>
      <c r="BWV10"/>
      <c r="BWW10"/>
      <c r="BWX10"/>
      <c r="BWY10"/>
      <c r="BWZ10"/>
      <c r="BXA10"/>
      <c r="BXB10"/>
      <c r="BXC10"/>
      <c r="BXD10"/>
      <c r="BXE10"/>
      <c r="BXF10"/>
      <c r="BXG10"/>
      <c r="BXH10"/>
      <c r="BXI10"/>
      <c r="BXJ10"/>
      <c r="BXK10"/>
      <c r="BXL10"/>
      <c r="BXM10"/>
      <c r="BXN10"/>
      <c r="BXO10"/>
      <c r="BXP10"/>
      <c r="BXQ10"/>
      <c r="BXR10"/>
      <c r="BXS10"/>
      <c r="BXT10"/>
      <c r="BXU10"/>
      <c r="BXV10"/>
      <c r="BXW10"/>
      <c r="BXX10"/>
      <c r="BXY10"/>
      <c r="BXZ10"/>
      <c r="BYA10"/>
      <c r="BYB10"/>
      <c r="BYC10"/>
      <c r="BYD10"/>
      <c r="BYE10"/>
      <c r="BYF10"/>
      <c r="BYG10"/>
      <c r="BYH10"/>
      <c r="BYI10"/>
      <c r="BYJ10"/>
      <c r="BYK10"/>
      <c r="BYL10"/>
      <c r="BYM10"/>
      <c r="BYN10"/>
      <c r="BYO10"/>
      <c r="BYP10"/>
      <c r="BYQ10"/>
      <c r="BYR10"/>
      <c r="BYS10"/>
      <c r="BYT10"/>
      <c r="BYU10"/>
      <c r="BYV10"/>
      <c r="BYW10"/>
      <c r="BYX10"/>
      <c r="BYY10"/>
      <c r="BYZ10"/>
      <c r="BZA10"/>
      <c r="BZB10"/>
      <c r="BZC10"/>
      <c r="BZD10"/>
      <c r="BZE10"/>
      <c r="BZF10"/>
      <c r="BZG10"/>
      <c r="BZH10"/>
      <c r="BZI10"/>
      <c r="BZJ10"/>
      <c r="BZK10"/>
      <c r="BZL10"/>
      <c r="BZM10"/>
      <c r="BZN10"/>
      <c r="BZO10"/>
      <c r="BZP10"/>
      <c r="BZQ10"/>
      <c r="BZR10"/>
      <c r="BZS10"/>
      <c r="BZT10"/>
      <c r="BZU10"/>
      <c r="BZV10"/>
      <c r="BZW10"/>
      <c r="BZX10"/>
      <c r="BZY10"/>
      <c r="BZZ10"/>
      <c r="CAA10"/>
      <c r="CAB10"/>
      <c r="CAC10"/>
      <c r="CAD10"/>
      <c r="CAE10"/>
      <c r="CAF10"/>
      <c r="CAG10"/>
      <c r="CAH10"/>
      <c r="CAI10"/>
      <c r="CAJ10"/>
      <c r="CAK10"/>
      <c r="CAL10"/>
      <c r="CAM10"/>
      <c r="CAN10"/>
      <c r="CAO10"/>
      <c r="CAP10"/>
      <c r="CAQ10"/>
      <c r="CAR10"/>
      <c r="CAS10"/>
      <c r="CAT10"/>
      <c r="CAU10"/>
      <c r="CAV10"/>
      <c r="CAW10"/>
      <c r="CAX10"/>
      <c r="CAY10"/>
      <c r="CAZ10"/>
      <c r="CBA10"/>
      <c r="CBB10"/>
      <c r="CBC10"/>
      <c r="CBD10"/>
      <c r="CBE10"/>
      <c r="CBF10"/>
      <c r="CBG10"/>
      <c r="CBH10"/>
      <c r="CBI10"/>
      <c r="CBJ10"/>
      <c r="CBK10"/>
      <c r="CBL10"/>
      <c r="CBM10"/>
      <c r="CBN10"/>
      <c r="CBO10"/>
      <c r="CBP10"/>
      <c r="CBQ10"/>
      <c r="CBR10"/>
      <c r="CBS10"/>
      <c r="CBT10"/>
      <c r="CBU10"/>
      <c r="CBV10"/>
      <c r="CBW10"/>
      <c r="CBX10"/>
      <c r="CBY10"/>
      <c r="CBZ10"/>
      <c r="CCA10"/>
      <c r="CCB10"/>
      <c r="CCC10"/>
      <c r="CCD10"/>
      <c r="CCE10"/>
      <c r="CCF10"/>
      <c r="CCG10"/>
      <c r="CCH10"/>
      <c r="CCI10"/>
      <c r="CCJ10"/>
      <c r="CCK10"/>
      <c r="CCL10"/>
      <c r="CCM10"/>
      <c r="CCN10"/>
      <c r="CCO10"/>
      <c r="CCP10"/>
      <c r="CCQ10"/>
      <c r="CCR10"/>
      <c r="CCS10"/>
      <c r="CCT10"/>
      <c r="CCU10"/>
      <c r="CCV10"/>
      <c r="CCW10"/>
      <c r="CCX10"/>
      <c r="CCY10"/>
      <c r="CCZ10"/>
      <c r="CDA10"/>
      <c r="CDB10"/>
      <c r="CDC10"/>
      <c r="CDD10"/>
      <c r="CDE10"/>
      <c r="CDF10"/>
      <c r="CDG10"/>
      <c r="CDH10"/>
      <c r="CDI10"/>
      <c r="CDJ10"/>
      <c r="CDK10"/>
      <c r="CDL10"/>
      <c r="CDM10"/>
      <c r="CDN10"/>
      <c r="CDO10"/>
      <c r="CDP10"/>
      <c r="CDQ10"/>
      <c r="CDR10"/>
      <c r="CDS10"/>
      <c r="CDT10"/>
      <c r="CDU10"/>
      <c r="CDV10"/>
      <c r="CDW10"/>
      <c r="CDX10"/>
      <c r="CDY10"/>
      <c r="CDZ10"/>
      <c r="CEA10"/>
      <c r="CEB10"/>
      <c r="CEC10"/>
      <c r="CED10"/>
      <c r="CEE10"/>
      <c r="CEF10"/>
      <c r="CEG10"/>
      <c r="CEH10"/>
      <c r="CEI10"/>
      <c r="CEJ10"/>
      <c r="CEK10"/>
      <c r="CEL10"/>
      <c r="CEM10"/>
      <c r="CEN10"/>
      <c r="CEO10"/>
      <c r="CEP10"/>
      <c r="CEQ10"/>
      <c r="CER10"/>
      <c r="CES10"/>
      <c r="CET10"/>
      <c r="CEU10"/>
      <c r="CEV10"/>
      <c r="CEW10"/>
      <c r="CEX10"/>
      <c r="CEY10"/>
      <c r="CEZ10"/>
      <c r="CFA10"/>
      <c r="CFB10"/>
      <c r="CFC10"/>
      <c r="CFD10"/>
      <c r="CFE10"/>
      <c r="CFF10"/>
      <c r="CFG10"/>
      <c r="CFH10"/>
      <c r="CFI10"/>
      <c r="CFJ10"/>
      <c r="CFK10"/>
      <c r="CFL10"/>
      <c r="CFM10"/>
      <c r="CFN10"/>
      <c r="CFO10"/>
      <c r="CFP10"/>
      <c r="CFQ10"/>
      <c r="CFR10"/>
      <c r="CFS10"/>
      <c r="CFT10"/>
      <c r="CFU10"/>
      <c r="CFV10"/>
      <c r="CFW10"/>
      <c r="CFX10"/>
      <c r="CFY10"/>
      <c r="CFZ10"/>
      <c r="CGA10"/>
      <c r="CGB10"/>
      <c r="CGC10"/>
      <c r="CGD10"/>
      <c r="CGE10"/>
      <c r="CGF10"/>
      <c r="CGG10"/>
      <c r="CGH10"/>
      <c r="CGI10"/>
      <c r="CGJ10"/>
      <c r="CGK10"/>
      <c r="CGL10"/>
      <c r="CGM10"/>
      <c r="CGN10"/>
      <c r="CGO10"/>
      <c r="CGP10"/>
      <c r="CGQ10"/>
      <c r="CGR10"/>
      <c r="CGS10"/>
      <c r="CGT10"/>
      <c r="CGU10"/>
      <c r="CGV10"/>
      <c r="CGW10"/>
      <c r="CGX10"/>
      <c r="CGY10"/>
      <c r="CGZ10"/>
      <c r="CHA10"/>
      <c r="CHB10"/>
      <c r="CHC10"/>
      <c r="CHD10"/>
      <c r="CHE10"/>
      <c r="CHF10"/>
      <c r="CHG10"/>
      <c r="CHH10"/>
      <c r="CHI10"/>
      <c r="CHJ10"/>
      <c r="CHK10"/>
      <c r="CHL10"/>
      <c r="CHM10"/>
      <c r="CHN10"/>
      <c r="CHO10"/>
      <c r="CHP10"/>
      <c r="CHQ10"/>
      <c r="CHR10"/>
      <c r="CHS10"/>
      <c r="CHT10"/>
      <c r="CHU10"/>
      <c r="CHV10"/>
      <c r="CHW10"/>
      <c r="CHX10"/>
      <c r="CHY10"/>
      <c r="CHZ10"/>
      <c r="CIA10"/>
      <c r="CIB10"/>
      <c r="CIC10"/>
      <c r="CID10"/>
      <c r="CIE10"/>
      <c r="CIF10"/>
      <c r="CIG10"/>
      <c r="CIH10"/>
      <c r="CII10"/>
      <c r="CIJ10"/>
      <c r="CIK10"/>
      <c r="CIL10"/>
      <c r="CIM10"/>
      <c r="CIN10"/>
      <c r="CIO10"/>
      <c r="CIP10"/>
      <c r="CIQ10"/>
      <c r="CIR10"/>
      <c r="CIS10"/>
      <c r="CIT10"/>
      <c r="CIU10"/>
      <c r="CIV10"/>
      <c r="CIW10"/>
      <c r="CIX10"/>
      <c r="CIY10"/>
      <c r="CIZ10"/>
      <c r="CJA10"/>
      <c r="CJB10"/>
      <c r="CJC10"/>
      <c r="CJD10"/>
      <c r="CJE10"/>
      <c r="CJF10"/>
      <c r="CJG10"/>
      <c r="CJH10"/>
      <c r="CJI10"/>
      <c r="CJJ10"/>
      <c r="CJK10"/>
      <c r="CJL10"/>
      <c r="CJM10"/>
      <c r="CJN10"/>
      <c r="CJO10"/>
      <c r="CJP10"/>
      <c r="CJQ10"/>
      <c r="CJR10"/>
      <c r="CJS10"/>
      <c r="CJT10"/>
      <c r="CJU10"/>
      <c r="CJV10"/>
      <c r="CJW10"/>
      <c r="CJX10"/>
      <c r="CJY10"/>
      <c r="CJZ10"/>
      <c r="CKA10"/>
      <c r="CKB10"/>
      <c r="CKC10"/>
      <c r="CKD10"/>
      <c r="CKE10"/>
      <c r="CKF10"/>
      <c r="CKG10"/>
      <c r="CKH10"/>
      <c r="CKI10"/>
      <c r="CKJ10"/>
      <c r="CKK10"/>
      <c r="CKL10"/>
      <c r="CKM10"/>
      <c r="CKN10"/>
      <c r="CKO10"/>
      <c r="CKP10"/>
      <c r="CKQ10"/>
      <c r="CKR10"/>
      <c r="CKS10"/>
      <c r="CKT10"/>
      <c r="CKU10"/>
      <c r="CKV10"/>
      <c r="CKW10"/>
      <c r="CKX10"/>
      <c r="CKY10"/>
      <c r="CKZ10"/>
      <c r="CLA10"/>
      <c r="CLB10"/>
      <c r="CLC10"/>
      <c r="CLD10"/>
      <c r="CLE10"/>
      <c r="CLF10"/>
      <c r="CLG10"/>
      <c r="CLH10"/>
      <c r="CLI10"/>
      <c r="CLJ10"/>
      <c r="CLK10"/>
      <c r="CLL10"/>
      <c r="CLM10"/>
      <c r="CLN10"/>
      <c r="CLO10"/>
      <c r="CLP10"/>
      <c r="CLQ10"/>
      <c r="CLR10"/>
      <c r="CLS10"/>
      <c r="CLT10"/>
      <c r="CLU10"/>
      <c r="CLV10"/>
      <c r="CLW10"/>
      <c r="CLX10"/>
      <c r="CLY10"/>
      <c r="CLZ10"/>
      <c r="CMA10"/>
      <c r="CMB10"/>
      <c r="CMC10"/>
      <c r="CMD10"/>
      <c r="CME10"/>
      <c r="CMF10"/>
      <c r="CMG10"/>
      <c r="CMH10"/>
      <c r="CMI10"/>
      <c r="CMJ10"/>
      <c r="CMK10"/>
      <c r="CML10"/>
      <c r="CMM10"/>
      <c r="CMN10"/>
      <c r="CMO10"/>
      <c r="CMP10"/>
      <c r="CMQ10"/>
      <c r="CMR10"/>
      <c r="CMS10"/>
      <c r="CMT10"/>
      <c r="CMU10"/>
      <c r="CMV10"/>
      <c r="CMW10"/>
      <c r="CMX10"/>
      <c r="CMY10"/>
      <c r="CMZ10"/>
      <c r="CNA10"/>
      <c r="CNB10"/>
      <c r="CNC10"/>
      <c r="CND10"/>
      <c r="CNE10"/>
      <c r="CNF10"/>
      <c r="CNG10"/>
      <c r="CNH10"/>
      <c r="CNI10"/>
      <c r="CNJ10"/>
      <c r="CNK10"/>
      <c r="CNL10"/>
      <c r="CNM10"/>
      <c r="CNN10"/>
      <c r="CNO10"/>
      <c r="CNP10"/>
      <c r="CNQ10"/>
      <c r="CNR10"/>
      <c r="CNS10"/>
      <c r="CNT10"/>
      <c r="CNU10"/>
      <c r="CNV10"/>
      <c r="CNW10"/>
      <c r="CNX10"/>
      <c r="CNY10"/>
      <c r="CNZ10"/>
      <c r="COA10"/>
      <c r="COB10"/>
      <c r="COC10"/>
      <c r="COD10"/>
      <c r="COE10"/>
      <c r="COF10"/>
      <c r="COG10"/>
      <c r="COH10"/>
      <c r="COI10"/>
      <c r="COJ10"/>
      <c r="COK10"/>
      <c r="COL10"/>
      <c r="COM10"/>
      <c r="CON10"/>
      <c r="COO10"/>
      <c r="COP10"/>
      <c r="COQ10"/>
      <c r="COR10"/>
      <c r="COS10"/>
      <c r="COT10"/>
      <c r="COU10"/>
      <c r="COV10"/>
      <c r="COW10"/>
      <c r="COX10"/>
      <c r="COY10"/>
      <c r="COZ10"/>
      <c r="CPA10"/>
      <c r="CPB10"/>
      <c r="CPC10"/>
      <c r="CPD10"/>
      <c r="CPE10"/>
      <c r="CPF10"/>
      <c r="CPG10"/>
      <c r="CPH10"/>
      <c r="CPI10"/>
      <c r="CPJ10"/>
      <c r="CPK10"/>
      <c r="CPL10"/>
      <c r="CPM10"/>
      <c r="CPN10"/>
      <c r="CPO10"/>
      <c r="CPP10"/>
      <c r="CPQ10"/>
      <c r="CPR10"/>
      <c r="CPS10"/>
      <c r="CPT10"/>
      <c r="CPU10"/>
      <c r="CPV10"/>
      <c r="CPW10"/>
      <c r="CPX10"/>
      <c r="CPY10"/>
      <c r="CPZ10"/>
      <c r="CQA10"/>
      <c r="CQB10"/>
      <c r="CQC10"/>
      <c r="CQD10"/>
      <c r="CQE10"/>
      <c r="CQF10"/>
      <c r="CQG10"/>
      <c r="CQH10"/>
      <c r="CQI10"/>
      <c r="CQJ10"/>
      <c r="CQK10"/>
      <c r="CQL10"/>
      <c r="CQM10"/>
      <c r="CQN10"/>
      <c r="CQO10"/>
      <c r="CQP10"/>
      <c r="CQQ10"/>
      <c r="CQR10"/>
      <c r="CQS10"/>
      <c r="CQT10"/>
      <c r="CQU10"/>
      <c r="CQV10"/>
      <c r="CQW10"/>
      <c r="CQX10"/>
      <c r="CQY10"/>
      <c r="CQZ10"/>
      <c r="CRA10"/>
      <c r="CRB10"/>
      <c r="CRC10"/>
      <c r="CRD10"/>
      <c r="CRE10"/>
      <c r="CRF10"/>
      <c r="CRG10"/>
      <c r="CRH10"/>
      <c r="CRI10"/>
      <c r="CRJ10"/>
      <c r="CRK10"/>
      <c r="CRL10"/>
      <c r="CRM10"/>
      <c r="CRN10"/>
      <c r="CRO10"/>
      <c r="CRP10"/>
      <c r="CRQ10"/>
      <c r="CRR10"/>
      <c r="CRS10"/>
      <c r="CRT10"/>
      <c r="CRU10"/>
      <c r="CRV10"/>
      <c r="CRW10"/>
      <c r="CRX10"/>
      <c r="CRY10"/>
      <c r="CRZ10"/>
      <c r="CSA10"/>
      <c r="CSB10"/>
      <c r="CSC10"/>
      <c r="CSD10"/>
      <c r="CSE10"/>
      <c r="CSF10"/>
      <c r="CSG10"/>
      <c r="CSH10"/>
      <c r="CSI10"/>
      <c r="CSJ10"/>
      <c r="CSK10"/>
      <c r="CSL10"/>
      <c r="CSM10"/>
      <c r="CSN10"/>
      <c r="CSO10"/>
      <c r="CSP10"/>
      <c r="CSQ10"/>
      <c r="CSR10"/>
      <c r="CSS10"/>
      <c r="CST10"/>
      <c r="CSU10"/>
      <c r="CSV10"/>
      <c r="CSW10"/>
      <c r="CSX10"/>
      <c r="CSY10"/>
      <c r="CSZ10"/>
      <c r="CTA10"/>
      <c r="CTB10"/>
      <c r="CTC10"/>
      <c r="CTD10"/>
      <c r="CTE10"/>
      <c r="CTF10"/>
      <c r="CTG10"/>
      <c r="CTH10"/>
      <c r="CTI10"/>
      <c r="CTJ10"/>
      <c r="CTK10"/>
      <c r="CTL10"/>
      <c r="CTM10"/>
      <c r="CTN10"/>
      <c r="CTO10"/>
      <c r="CTP10"/>
      <c r="CTQ10"/>
      <c r="CTR10"/>
      <c r="CTS10"/>
      <c r="CTT10"/>
      <c r="CTU10"/>
      <c r="CTV10"/>
      <c r="CTW10"/>
      <c r="CTX10"/>
      <c r="CTY10"/>
      <c r="CTZ10"/>
      <c r="CUA10"/>
      <c r="CUB10"/>
      <c r="CUC10"/>
      <c r="CUD10"/>
      <c r="CUE10"/>
      <c r="CUF10"/>
      <c r="CUG10"/>
      <c r="CUH10"/>
      <c r="CUI10"/>
      <c r="CUJ10"/>
      <c r="CUK10"/>
      <c r="CUL10"/>
      <c r="CUM10"/>
      <c r="CUN10"/>
      <c r="CUO10"/>
      <c r="CUP10"/>
      <c r="CUQ10"/>
      <c r="CUR10"/>
      <c r="CUS10"/>
      <c r="CUT10"/>
      <c r="CUU10"/>
      <c r="CUV10"/>
      <c r="CUW10"/>
      <c r="CUX10"/>
      <c r="CUY10"/>
      <c r="CUZ10"/>
      <c r="CVA10"/>
      <c r="CVB10"/>
      <c r="CVC10"/>
      <c r="CVD10"/>
      <c r="CVE10"/>
      <c r="CVF10"/>
      <c r="CVG10"/>
      <c r="CVH10"/>
      <c r="CVI10"/>
      <c r="CVJ10"/>
      <c r="CVK10"/>
      <c r="CVL10"/>
      <c r="CVM10"/>
      <c r="CVN10"/>
      <c r="CVO10"/>
      <c r="CVP10"/>
      <c r="CVQ10"/>
      <c r="CVR10"/>
      <c r="CVS10"/>
      <c r="CVT10"/>
      <c r="CVU10"/>
      <c r="CVV10"/>
      <c r="CVW10"/>
      <c r="CVX10"/>
      <c r="CVY10"/>
      <c r="CVZ10"/>
      <c r="CWA10"/>
      <c r="CWB10"/>
      <c r="CWC10"/>
      <c r="CWD10"/>
      <c r="CWE10"/>
      <c r="CWF10"/>
      <c r="CWG10"/>
      <c r="CWH10"/>
      <c r="CWI10"/>
      <c r="CWJ10"/>
      <c r="CWK10"/>
      <c r="CWL10"/>
      <c r="CWM10"/>
      <c r="CWN10"/>
      <c r="CWO10"/>
      <c r="CWP10"/>
      <c r="CWQ10"/>
      <c r="CWR10"/>
      <c r="CWS10"/>
      <c r="CWT10"/>
      <c r="CWU10"/>
      <c r="CWV10"/>
      <c r="CWW10"/>
      <c r="CWX10"/>
      <c r="CWY10"/>
      <c r="CWZ10"/>
      <c r="CXA10"/>
      <c r="CXB10"/>
      <c r="CXC10"/>
      <c r="CXD10"/>
      <c r="CXE10"/>
      <c r="CXF10"/>
      <c r="CXG10"/>
      <c r="CXH10"/>
      <c r="CXI10"/>
      <c r="CXJ10"/>
      <c r="CXK10"/>
      <c r="CXL10"/>
      <c r="CXM10"/>
      <c r="CXN10"/>
      <c r="CXO10"/>
      <c r="CXP10"/>
      <c r="CXQ10"/>
      <c r="CXR10"/>
      <c r="CXS10"/>
      <c r="CXT10"/>
      <c r="CXU10"/>
      <c r="CXV10"/>
      <c r="CXW10"/>
      <c r="CXX10"/>
      <c r="CXY10"/>
      <c r="CXZ10"/>
      <c r="CYA10"/>
      <c r="CYB10"/>
      <c r="CYC10"/>
      <c r="CYD10"/>
      <c r="CYE10"/>
      <c r="CYF10"/>
      <c r="CYG10"/>
      <c r="CYH10"/>
      <c r="CYI10"/>
      <c r="CYJ10"/>
      <c r="CYK10"/>
      <c r="CYL10"/>
      <c r="CYM10"/>
      <c r="CYN10"/>
      <c r="CYO10"/>
      <c r="CYP10"/>
      <c r="CYQ10"/>
      <c r="CYR10"/>
      <c r="CYS10"/>
      <c r="CYT10"/>
      <c r="CYU10"/>
      <c r="CYV10"/>
      <c r="CYW10"/>
      <c r="CYX10"/>
      <c r="CYY10"/>
      <c r="CYZ10"/>
      <c r="CZA10"/>
      <c r="CZB10"/>
      <c r="CZC10"/>
      <c r="CZD10"/>
      <c r="CZE10"/>
      <c r="CZF10"/>
      <c r="CZG10"/>
      <c r="CZH10"/>
      <c r="CZI10"/>
      <c r="CZJ10"/>
      <c r="CZK10"/>
      <c r="CZL10"/>
      <c r="CZM10"/>
      <c r="CZN10"/>
      <c r="CZO10"/>
      <c r="CZP10"/>
      <c r="CZQ10"/>
      <c r="CZR10"/>
      <c r="CZS10"/>
      <c r="CZT10"/>
      <c r="CZU10"/>
      <c r="CZV10"/>
      <c r="CZW10"/>
      <c r="CZX10"/>
      <c r="CZY10"/>
      <c r="CZZ10"/>
      <c r="DAA10"/>
      <c r="DAB10"/>
      <c r="DAC10"/>
      <c r="DAD10"/>
      <c r="DAE10"/>
      <c r="DAF10"/>
      <c r="DAG10"/>
      <c r="DAH10"/>
      <c r="DAI10"/>
      <c r="DAJ10"/>
      <c r="DAK10"/>
      <c r="DAL10"/>
      <c r="DAM10"/>
      <c r="DAN10"/>
      <c r="DAO10"/>
      <c r="DAP10"/>
      <c r="DAQ10"/>
      <c r="DAR10"/>
      <c r="DAS10"/>
      <c r="DAT10"/>
      <c r="DAU10"/>
      <c r="DAV10"/>
      <c r="DAW10"/>
      <c r="DAX10"/>
      <c r="DAY10"/>
      <c r="DAZ10"/>
      <c r="DBA10"/>
      <c r="DBB10"/>
      <c r="DBC10"/>
      <c r="DBD10"/>
      <c r="DBE10"/>
      <c r="DBF10"/>
      <c r="DBG10"/>
      <c r="DBH10"/>
      <c r="DBI10"/>
      <c r="DBJ10"/>
      <c r="DBK10"/>
      <c r="DBL10"/>
      <c r="DBM10"/>
      <c r="DBN10"/>
      <c r="DBO10"/>
      <c r="DBP10"/>
      <c r="DBQ10"/>
      <c r="DBR10"/>
      <c r="DBS10"/>
      <c r="DBT10"/>
      <c r="DBU10"/>
      <c r="DBV10"/>
      <c r="DBW10"/>
      <c r="DBX10"/>
      <c r="DBY10"/>
      <c r="DBZ10"/>
      <c r="DCA10"/>
      <c r="DCB10"/>
      <c r="DCC10"/>
      <c r="DCD10"/>
      <c r="DCE10"/>
      <c r="DCF10"/>
      <c r="DCG10"/>
      <c r="DCH10"/>
      <c r="DCI10"/>
      <c r="DCJ10"/>
      <c r="DCK10"/>
      <c r="DCL10"/>
      <c r="DCM10"/>
      <c r="DCN10"/>
      <c r="DCO10"/>
      <c r="DCP10"/>
      <c r="DCQ10"/>
      <c r="DCR10"/>
      <c r="DCS10"/>
      <c r="DCT10"/>
      <c r="DCU10"/>
      <c r="DCV10"/>
      <c r="DCW10"/>
      <c r="DCX10"/>
      <c r="DCY10"/>
      <c r="DCZ10"/>
      <c r="DDA10"/>
      <c r="DDB10"/>
      <c r="DDC10"/>
      <c r="DDD10"/>
      <c r="DDE10"/>
      <c r="DDF10"/>
      <c r="DDG10"/>
      <c r="DDH10"/>
      <c r="DDI10"/>
      <c r="DDJ10"/>
      <c r="DDK10"/>
      <c r="DDL10"/>
      <c r="DDM10"/>
      <c r="DDN10"/>
      <c r="DDO10"/>
      <c r="DDP10"/>
      <c r="DDQ10"/>
      <c r="DDR10"/>
      <c r="DDS10"/>
      <c r="DDT10"/>
      <c r="DDU10"/>
      <c r="DDV10"/>
      <c r="DDW10"/>
      <c r="DDX10"/>
      <c r="DDY10"/>
      <c r="DDZ10"/>
      <c r="DEA10"/>
      <c r="DEB10"/>
      <c r="DEC10"/>
      <c r="DED10"/>
      <c r="DEE10"/>
      <c r="DEF10"/>
      <c r="DEG10"/>
      <c r="DEH10"/>
      <c r="DEI10"/>
      <c r="DEJ10"/>
      <c r="DEK10"/>
      <c r="DEL10"/>
      <c r="DEM10"/>
      <c r="DEN10"/>
      <c r="DEO10"/>
      <c r="DEP10"/>
      <c r="DEQ10"/>
      <c r="DER10"/>
      <c r="DES10"/>
      <c r="DET10"/>
      <c r="DEU10"/>
      <c r="DEV10"/>
      <c r="DEW10"/>
      <c r="DEX10"/>
      <c r="DEY10"/>
      <c r="DEZ10"/>
      <c r="DFA10"/>
      <c r="DFB10"/>
      <c r="DFC10"/>
      <c r="DFD10"/>
      <c r="DFE10"/>
      <c r="DFF10"/>
      <c r="DFG10"/>
      <c r="DFH10"/>
      <c r="DFI10"/>
      <c r="DFJ10"/>
      <c r="DFK10"/>
      <c r="DFL10"/>
      <c r="DFM10"/>
      <c r="DFN10"/>
      <c r="DFO10"/>
      <c r="DFP10"/>
      <c r="DFQ10"/>
      <c r="DFR10"/>
      <c r="DFS10"/>
      <c r="DFT10"/>
      <c r="DFU10"/>
      <c r="DFV10"/>
      <c r="DFW10"/>
      <c r="DFX10"/>
      <c r="DFY10"/>
      <c r="DFZ10"/>
      <c r="DGA10"/>
      <c r="DGB10"/>
      <c r="DGC10"/>
      <c r="DGD10"/>
      <c r="DGE10"/>
      <c r="DGF10"/>
      <c r="DGG10"/>
      <c r="DGH10"/>
      <c r="DGI10"/>
      <c r="DGJ10"/>
      <c r="DGK10"/>
      <c r="DGL10"/>
      <c r="DGM10"/>
      <c r="DGN10"/>
      <c r="DGO10"/>
      <c r="DGP10"/>
      <c r="DGQ10"/>
      <c r="DGR10"/>
      <c r="DGS10"/>
      <c r="DGT10"/>
      <c r="DGU10"/>
      <c r="DGV10"/>
      <c r="DGW10"/>
      <c r="DGX10"/>
      <c r="DGY10"/>
      <c r="DGZ10"/>
      <c r="DHA10"/>
      <c r="DHB10"/>
      <c r="DHC10"/>
      <c r="DHD10"/>
      <c r="DHE10"/>
      <c r="DHF10"/>
      <c r="DHG10"/>
      <c r="DHH10"/>
      <c r="DHI10"/>
      <c r="DHJ10"/>
      <c r="DHK10"/>
      <c r="DHL10"/>
      <c r="DHM10"/>
      <c r="DHN10"/>
      <c r="DHO10"/>
      <c r="DHP10"/>
      <c r="DHQ10"/>
      <c r="DHR10"/>
      <c r="DHS10"/>
      <c r="DHT10"/>
      <c r="DHU10"/>
      <c r="DHV10"/>
      <c r="DHW10"/>
      <c r="DHX10"/>
      <c r="DHY10"/>
      <c r="DHZ10"/>
      <c r="DIA10"/>
      <c r="DIB10"/>
      <c r="DIC10"/>
      <c r="DID10"/>
      <c r="DIE10"/>
      <c r="DIF10"/>
      <c r="DIG10"/>
      <c r="DIH10"/>
      <c r="DII10"/>
      <c r="DIJ10"/>
      <c r="DIK10"/>
      <c r="DIL10"/>
      <c r="DIM10"/>
      <c r="DIN10"/>
      <c r="DIO10"/>
      <c r="DIP10"/>
      <c r="DIQ10"/>
      <c r="DIR10"/>
      <c r="DIS10"/>
      <c r="DIT10"/>
      <c r="DIU10"/>
      <c r="DIV10"/>
      <c r="DIW10"/>
      <c r="DIX10"/>
      <c r="DIY10"/>
      <c r="DIZ10"/>
      <c r="DJA10"/>
      <c r="DJB10"/>
      <c r="DJC10"/>
      <c r="DJD10"/>
      <c r="DJE10"/>
      <c r="DJF10"/>
      <c r="DJG10"/>
      <c r="DJH10"/>
      <c r="DJI10"/>
      <c r="DJJ10"/>
      <c r="DJK10"/>
      <c r="DJL10"/>
      <c r="DJM10"/>
      <c r="DJN10"/>
      <c r="DJO10"/>
      <c r="DJP10"/>
      <c r="DJQ10"/>
      <c r="DJR10"/>
      <c r="DJS10"/>
      <c r="DJT10"/>
      <c r="DJU10"/>
      <c r="DJV10"/>
      <c r="DJW10"/>
      <c r="DJX10"/>
      <c r="DJY10"/>
      <c r="DJZ10"/>
      <c r="DKA10"/>
      <c r="DKB10"/>
      <c r="DKC10"/>
      <c r="DKD10"/>
      <c r="DKE10"/>
      <c r="DKF10"/>
      <c r="DKG10"/>
      <c r="DKH10"/>
      <c r="DKI10"/>
      <c r="DKJ10"/>
      <c r="DKK10"/>
      <c r="DKL10"/>
      <c r="DKM10"/>
      <c r="DKN10"/>
      <c r="DKO10"/>
      <c r="DKP10"/>
      <c r="DKQ10"/>
      <c r="DKR10"/>
      <c r="DKS10"/>
      <c r="DKT10"/>
      <c r="DKU10"/>
      <c r="DKV10"/>
      <c r="DKW10"/>
      <c r="DKX10"/>
      <c r="DKY10"/>
      <c r="DKZ10"/>
      <c r="DLA10"/>
      <c r="DLB10"/>
      <c r="DLC10"/>
      <c r="DLD10"/>
      <c r="DLE10"/>
      <c r="DLF10"/>
      <c r="DLG10"/>
      <c r="DLH10"/>
      <c r="DLI10"/>
      <c r="DLJ10"/>
      <c r="DLK10"/>
      <c r="DLL10"/>
      <c r="DLM10"/>
      <c r="DLN10"/>
      <c r="DLO10"/>
      <c r="DLP10"/>
      <c r="DLQ10"/>
      <c r="DLR10"/>
      <c r="DLS10"/>
      <c r="DLT10"/>
      <c r="DLU10"/>
      <c r="DLV10"/>
      <c r="DLW10"/>
      <c r="DLX10"/>
      <c r="DLY10"/>
      <c r="DLZ10"/>
      <c r="DMA10"/>
      <c r="DMB10"/>
      <c r="DMC10"/>
      <c r="DMD10"/>
      <c r="DME10"/>
      <c r="DMF10"/>
      <c r="DMG10"/>
      <c r="DMH10"/>
      <c r="DMI10"/>
      <c r="DMJ10"/>
      <c r="DMK10"/>
      <c r="DML10"/>
      <c r="DMM10"/>
      <c r="DMN10"/>
      <c r="DMO10"/>
      <c r="DMP10"/>
      <c r="DMQ10"/>
      <c r="DMR10"/>
      <c r="DMS10"/>
      <c r="DMT10"/>
      <c r="DMU10"/>
      <c r="DMV10"/>
      <c r="DMW10"/>
      <c r="DMX10"/>
      <c r="DMY10"/>
      <c r="DMZ10"/>
      <c r="DNA10"/>
      <c r="DNB10"/>
      <c r="DNC10"/>
      <c r="DND10"/>
      <c r="DNE10"/>
      <c r="DNF10"/>
      <c r="DNG10"/>
      <c r="DNH10"/>
      <c r="DNI10"/>
      <c r="DNJ10"/>
      <c r="DNK10"/>
      <c r="DNL10"/>
      <c r="DNM10"/>
      <c r="DNN10"/>
      <c r="DNO10"/>
      <c r="DNP10"/>
      <c r="DNQ10"/>
      <c r="DNR10"/>
      <c r="DNS10"/>
      <c r="DNT10"/>
      <c r="DNU10"/>
      <c r="DNV10"/>
      <c r="DNW10"/>
      <c r="DNX10"/>
      <c r="DNY10"/>
      <c r="DNZ10"/>
      <c r="DOA10"/>
      <c r="DOB10"/>
      <c r="DOC10"/>
      <c r="DOD10"/>
      <c r="DOE10"/>
      <c r="DOF10"/>
      <c r="DOG10"/>
      <c r="DOH10"/>
      <c r="DOI10"/>
      <c r="DOJ10"/>
      <c r="DOK10"/>
      <c r="DOL10"/>
      <c r="DOM10"/>
      <c r="DON10"/>
      <c r="DOO10"/>
      <c r="DOP10"/>
      <c r="DOQ10"/>
      <c r="DOR10"/>
      <c r="DOS10"/>
      <c r="DOT10"/>
      <c r="DOU10"/>
      <c r="DOV10"/>
      <c r="DOW10"/>
      <c r="DOX10"/>
      <c r="DOY10"/>
      <c r="DOZ10"/>
      <c r="DPA10"/>
      <c r="DPB10"/>
      <c r="DPC10"/>
      <c r="DPD10"/>
      <c r="DPE10"/>
      <c r="DPF10"/>
      <c r="DPG10"/>
      <c r="DPH10"/>
      <c r="DPI10"/>
      <c r="DPJ10"/>
      <c r="DPK10"/>
      <c r="DPL10"/>
      <c r="DPM10"/>
      <c r="DPN10"/>
      <c r="DPO10"/>
      <c r="DPP10"/>
      <c r="DPQ10"/>
      <c r="DPR10"/>
      <c r="DPS10"/>
      <c r="DPT10"/>
      <c r="DPU10"/>
      <c r="DPV10"/>
      <c r="DPW10"/>
      <c r="DPX10"/>
      <c r="DPY10"/>
      <c r="DPZ10"/>
      <c r="DQA10"/>
      <c r="DQB10"/>
      <c r="DQC10"/>
      <c r="DQD10"/>
      <c r="DQE10"/>
      <c r="DQF10"/>
      <c r="DQG10"/>
      <c r="DQH10"/>
      <c r="DQI10"/>
      <c r="DQJ10"/>
      <c r="DQK10"/>
      <c r="DQL10"/>
      <c r="DQM10"/>
      <c r="DQN10"/>
      <c r="DQO10"/>
      <c r="DQP10"/>
      <c r="DQQ10"/>
      <c r="DQR10"/>
      <c r="DQS10"/>
      <c r="DQT10"/>
      <c r="DQU10"/>
      <c r="DQV10"/>
      <c r="DQW10"/>
      <c r="DQX10"/>
      <c r="DQY10"/>
      <c r="DQZ10"/>
      <c r="DRA10"/>
      <c r="DRB10"/>
      <c r="DRC10"/>
      <c r="DRD10"/>
      <c r="DRE10"/>
      <c r="DRF10"/>
      <c r="DRG10"/>
      <c r="DRH10"/>
      <c r="DRI10"/>
      <c r="DRJ10"/>
      <c r="DRK10"/>
      <c r="DRL10"/>
      <c r="DRM10"/>
      <c r="DRN10"/>
      <c r="DRO10"/>
      <c r="DRP10"/>
      <c r="DRQ10"/>
      <c r="DRR10"/>
      <c r="DRS10"/>
      <c r="DRT10"/>
      <c r="DRU10"/>
      <c r="DRV10"/>
      <c r="DRW10"/>
      <c r="DRX10"/>
      <c r="DRY10"/>
      <c r="DRZ10"/>
      <c r="DSA10"/>
      <c r="DSB10"/>
      <c r="DSC10"/>
      <c r="DSD10"/>
      <c r="DSE10"/>
      <c r="DSF10"/>
      <c r="DSG10"/>
      <c r="DSH10"/>
      <c r="DSI10"/>
      <c r="DSJ10"/>
      <c r="DSK10"/>
      <c r="DSL10"/>
      <c r="DSM10"/>
      <c r="DSN10"/>
      <c r="DSO10"/>
      <c r="DSP10"/>
      <c r="DSQ10"/>
      <c r="DSR10"/>
      <c r="DSS10"/>
      <c r="DST10"/>
      <c r="DSU10"/>
      <c r="DSV10"/>
      <c r="DSW10"/>
      <c r="DSX10"/>
      <c r="DSY10"/>
      <c r="DSZ10"/>
      <c r="DTA10"/>
      <c r="DTB10"/>
      <c r="DTC10"/>
      <c r="DTD10"/>
      <c r="DTE10"/>
      <c r="DTF10"/>
      <c r="DTG10"/>
      <c r="DTH10"/>
      <c r="DTI10"/>
      <c r="DTJ10"/>
      <c r="DTK10"/>
      <c r="DTL10"/>
      <c r="DTM10"/>
      <c r="DTN10"/>
      <c r="DTO10"/>
      <c r="DTP10"/>
      <c r="DTQ10"/>
      <c r="DTR10"/>
      <c r="DTS10"/>
      <c r="DTT10"/>
      <c r="DTU10"/>
      <c r="DTV10"/>
      <c r="DTW10"/>
      <c r="DTX10"/>
      <c r="DTY10"/>
      <c r="DTZ10"/>
      <c r="DUA10"/>
      <c r="DUB10"/>
      <c r="DUC10"/>
      <c r="DUD10"/>
      <c r="DUE10"/>
      <c r="DUF10"/>
      <c r="DUG10"/>
      <c r="DUH10"/>
      <c r="DUI10"/>
      <c r="DUJ10"/>
      <c r="DUK10"/>
      <c r="DUL10"/>
      <c r="DUM10"/>
      <c r="DUN10"/>
      <c r="DUO10"/>
      <c r="DUP10"/>
      <c r="DUQ10"/>
      <c r="DUR10"/>
      <c r="DUS10"/>
      <c r="DUT10"/>
      <c r="DUU10"/>
      <c r="DUV10"/>
      <c r="DUW10"/>
      <c r="DUX10"/>
      <c r="DUY10"/>
      <c r="DUZ10"/>
      <c r="DVA10"/>
      <c r="DVB10"/>
      <c r="DVC10"/>
      <c r="DVD10"/>
      <c r="DVE10"/>
      <c r="DVF10"/>
      <c r="DVG10"/>
      <c r="DVH10"/>
      <c r="DVI10"/>
      <c r="DVJ10"/>
      <c r="DVK10"/>
      <c r="DVL10"/>
      <c r="DVM10"/>
      <c r="DVN10"/>
      <c r="DVO10"/>
      <c r="DVP10"/>
      <c r="DVQ10"/>
      <c r="DVR10"/>
      <c r="DVS10"/>
      <c r="DVT10"/>
      <c r="DVU10"/>
      <c r="DVV10"/>
      <c r="DVW10"/>
      <c r="DVX10"/>
      <c r="DVY10"/>
      <c r="DVZ10"/>
      <c r="DWA10"/>
      <c r="DWB10"/>
      <c r="DWC10"/>
      <c r="DWD10"/>
      <c r="DWE10"/>
      <c r="DWF10"/>
      <c r="DWG10"/>
      <c r="DWH10"/>
      <c r="DWI10"/>
      <c r="DWJ10"/>
      <c r="DWK10"/>
      <c r="DWL10"/>
      <c r="DWM10"/>
      <c r="DWN10"/>
      <c r="DWO10"/>
      <c r="DWP10"/>
      <c r="DWQ10"/>
      <c r="DWR10"/>
      <c r="DWS10"/>
      <c r="DWT10"/>
      <c r="DWU10"/>
      <c r="DWV10"/>
      <c r="DWW10"/>
      <c r="DWX10"/>
      <c r="DWY10"/>
      <c r="DWZ10"/>
      <c r="DXA10"/>
      <c r="DXB10"/>
      <c r="DXC10"/>
      <c r="DXD10"/>
      <c r="DXE10"/>
      <c r="DXF10"/>
      <c r="DXG10"/>
      <c r="DXH10"/>
      <c r="DXI10"/>
      <c r="DXJ10"/>
      <c r="DXK10"/>
      <c r="DXL10"/>
      <c r="DXM10"/>
      <c r="DXN10"/>
      <c r="DXO10"/>
      <c r="DXP10"/>
      <c r="DXQ10"/>
      <c r="DXR10"/>
      <c r="DXS10"/>
      <c r="DXT10"/>
      <c r="DXU10"/>
      <c r="DXV10"/>
      <c r="DXW10"/>
      <c r="DXX10"/>
      <c r="DXY10"/>
      <c r="DXZ10"/>
      <c r="DYA10"/>
      <c r="DYB10"/>
      <c r="DYC10"/>
      <c r="DYD10"/>
      <c r="DYE10"/>
      <c r="DYF10"/>
      <c r="DYG10"/>
      <c r="DYH10"/>
      <c r="DYI10"/>
      <c r="DYJ10"/>
      <c r="DYK10"/>
      <c r="DYL10"/>
      <c r="DYM10"/>
      <c r="DYN10"/>
      <c r="DYO10"/>
      <c r="DYP10"/>
      <c r="DYQ10"/>
      <c r="DYR10"/>
      <c r="DYS10"/>
      <c r="DYT10"/>
      <c r="DYU10"/>
      <c r="DYV10"/>
      <c r="DYW10"/>
      <c r="DYX10"/>
      <c r="DYY10"/>
      <c r="DYZ10"/>
      <c r="DZA10"/>
      <c r="DZB10"/>
      <c r="DZC10"/>
      <c r="DZD10"/>
      <c r="DZE10"/>
      <c r="DZF10"/>
      <c r="DZG10"/>
      <c r="DZH10"/>
      <c r="DZI10"/>
      <c r="DZJ10"/>
      <c r="DZK10"/>
      <c r="DZL10"/>
      <c r="DZM10"/>
      <c r="DZN10"/>
      <c r="DZO10"/>
      <c r="DZP10"/>
      <c r="DZQ10"/>
      <c r="DZR10"/>
      <c r="DZS10"/>
      <c r="DZT10"/>
      <c r="DZU10"/>
      <c r="DZV10"/>
      <c r="DZW10"/>
      <c r="DZX10"/>
      <c r="DZY10"/>
      <c r="DZZ10"/>
      <c r="EAA10"/>
      <c r="EAB10"/>
      <c r="EAC10"/>
      <c r="EAD10"/>
      <c r="EAE10"/>
      <c r="EAF10"/>
      <c r="EAG10"/>
      <c r="EAH10"/>
      <c r="EAI10"/>
      <c r="EAJ10"/>
      <c r="EAK10"/>
      <c r="EAL10"/>
      <c r="EAM10"/>
      <c r="EAN10"/>
      <c r="EAO10"/>
      <c r="EAP10"/>
      <c r="EAQ10"/>
      <c r="EAR10"/>
      <c r="EAS10"/>
      <c r="EAT10"/>
      <c r="EAU10"/>
      <c r="EAV10"/>
      <c r="EAW10"/>
      <c r="EAX10"/>
      <c r="EAY10"/>
      <c r="EAZ10"/>
      <c r="EBA10"/>
      <c r="EBB10"/>
      <c r="EBC10"/>
      <c r="EBD10"/>
      <c r="EBE10"/>
      <c r="EBF10"/>
      <c r="EBG10"/>
      <c r="EBH10"/>
      <c r="EBI10"/>
      <c r="EBJ10"/>
      <c r="EBK10"/>
      <c r="EBL10"/>
      <c r="EBM10"/>
      <c r="EBN10"/>
      <c r="EBO10"/>
      <c r="EBP10"/>
      <c r="EBQ10"/>
      <c r="EBR10"/>
      <c r="EBS10"/>
      <c r="EBT10"/>
      <c r="EBU10"/>
      <c r="EBV10"/>
      <c r="EBW10"/>
      <c r="EBX10"/>
      <c r="EBY10"/>
      <c r="EBZ10"/>
      <c r="ECA10"/>
      <c r="ECB10"/>
      <c r="ECC10"/>
      <c r="ECD10"/>
      <c r="ECE10"/>
      <c r="ECF10"/>
      <c r="ECG10"/>
      <c r="ECH10"/>
      <c r="ECI10"/>
      <c r="ECJ10"/>
      <c r="ECK10"/>
      <c r="ECL10"/>
      <c r="ECM10"/>
      <c r="ECN10"/>
      <c r="ECO10"/>
      <c r="ECP10"/>
      <c r="ECQ10"/>
      <c r="ECR10"/>
      <c r="ECS10"/>
      <c r="ECT10"/>
      <c r="ECU10"/>
      <c r="ECV10"/>
      <c r="ECW10"/>
      <c r="ECX10"/>
      <c r="ECY10"/>
      <c r="ECZ10"/>
      <c r="EDA10"/>
      <c r="EDB10"/>
      <c r="EDC10"/>
      <c r="EDD10"/>
      <c r="EDE10"/>
      <c r="EDF10"/>
      <c r="EDG10"/>
      <c r="EDH10"/>
      <c r="EDI10"/>
      <c r="EDJ10"/>
      <c r="EDK10"/>
      <c r="EDL10"/>
      <c r="EDM10"/>
      <c r="EDN10"/>
      <c r="EDO10"/>
      <c r="EDP10"/>
      <c r="EDQ10"/>
      <c r="EDR10"/>
      <c r="EDS10"/>
      <c r="EDT10"/>
      <c r="EDU10"/>
      <c r="EDV10"/>
      <c r="EDW10"/>
      <c r="EDX10"/>
      <c r="EDY10"/>
      <c r="EDZ10"/>
      <c r="EEA10"/>
      <c r="EEB10"/>
      <c r="EEC10"/>
      <c r="EED10"/>
      <c r="EEE10"/>
      <c r="EEF10"/>
      <c r="EEG10"/>
      <c r="EEH10"/>
      <c r="EEI10"/>
      <c r="EEJ10"/>
      <c r="EEK10"/>
      <c r="EEL10"/>
      <c r="EEM10"/>
      <c r="EEN10"/>
      <c r="EEO10"/>
      <c r="EEP10"/>
      <c r="EEQ10"/>
      <c r="EER10"/>
      <c r="EES10"/>
      <c r="EET10"/>
      <c r="EEU10"/>
      <c r="EEV10"/>
      <c r="EEW10"/>
      <c r="EEX10"/>
      <c r="EEY10"/>
      <c r="EEZ10"/>
      <c r="EFA10"/>
      <c r="EFB10"/>
      <c r="EFC10"/>
      <c r="EFD10"/>
      <c r="EFE10"/>
      <c r="EFF10"/>
      <c r="EFG10"/>
      <c r="EFH10"/>
      <c r="EFI10"/>
      <c r="EFJ10"/>
      <c r="EFK10"/>
      <c r="EFL10"/>
      <c r="EFM10"/>
      <c r="EFN10"/>
      <c r="EFO10"/>
      <c r="EFP10"/>
      <c r="EFQ10"/>
      <c r="EFR10"/>
      <c r="EFS10"/>
      <c r="EFT10"/>
      <c r="EFU10"/>
      <c r="EFV10"/>
      <c r="EFW10"/>
      <c r="EFX10"/>
      <c r="EFY10"/>
      <c r="EFZ10"/>
      <c r="EGA10"/>
      <c r="EGB10"/>
      <c r="EGC10"/>
      <c r="EGD10"/>
      <c r="EGE10"/>
      <c r="EGF10"/>
      <c r="EGG10"/>
      <c r="EGH10"/>
      <c r="EGI10"/>
      <c r="EGJ10"/>
      <c r="EGK10"/>
      <c r="EGL10"/>
      <c r="EGM10"/>
      <c r="EGN10"/>
      <c r="EGO10"/>
      <c r="EGP10"/>
      <c r="EGQ10"/>
      <c r="EGR10"/>
      <c r="EGS10"/>
      <c r="EGT10"/>
      <c r="EGU10"/>
      <c r="EGV10"/>
      <c r="EGW10"/>
      <c r="EGX10"/>
      <c r="EGY10"/>
      <c r="EGZ10"/>
      <c r="EHA10"/>
      <c r="EHB10"/>
      <c r="EHC10"/>
      <c r="EHD10"/>
      <c r="EHE10"/>
      <c r="EHF10"/>
      <c r="EHG10"/>
      <c r="EHH10"/>
      <c r="EHI10"/>
      <c r="EHJ10"/>
      <c r="EHK10"/>
      <c r="EHL10"/>
      <c r="EHM10"/>
      <c r="EHN10"/>
      <c r="EHO10"/>
      <c r="EHP10"/>
      <c r="EHQ10"/>
      <c r="EHR10"/>
      <c r="EHS10"/>
      <c r="EHT10"/>
      <c r="EHU10"/>
      <c r="EHV10"/>
      <c r="EHW10"/>
      <c r="EHX10"/>
      <c r="EHY10"/>
      <c r="EHZ10"/>
      <c r="EIA10"/>
      <c r="EIB10"/>
      <c r="EIC10"/>
      <c r="EID10"/>
      <c r="EIE10"/>
      <c r="EIF10"/>
      <c r="EIG10"/>
      <c r="EIH10"/>
      <c r="EII10"/>
      <c r="EIJ10"/>
      <c r="EIK10"/>
      <c r="EIL10"/>
      <c r="EIM10"/>
      <c r="EIN10"/>
      <c r="EIO10"/>
      <c r="EIP10"/>
      <c r="EIQ10"/>
      <c r="EIR10"/>
      <c r="EIS10"/>
      <c r="EIT10"/>
      <c r="EIU10"/>
      <c r="EIV10"/>
      <c r="EIW10"/>
      <c r="EIX10"/>
      <c r="EIY10"/>
      <c r="EIZ10"/>
      <c r="EJA10"/>
      <c r="EJB10"/>
      <c r="EJC10"/>
      <c r="EJD10"/>
      <c r="EJE10"/>
      <c r="EJF10"/>
      <c r="EJG10"/>
      <c r="EJH10"/>
      <c r="EJI10"/>
      <c r="EJJ10"/>
      <c r="EJK10"/>
      <c r="EJL10"/>
      <c r="EJM10"/>
      <c r="EJN10"/>
      <c r="EJO10"/>
      <c r="EJP10"/>
      <c r="EJQ10"/>
      <c r="EJR10"/>
      <c r="EJS10"/>
      <c r="EJT10"/>
      <c r="EJU10"/>
      <c r="EJV10"/>
      <c r="EJW10"/>
      <c r="EJX10"/>
      <c r="EJY10"/>
      <c r="EJZ10"/>
      <c r="EKA10"/>
      <c r="EKB10"/>
      <c r="EKC10"/>
      <c r="EKD10"/>
      <c r="EKE10"/>
      <c r="EKF10"/>
      <c r="EKG10"/>
      <c r="EKH10"/>
      <c r="EKI10"/>
      <c r="EKJ10"/>
      <c r="EKK10"/>
      <c r="EKL10"/>
      <c r="EKM10"/>
      <c r="EKN10"/>
      <c r="EKO10"/>
      <c r="EKP10"/>
      <c r="EKQ10"/>
      <c r="EKR10"/>
      <c r="EKS10"/>
      <c r="EKT10"/>
      <c r="EKU10"/>
      <c r="EKV10"/>
      <c r="EKW10"/>
      <c r="EKX10"/>
      <c r="EKY10"/>
      <c r="EKZ10"/>
      <c r="ELA10"/>
      <c r="ELB10"/>
      <c r="ELC10"/>
      <c r="ELD10"/>
      <c r="ELE10"/>
      <c r="ELF10"/>
      <c r="ELG10"/>
      <c r="ELH10"/>
      <c r="ELI10"/>
      <c r="ELJ10"/>
      <c r="ELK10"/>
      <c r="ELL10"/>
      <c r="ELM10"/>
      <c r="ELN10"/>
      <c r="ELO10"/>
      <c r="ELP10"/>
      <c r="ELQ10"/>
      <c r="ELR10"/>
      <c r="ELS10"/>
      <c r="ELT10"/>
      <c r="ELU10"/>
      <c r="ELV10"/>
      <c r="ELW10"/>
      <c r="ELX10"/>
      <c r="ELY10"/>
      <c r="ELZ10"/>
      <c r="EMA10"/>
      <c r="EMB10"/>
      <c r="EMC10"/>
      <c r="EMD10"/>
      <c r="EME10"/>
      <c r="EMF10"/>
      <c r="EMG10"/>
      <c r="EMH10"/>
      <c r="EMI10"/>
      <c r="EMJ10"/>
      <c r="EMK10"/>
      <c r="EML10"/>
      <c r="EMM10"/>
      <c r="EMN10"/>
      <c r="EMO10"/>
      <c r="EMP10"/>
      <c r="EMQ10"/>
      <c r="EMR10"/>
      <c r="EMS10"/>
      <c r="EMT10"/>
      <c r="EMU10"/>
      <c r="EMV10"/>
      <c r="EMW10"/>
      <c r="EMX10"/>
      <c r="EMY10"/>
      <c r="EMZ10"/>
      <c r="ENA10"/>
      <c r="ENB10"/>
      <c r="ENC10"/>
      <c r="END10"/>
      <c r="ENE10"/>
      <c r="ENF10"/>
      <c r="ENG10"/>
      <c r="ENH10"/>
      <c r="ENI10"/>
      <c r="ENJ10"/>
      <c r="ENK10"/>
      <c r="ENL10"/>
      <c r="ENM10"/>
      <c r="ENN10"/>
      <c r="ENO10"/>
      <c r="ENP10"/>
      <c r="ENQ10"/>
      <c r="ENR10"/>
      <c r="ENS10"/>
      <c r="ENT10"/>
      <c r="ENU10"/>
      <c r="ENV10"/>
      <c r="ENW10"/>
      <c r="ENX10"/>
      <c r="ENY10"/>
      <c r="ENZ10"/>
      <c r="EOA10"/>
      <c r="EOB10"/>
      <c r="EOC10"/>
      <c r="EOD10"/>
      <c r="EOE10"/>
      <c r="EOF10"/>
      <c r="EOG10"/>
      <c r="EOH10"/>
      <c r="EOI10"/>
      <c r="EOJ10"/>
      <c r="EOK10"/>
      <c r="EOL10"/>
      <c r="EOM10"/>
      <c r="EON10"/>
      <c r="EOO10"/>
      <c r="EOP10"/>
      <c r="EOQ10"/>
      <c r="EOR10"/>
      <c r="EOS10"/>
      <c r="EOT10"/>
      <c r="EOU10"/>
      <c r="EOV10"/>
      <c r="EOW10"/>
      <c r="EOX10"/>
      <c r="EOY10"/>
      <c r="EOZ10"/>
      <c r="EPA10"/>
      <c r="EPB10"/>
      <c r="EPC10"/>
      <c r="EPD10"/>
      <c r="EPE10"/>
      <c r="EPF10"/>
      <c r="EPG10"/>
      <c r="EPH10"/>
      <c r="EPI10"/>
      <c r="EPJ10"/>
      <c r="EPK10"/>
      <c r="EPL10"/>
      <c r="EPM10"/>
      <c r="EPN10"/>
      <c r="EPO10"/>
      <c r="EPP10"/>
      <c r="EPQ10"/>
      <c r="EPR10"/>
      <c r="EPS10"/>
      <c r="EPT10"/>
      <c r="EPU10"/>
      <c r="EPV10"/>
      <c r="EPW10"/>
      <c r="EPX10"/>
      <c r="EPY10"/>
      <c r="EPZ10"/>
      <c r="EQA10"/>
      <c r="EQB10"/>
      <c r="EQC10"/>
      <c r="EQD10"/>
      <c r="EQE10"/>
      <c r="EQF10"/>
      <c r="EQG10"/>
      <c r="EQH10"/>
      <c r="EQI10"/>
      <c r="EQJ10"/>
      <c r="EQK10"/>
      <c r="EQL10"/>
      <c r="EQM10"/>
      <c r="EQN10"/>
      <c r="EQO10"/>
      <c r="EQP10"/>
      <c r="EQQ10"/>
      <c r="EQR10"/>
      <c r="EQS10"/>
      <c r="EQT10"/>
      <c r="EQU10"/>
      <c r="EQV10"/>
      <c r="EQW10"/>
      <c r="EQX10"/>
      <c r="EQY10"/>
      <c r="EQZ10"/>
      <c r="ERA10"/>
      <c r="ERB10"/>
      <c r="ERC10"/>
      <c r="ERD10"/>
      <c r="ERE10"/>
      <c r="ERF10"/>
      <c r="ERG10"/>
      <c r="ERH10"/>
      <c r="ERI10"/>
      <c r="ERJ10"/>
      <c r="ERK10"/>
      <c r="ERL10"/>
      <c r="ERM10"/>
      <c r="ERN10"/>
      <c r="ERO10"/>
      <c r="ERP10"/>
      <c r="ERQ10"/>
      <c r="ERR10"/>
      <c r="ERS10"/>
      <c r="ERT10"/>
      <c r="ERU10"/>
      <c r="ERV10"/>
      <c r="ERW10"/>
      <c r="ERX10"/>
      <c r="ERY10"/>
      <c r="ERZ10"/>
      <c r="ESA10"/>
      <c r="ESB10"/>
      <c r="ESC10"/>
      <c r="ESD10"/>
      <c r="ESE10"/>
      <c r="ESF10"/>
      <c r="ESG10"/>
      <c r="ESH10"/>
      <c r="ESI10"/>
      <c r="ESJ10"/>
      <c r="ESK10"/>
      <c r="ESL10"/>
      <c r="ESM10"/>
      <c r="ESN10"/>
      <c r="ESO10"/>
      <c r="ESP10"/>
      <c r="ESQ10"/>
      <c r="ESR10"/>
      <c r="ESS10"/>
      <c r="EST10"/>
      <c r="ESU10"/>
      <c r="ESV10"/>
      <c r="ESW10"/>
      <c r="ESX10"/>
      <c r="ESY10"/>
      <c r="ESZ10"/>
      <c r="ETA10"/>
      <c r="ETB10"/>
      <c r="ETC10"/>
      <c r="ETD10"/>
      <c r="ETE10"/>
      <c r="ETF10"/>
      <c r="ETG10"/>
      <c r="ETH10"/>
      <c r="ETI10"/>
      <c r="ETJ10"/>
      <c r="ETK10"/>
      <c r="ETL10"/>
      <c r="ETM10"/>
      <c r="ETN10"/>
      <c r="ETO10"/>
      <c r="ETP10"/>
      <c r="ETQ10"/>
      <c r="ETR10"/>
      <c r="ETS10"/>
      <c r="ETT10"/>
      <c r="ETU10"/>
      <c r="ETV10"/>
      <c r="ETW10"/>
      <c r="ETX10"/>
      <c r="ETY10"/>
      <c r="ETZ10"/>
      <c r="EUA10"/>
      <c r="EUB10"/>
      <c r="EUC10"/>
      <c r="EUD10"/>
      <c r="EUE10"/>
      <c r="EUF10"/>
      <c r="EUG10"/>
      <c r="EUH10"/>
      <c r="EUI10"/>
      <c r="EUJ10"/>
      <c r="EUK10"/>
      <c r="EUL10"/>
      <c r="EUM10"/>
      <c r="EUN10"/>
      <c r="EUO10"/>
      <c r="EUP10"/>
      <c r="EUQ10"/>
      <c r="EUR10"/>
      <c r="EUS10"/>
      <c r="EUT10"/>
      <c r="EUU10"/>
      <c r="EUV10"/>
      <c r="EUW10"/>
      <c r="EUX10"/>
      <c r="EUY10"/>
      <c r="EUZ10"/>
      <c r="EVA10"/>
      <c r="EVB10"/>
      <c r="EVC10"/>
      <c r="EVD10"/>
      <c r="EVE10"/>
      <c r="EVF10"/>
      <c r="EVG10"/>
      <c r="EVH10"/>
      <c r="EVI10"/>
      <c r="EVJ10"/>
      <c r="EVK10"/>
      <c r="EVL10"/>
      <c r="EVM10"/>
      <c r="EVN10"/>
      <c r="EVO10"/>
      <c r="EVP10"/>
      <c r="EVQ10"/>
      <c r="EVR10"/>
      <c r="EVS10"/>
      <c r="EVT10"/>
      <c r="EVU10"/>
      <c r="EVV10"/>
      <c r="EVW10"/>
      <c r="EVX10"/>
      <c r="EVY10"/>
      <c r="EVZ10"/>
      <c r="EWA10"/>
      <c r="EWB10"/>
      <c r="EWC10"/>
      <c r="EWD10"/>
      <c r="EWE10"/>
      <c r="EWF10"/>
      <c r="EWG10"/>
      <c r="EWH10"/>
      <c r="EWI10"/>
      <c r="EWJ10"/>
      <c r="EWK10"/>
      <c r="EWL10"/>
      <c r="EWM10"/>
      <c r="EWN10"/>
      <c r="EWO10"/>
      <c r="EWP10"/>
      <c r="EWQ10"/>
      <c r="EWR10"/>
      <c r="EWS10"/>
      <c r="EWT10"/>
      <c r="EWU10"/>
      <c r="EWV10"/>
      <c r="EWW10"/>
      <c r="EWX10"/>
      <c r="EWY10"/>
      <c r="EWZ10"/>
      <c r="EXA10"/>
      <c r="EXB10"/>
      <c r="EXC10"/>
      <c r="EXD10"/>
      <c r="EXE10"/>
      <c r="EXF10"/>
      <c r="EXG10"/>
      <c r="EXH10"/>
      <c r="EXI10"/>
      <c r="EXJ10"/>
      <c r="EXK10"/>
      <c r="EXL10"/>
      <c r="EXM10"/>
      <c r="EXN10"/>
      <c r="EXO10"/>
      <c r="EXP10"/>
      <c r="EXQ10"/>
      <c r="EXR10"/>
      <c r="EXS10"/>
      <c r="EXT10"/>
      <c r="EXU10"/>
      <c r="EXV10"/>
      <c r="EXW10"/>
      <c r="EXX10"/>
      <c r="EXY10"/>
      <c r="EXZ10"/>
      <c r="EYA10"/>
      <c r="EYB10"/>
      <c r="EYC10"/>
      <c r="EYD10"/>
      <c r="EYE10"/>
      <c r="EYF10"/>
      <c r="EYG10"/>
      <c r="EYH10"/>
      <c r="EYI10"/>
      <c r="EYJ10"/>
      <c r="EYK10"/>
      <c r="EYL10"/>
      <c r="EYM10"/>
      <c r="EYN10"/>
      <c r="EYO10"/>
      <c r="EYP10"/>
      <c r="EYQ10"/>
      <c r="EYR10"/>
      <c r="EYS10"/>
      <c r="EYT10"/>
      <c r="EYU10"/>
      <c r="EYV10"/>
      <c r="EYW10"/>
      <c r="EYX10"/>
      <c r="EYY10"/>
      <c r="EYZ10"/>
      <c r="EZA10"/>
      <c r="EZB10"/>
      <c r="EZC10"/>
      <c r="EZD10"/>
      <c r="EZE10"/>
      <c r="EZF10"/>
      <c r="EZG10"/>
      <c r="EZH10"/>
      <c r="EZI10"/>
      <c r="EZJ10"/>
      <c r="EZK10"/>
      <c r="EZL10"/>
      <c r="EZM10"/>
      <c r="EZN10"/>
      <c r="EZO10"/>
      <c r="EZP10"/>
      <c r="EZQ10"/>
      <c r="EZR10"/>
      <c r="EZS10"/>
      <c r="EZT10"/>
      <c r="EZU10"/>
      <c r="EZV10"/>
      <c r="EZW10"/>
      <c r="EZX10"/>
      <c r="EZY10"/>
      <c r="EZZ10"/>
      <c r="FAA10"/>
      <c r="FAB10"/>
      <c r="FAC10"/>
      <c r="FAD10"/>
      <c r="FAE10"/>
      <c r="FAF10"/>
      <c r="FAG10"/>
      <c r="FAH10"/>
      <c r="FAI10"/>
      <c r="FAJ10"/>
      <c r="FAK10"/>
      <c r="FAL10"/>
      <c r="FAM10"/>
      <c r="FAN10"/>
      <c r="FAO10"/>
      <c r="FAP10"/>
      <c r="FAQ10"/>
      <c r="FAR10"/>
      <c r="FAS10"/>
      <c r="FAT10"/>
      <c r="FAU10"/>
      <c r="FAV10"/>
      <c r="FAW10"/>
      <c r="FAX10"/>
      <c r="FAY10"/>
      <c r="FAZ10"/>
      <c r="FBA10"/>
      <c r="FBB10"/>
      <c r="FBC10"/>
      <c r="FBD10"/>
      <c r="FBE10"/>
      <c r="FBF10"/>
      <c r="FBG10"/>
      <c r="FBH10"/>
      <c r="FBI10"/>
      <c r="FBJ10"/>
      <c r="FBK10"/>
      <c r="FBL10"/>
      <c r="FBM10"/>
      <c r="FBN10"/>
      <c r="FBO10"/>
      <c r="FBP10"/>
      <c r="FBQ10"/>
      <c r="FBR10"/>
      <c r="FBS10"/>
      <c r="FBT10"/>
      <c r="FBU10"/>
      <c r="FBV10"/>
      <c r="FBW10"/>
      <c r="FBX10"/>
      <c r="FBY10"/>
      <c r="FBZ10"/>
      <c r="FCA10"/>
      <c r="FCB10"/>
      <c r="FCC10"/>
      <c r="FCD10"/>
      <c r="FCE10"/>
      <c r="FCF10"/>
      <c r="FCG10"/>
      <c r="FCH10"/>
      <c r="FCI10"/>
      <c r="FCJ10"/>
      <c r="FCK10"/>
      <c r="FCL10"/>
      <c r="FCM10"/>
      <c r="FCN10"/>
      <c r="FCO10"/>
      <c r="FCP10"/>
      <c r="FCQ10"/>
      <c r="FCR10"/>
      <c r="FCS10"/>
      <c r="FCT10"/>
      <c r="FCU10"/>
      <c r="FCV10"/>
      <c r="FCW10"/>
      <c r="FCX10"/>
      <c r="FCY10"/>
      <c r="FCZ10"/>
      <c r="FDA10"/>
      <c r="FDB10"/>
      <c r="FDC10"/>
      <c r="FDD10"/>
      <c r="FDE10"/>
      <c r="FDF10"/>
      <c r="FDG10"/>
      <c r="FDH10"/>
      <c r="FDI10"/>
      <c r="FDJ10"/>
      <c r="FDK10"/>
      <c r="FDL10"/>
      <c r="FDM10"/>
      <c r="FDN10"/>
      <c r="FDO10"/>
      <c r="FDP10"/>
      <c r="FDQ10"/>
      <c r="FDR10"/>
      <c r="FDS10"/>
      <c r="FDT10"/>
      <c r="FDU10"/>
      <c r="FDV10"/>
      <c r="FDW10"/>
      <c r="FDX10"/>
      <c r="FDY10"/>
      <c r="FDZ10"/>
      <c r="FEA10"/>
      <c r="FEB10"/>
      <c r="FEC10"/>
      <c r="FED10"/>
      <c r="FEE10"/>
      <c r="FEF10"/>
      <c r="FEG10"/>
      <c r="FEH10"/>
      <c r="FEI10"/>
      <c r="FEJ10"/>
      <c r="FEK10"/>
      <c r="FEL10"/>
      <c r="FEM10"/>
      <c r="FEN10"/>
      <c r="FEO10"/>
      <c r="FEP10"/>
      <c r="FEQ10"/>
      <c r="FER10"/>
      <c r="FES10"/>
      <c r="FET10"/>
      <c r="FEU10"/>
      <c r="FEV10"/>
      <c r="FEW10"/>
      <c r="FEX10"/>
      <c r="FEY10"/>
      <c r="FEZ10"/>
      <c r="FFA10"/>
      <c r="FFB10"/>
      <c r="FFC10"/>
      <c r="FFD10"/>
      <c r="FFE10"/>
      <c r="FFF10"/>
      <c r="FFG10"/>
      <c r="FFH10"/>
      <c r="FFI10"/>
      <c r="FFJ10"/>
      <c r="FFK10"/>
      <c r="FFL10"/>
      <c r="FFM10"/>
      <c r="FFN10"/>
      <c r="FFO10"/>
      <c r="FFP10"/>
      <c r="FFQ10"/>
      <c r="FFR10"/>
      <c r="FFS10"/>
      <c r="FFT10"/>
      <c r="FFU10"/>
      <c r="FFV10"/>
      <c r="FFW10"/>
      <c r="FFX10"/>
      <c r="FFY10"/>
      <c r="FFZ10"/>
      <c r="FGA10"/>
      <c r="FGB10"/>
      <c r="FGC10"/>
      <c r="FGD10"/>
      <c r="FGE10"/>
      <c r="FGF10"/>
      <c r="FGG10"/>
      <c r="FGH10"/>
      <c r="FGI10"/>
      <c r="FGJ10"/>
      <c r="FGK10"/>
      <c r="FGL10"/>
      <c r="FGM10"/>
      <c r="FGN10"/>
      <c r="FGO10"/>
      <c r="FGP10"/>
      <c r="FGQ10"/>
      <c r="FGR10"/>
      <c r="FGS10"/>
      <c r="FGT10"/>
      <c r="FGU10"/>
      <c r="FGV10"/>
      <c r="FGW10"/>
      <c r="FGX10"/>
      <c r="FGY10"/>
      <c r="FGZ10"/>
      <c r="FHA10"/>
      <c r="FHB10"/>
      <c r="FHC10"/>
      <c r="FHD10"/>
      <c r="FHE10"/>
      <c r="FHF10"/>
      <c r="FHG10"/>
      <c r="FHH10"/>
      <c r="FHI10"/>
      <c r="FHJ10"/>
      <c r="FHK10"/>
      <c r="FHL10"/>
      <c r="FHM10"/>
      <c r="FHN10"/>
      <c r="FHO10"/>
      <c r="FHP10"/>
      <c r="FHQ10"/>
      <c r="FHR10"/>
      <c r="FHS10"/>
      <c r="FHT10"/>
      <c r="FHU10"/>
      <c r="FHV10"/>
      <c r="FHW10"/>
      <c r="FHX10"/>
      <c r="FHY10"/>
      <c r="FHZ10"/>
      <c r="FIA10"/>
      <c r="FIB10"/>
      <c r="FIC10"/>
      <c r="FID10"/>
      <c r="FIE10"/>
      <c r="FIF10"/>
      <c r="FIG10"/>
      <c r="FIH10"/>
      <c r="FII10"/>
      <c r="FIJ10"/>
      <c r="FIK10"/>
      <c r="FIL10"/>
      <c r="FIM10"/>
      <c r="FIN10"/>
      <c r="FIO10"/>
      <c r="FIP10"/>
      <c r="FIQ10"/>
      <c r="FIR10"/>
      <c r="FIS10"/>
      <c r="FIT10"/>
      <c r="FIU10"/>
      <c r="FIV10"/>
      <c r="FIW10"/>
      <c r="FIX10"/>
      <c r="FIY10"/>
      <c r="FIZ10"/>
      <c r="FJA10"/>
      <c r="FJB10"/>
      <c r="FJC10"/>
      <c r="FJD10"/>
      <c r="FJE10"/>
      <c r="FJF10"/>
      <c r="FJG10"/>
      <c r="FJH10"/>
      <c r="FJI10"/>
      <c r="FJJ10"/>
      <c r="FJK10"/>
      <c r="FJL10"/>
      <c r="FJM10"/>
      <c r="FJN10"/>
      <c r="FJO10"/>
      <c r="FJP10"/>
      <c r="FJQ10"/>
      <c r="FJR10"/>
      <c r="FJS10"/>
      <c r="FJT10"/>
      <c r="FJU10"/>
      <c r="FJV10"/>
      <c r="FJW10"/>
      <c r="FJX10"/>
      <c r="FJY10"/>
      <c r="FJZ10"/>
      <c r="FKA10"/>
      <c r="FKB10"/>
      <c r="FKC10"/>
      <c r="FKD10"/>
      <c r="FKE10"/>
      <c r="FKF10"/>
      <c r="FKG10"/>
      <c r="FKH10"/>
      <c r="FKI10"/>
      <c r="FKJ10"/>
      <c r="FKK10"/>
      <c r="FKL10"/>
      <c r="FKM10"/>
      <c r="FKN10"/>
      <c r="FKO10"/>
      <c r="FKP10"/>
      <c r="FKQ10"/>
      <c r="FKR10"/>
      <c r="FKS10"/>
      <c r="FKT10"/>
      <c r="FKU10"/>
      <c r="FKV10"/>
      <c r="FKW10"/>
      <c r="FKX10"/>
      <c r="FKY10"/>
      <c r="FKZ10"/>
      <c r="FLA10"/>
      <c r="FLB10"/>
      <c r="FLC10"/>
      <c r="FLD10"/>
      <c r="FLE10"/>
      <c r="FLF10"/>
      <c r="FLG10"/>
      <c r="FLH10"/>
      <c r="FLI10"/>
      <c r="FLJ10"/>
      <c r="FLK10"/>
      <c r="FLL10"/>
      <c r="FLM10"/>
      <c r="FLN10"/>
      <c r="FLO10"/>
      <c r="FLP10"/>
      <c r="FLQ10"/>
      <c r="FLR10"/>
      <c r="FLS10"/>
      <c r="FLT10"/>
      <c r="FLU10"/>
      <c r="FLV10"/>
      <c r="FLW10"/>
      <c r="FLX10"/>
      <c r="FLY10"/>
      <c r="FLZ10"/>
      <c r="FMA10"/>
      <c r="FMB10"/>
      <c r="FMC10"/>
      <c r="FMD10"/>
      <c r="FME10"/>
      <c r="FMF10"/>
      <c r="FMG10"/>
      <c r="FMH10"/>
      <c r="FMI10"/>
      <c r="FMJ10"/>
      <c r="FMK10"/>
      <c r="FML10"/>
      <c r="FMM10"/>
      <c r="FMN10"/>
      <c r="FMO10"/>
      <c r="FMP10"/>
      <c r="FMQ10"/>
      <c r="FMR10"/>
      <c r="FMS10"/>
      <c r="FMT10"/>
      <c r="FMU10"/>
      <c r="FMV10"/>
      <c r="FMW10"/>
      <c r="FMX10"/>
      <c r="FMY10"/>
      <c r="FMZ10"/>
      <c r="FNA10"/>
      <c r="FNB10"/>
      <c r="FNC10"/>
      <c r="FND10"/>
      <c r="FNE10"/>
      <c r="FNF10"/>
      <c r="FNG10"/>
      <c r="FNH10"/>
      <c r="FNI10"/>
      <c r="FNJ10"/>
      <c r="FNK10"/>
      <c r="FNL10"/>
      <c r="FNM10"/>
      <c r="FNN10"/>
      <c r="FNO10"/>
      <c r="FNP10"/>
      <c r="FNQ10"/>
      <c r="FNR10"/>
      <c r="FNS10"/>
      <c r="FNT10"/>
      <c r="FNU10"/>
      <c r="FNV10"/>
      <c r="FNW10"/>
      <c r="FNX10"/>
      <c r="FNY10"/>
      <c r="FNZ10"/>
      <c r="FOA10"/>
      <c r="FOB10"/>
      <c r="FOC10"/>
      <c r="FOD10"/>
      <c r="FOE10"/>
      <c r="FOF10"/>
      <c r="FOG10"/>
      <c r="FOH10"/>
      <c r="FOI10"/>
      <c r="FOJ10"/>
      <c r="FOK10"/>
      <c r="FOL10"/>
      <c r="FOM10"/>
      <c r="FON10"/>
      <c r="FOO10"/>
      <c r="FOP10"/>
      <c r="FOQ10"/>
      <c r="FOR10"/>
      <c r="FOS10"/>
      <c r="FOT10"/>
      <c r="FOU10"/>
      <c r="FOV10"/>
      <c r="FOW10"/>
      <c r="FOX10"/>
      <c r="FOY10"/>
      <c r="FOZ10"/>
      <c r="FPA10"/>
      <c r="FPB10"/>
      <c r="FPC10"/>
      <c r="FPD10"/>
      <c r="FPE10"/>
      <c r="FPF10"/>
      <c r="FPG10"/>
      <c r="FPH10"/>
      <c r="FPI10"/>
      <c r="FPJ10"/>
      <c r="FPK10"/>
      <c r="FPL10"/>
      <c r="FPM10"/>
      <c r="FPN10"/>
      <c r="FPO10"/>
      <c r="FPP10"/>
      <c r="FPQ10"/>
      <c r="FPR10"/>
      <c r="FPS10"/>
      <c r="FPT10"/>
      <c r="FPU10"/>
      <c r="FPV10"/>
      <c r="FPW10"/>
      <c r="FPX10"/>
      <c r="FPY10"/>
      <c r="FPZ10"/>
      <c r="FQA10"/>
      <c r="FQB10"/>
      <c r="FQC10"/>
      <c r="FQD10"/>
      <c r="FQE10"/>
      <c r="FQF10"/>
      <c r="FQG10"/>
      <c r="FQH10"/>
      <c r="FQI10"/>
      <c r="FQJ10"/>
      <c r="FQK10"/>
      <c r="FQL10"/>
      <c r="FQM10"/>
      <c r="FQN10"/>
      <c r="FQO10"/>
      <c r="FQP10"/>
      <c r="FQQ10"/>
      <c r="FQR10"/>
      <c r="FQS10"/>
      <c r="FQT10"/>
      <c r="FQU10"/>
      <c r="FQV10"/>
      <c r="FQW10"/>
      <c r="FQX10"/>
      <c r="FQY10"/>
      <c r="FQZ10"/>
      <c r="FRA10"/>
      <c r="FRB10"/>
      <c r="FRC10"/>
      <c r="FRD10"/>
      <c r="FRE10"/>
      <c r="FRF10"/>
      <c r="FRG10"/>
      <c r="FRH10"/>
      <c r="FRI10"/>
      <c r="FRJ10"/>
      <c r="FRK10"/>
      <c r="FRL10"/>
      <c r="FRM10"/>
      <c r="FRN10"/>
      <c r="FRO10"/>
      <c r="FRP10"/>
      <c r="FRQ10"/>
      <c r="FRR10"/>
      <c r="FRS10"/>
      <c r="FRT10"/>
      <c r="FRU10"/>
      <c r="FRV10"/>
      <c r="FRW10"/>
      <c r="FRX10"/>
      <c r="FRY10"/>
      <c r="FRZ10"/>
      <c r="FSA10"/>
      <c r="FSB10"/>
      <c r="FSC10"/>
      <c r="FSD10"/>
      <c r="FSE10"/>
      <c r="FSF10"/>
      <c r="FSG10"/>
      <c r="FSH10"/>
      <c r="FSI10"/>
      <c r="FSJ10"/>
      <c r="FSK10"/>
      <c r="FSL10"/>
      <c r="FSM10"/>
      <c r="FSN10"/>
      <c r="FSO10"/>
      <c r="FSP10"/>
      <c r="FSQ10"/>
      <c r="FSR10"/>
      <c r="FSS10"/>
      <c r="FST10"/>
      <c r="FSU10"/>
      <c r="FSV10"/>
      <c r="FSW10"/>
      <c r="FSX10"/>
      <c r="FSY10"/>
      <c r="FSZ10"/>
      <c r="FTA10"/>
      <c r="FTB10"/>
      <c r="FTC10"/>
      <c r="FTD10"/>
      <c r="FTE10"/>
      <c r="FTF10"/>
      <c r="FTG10"/>
      <c r="FTH10"/>
      <c r="FTI10"/>
      <c r="FTJ10"/>
      <c r="FTK10"/>
      <c r="FTL10"/>
      <c r="FTM10"/>
      <c r="FTN10"/>
      <c r="FTO10"/>
      <c r="FTP10"/>
      <c r="FTQ10"/>
      <c r="FTR10"/>
      <c r="FTS10"/>
      <c r="FTT10"/>
      <c r="FTU10"/>
      <c r="FTV10"/>
      <c r="FTW10"/>
      <c r="FTX10"/>
      <c r="FTY10"/>
      <c r="FTZ10"/>
      <c r="FUA10"/>
      <c r="FUB10"/>
      <c r="FUC10"/>
      <c r="FUD10"/>
      <c r="FUE10"/>
      <c r="FUF10"/>
      <c r="FUG10"/>
      <c r="FUH10"/>
      <c r="FUI10"/>
      <c r="FUJ10"/>
      <c r="FUK10"/>
      <c r="FUL10"/>
      <c r="FUM10"/>
      <c r="FUN10"/>
      <c r="FUO10"/>
      <c r="FUP10"/>
      <c r="FUQ10"/>
      <c r="FUR10"/>
      <c r="FUS10"/>
      <c r="FUT10"/>
      <c r="FUU10"/>
      <c r="FUV10"/>
      <c r="FUW10"/>
      <c r="FUX10"/>
      <c r="FUY10"/>
      <c r="FUZ10"/>
      <c r="FVA10"/>
      <c r="FVB10"/>
      <c r="FVC10"/>
      <c r="FVD10"/>
      <c r="FVE10"/>
      <c r="FVF10"/>
      <c r="FVG10"/>
      <c r="FVH10"/>
      <c r="FVI10"/>
      <c r="FVJ10"/>
      <c r="FVK10"/>
      <c r="FVL10"/>
      <c r="FVM10"/>
      <c r="FVN10"/>
      <c r="FVO10"/>
      <c r="FVP10"/>
      <c r="FVQ10"/>
      <c r="FVR10"/>
      <c r="FVS10"/>
      <c r="FVT10"/>
      <c r="FVU10"/>
      <c r="FVV10"/>
      <c r="FVW10"/>
      <c r="FVX10"/>
      <c r="FVY10"/>
      <c r="FVZ10"/>
      <c r="FWA10"/>
      <c r="FWB10"/>
      <c r="FWC10"/>
      <c r="FWD10"/>
      <c r="FWE10"/>
      <c r="FWF10"/>
      <c r="FWG10"/>
      <c r="FWH10"/>
      <c r="FWI10"/>
      <c r="FWJ10"/>
      <c r="FWK10"/>
      <c r="FWL10"/>
      <c r="FWM10"/>
      <c r="FWN10"/>
      <c r="FWO10"/>
      <c r="FWP10"/>
      <c r="FWQ10"/>
      <c r="FWR10"/>
      <c r="FWS10"/>
      <c r="FWT10"/>
      <c r="FWU10"/>
      <c r="FWV10"/>
      <c r="FWW10"/>
      <c r="FWX10"/>
      <c r="FWY10"/>
      <c r="FWZ10"/>
      <c r="FXA10"/>
      <c r="FXB10"/>
      <c r="FXC10"/>
      <c r="FXD10"/>
      <c r="FXE10"/>
      <c r="FXF10"/>
      <c r="FXG10"/>
      <c r="FXH10"/>
      <c r="FXI10"/>
      <c r="FXJ10"/>
      <c r="FXK10"/>
      <c r="FXL10"/>
      <c r="FXM10"/>
      <c r="FXN10"/>
      <c r="FXO10"/>
      <c r="FXP10"/>
      <c r="FXQ10"/>
      <c r="FXR10"/>
      <c r="FXS10"/>
      <c r="FXT10"/>
      <c r="FXU10"/>
      <c r="FXV10"/>
      <c r="FXW10"/>
      <c r="FXX10"/>
      <c r="FXY10"/>
      <c r="FXZ10"/>
      <c r="FYA10"/>
      <c r="FYB10"/>
      <c r="FYC10"/>
      <c r="FYD10"/>
      <c r="FYE10"/>
      <c r="FYF10"/>
      <c r="FYG10"/>
      <c r="FYH10"/>
      <c r="FYI10"/>
      <c r="FYJ10"/>
      <c r="FYK10"/>
      <c r="FYL10"/>
      <c r="FYM10"/>
      <c r="FYN10"/>
      <c r="FYO10"/>
      <c r="FYP10"/>
      <c r="FYQ10"/>
      <c r="FYR10"/>
      <c r="FYS10"/>
      <c r="FYT10"/>
      <c r="FYU10"/>
      <c r="FYV10"/>
      <c r="FYW10"/>
      <c r="FYX10"/>
      <c r="FYY10"/>
      <c r="FYZ10"/>
      <c r="FZA10"/>
      <c r="FZB10"/>
      <c r="FZC10"/>
      <c r="FZD10"/>
      <c r="FZE10"/>
      <c r="FZF10"/>
      <c r="FZG10"/>
      <c r="FZH10"/>
      <c r="FZI10"/>
      <c r="FZJ10"/>
      <c r="FZK10"/>
      <c r="FZL10"/>
      <c r="FZM10"/>
      <c r="FZN10"/>
      <c r="FZO10"/>
      <c r="FZP10"/>
      <c r="FZQ10"/>
      <c r="FZR10"/>
      <c r="FZS10"/>
      <c r="FZT10"/>
      <c r="FZU10"/>
      <c r="FZV10"/>
      <c r="FZW10"/>
      <c r="FZX10"/>
      <c r="FZY10"/>
      <c r="FZZ10"/>
      <c r="GAA10"/>
      <c r="GAB10"/>
      <c r="GAC10"/>
      <c r="GAD10"/>
      <c r="GAE10"/>
      <c r="GAF10"/>
      <c r="GAG10"/>
      <c r="GAH10"/>
      <c r="GAI10"/>
      <c r="GAJ10"/>
      <c r="GAK10"/>
      <c r="GAL10"/>
      <c r="GAM10"/>
      <c r="GAN10"/>
      <c r="GAO10"/>
      <c r="GAP10"/>
      <c r="GAQ10"/>
      <c r="GAR10"/>
      <c r="GAS10"/>
      <c r="GAT10"/>
      <c r="GAU10"/>
      <c r="GAV10"/>
      <c r="GAW10"/>
      <c r="GAX10"/>
      <c r="GAY10"/>
      <c r="GAZ10"/>
      <c r="GBA10"/>
      <c r="GBB10"/>
      <c r="GBC10"/>
      <c r="GBD10"/>
      <c r="GBE10"/>
      <c r="GBF10"/>
      <c r="GBG10"/>
      <c r="GBH10"/>
      <c r="GBI10"/>
      <c r="GBJ10"/>
      <c r="GBK10"/>
      <c r="GBL10"/>
      <c r="GBM10"/>
      <c r="GBN10"/>
      <c r="GBO10"/>
      <c r="GBP10"/>
      <c r="GBQ10"/>
      <c r="GBR10"/>
      <c r="GBS10"/>
      <c r="GBT10"/>
      <c r="GBU10"/>
      <c r="GBV10"/>
      <c r="GBW10"/>
      <c r="GBX10"/>
      <c r="GBY10"/>
      <c r="GBZ10"/>
      <c r="GCA10"/>
      <c r="GCB10"/>
      <c r="GCC10"/>
      <c r="GCD10"/>
      <c r="GCE10"/>
      <c r="GCF10"/>
      <c r="GCG10"/>
      <c r="GCH10"/>
      <c r="GCI10"/>
      <c r="GCJ10"/>
      <c r="GCK10"/>
      <c r="GCL10"/>
      <c r="GCM10"/>
      <c r="GCN10"/>
      <c r="GCO10"/>
      <c r="GCP10"/>
      <c r="GCQ10"/>
      <c r="GCR10"/>
      <c r="GCS10"/>
      <c r="GCT10"/>
      <c r="GCU10"/>
      <c r="GCV10"/>
      <c r="GCW10"/>
      <c r="GCX10"/>
      <c r="GCY10"/>
      <c r="GCZ10"/>
      <c r="GDA10"/>
      <c r="GDB10"/>
      <c r="GDC10"/>
      <c r="GDD10"/>
      <c r="GDE10"/>
      <c r="GDF10"/>
      <c r="GDG10"/>
      <c r="GDH10"/>
      <c r="GDI10"/>
      <c r="GDJ10"/>
      <c r="GDK10"/>
      <c r="GDL10"/>
      <c r="GDM10"/>
      <c r="GDN10"/>
      <c r="GDO10"/>
      <c r="GDP10"/>
      <c r="GDQ10"/>
      <c r="GDR10"/>
      <c r="GDS10"/>
      <c r="GDT10"/>
      <c r="GDU10"/>
      <c r="GDV10"/>
      <c r="GDW10"/>
      <c r="GDX10"/>
      <c r="GDY10"/>
      <c r="GDZ10"/>
      <c r="GEA10"/>
      <c r="GEB10"/>
      <c r="GEC10"/>
      <c r="GED10"/>
      <c r="GEE10"/>
      <c r="GEF10"/>
      <c r="GEG10"/>
      <c r="GEH10"/>
      <c r="GEI10"/>
      <c r="GEJ10"/>
      <c r="GEK10"/>
      <c r="GEL10"/>
      <c r="GEM10"/>
      <c r="GEN10"/>
      <c r="GEO10"/>
      <c r="GEP10"/>
      <c r="GEQ10"/>
      <c r="GER10"/>
      <c r="GES10"/>
      <c r="GET10"/>
      <c r="GEU10"/>
      <c r="GEV10"/>
      <c r="GEW10"/>
      <c r="GEX10"/>
      <c r="GEY10"/>
      <c r="GEZ10"/>
      <c r="GFA10"/>
      <c r="GFB10"/>
      <c r="GFC10"/>
      <c r="GFD10"/>
      <c r="GFE10"/>
      <c r="GFF10"/>
      <c r="GFG10"/>
      <c r="GFH10"/>
      <c r="GFI10"/>
      <c r="GFJ10"/>
      <c r="GFK10"/>
      <c r="GFL10"/>
      <c r="GFM10"/>
      <c r="GFN10"/>
      <c r="GFO10"/>
      <c r="GFP10"/>
      <c r="GFQ10"/>
      <c r="GFR10"/>
      <c r="GFS10"/>
      <c r="GFT10"/>
      <c r="GFU10"/>
      <c r="GFV10"/>
      <c r="GFW10"/>
      <c r="GFX10"/>
      <c r="GFY10"/>
      <c r="GFZ10"/>
      <c r="GGA10"/>
      <c r="GGB10"/>
      <c r="GGC10"/>
      <c r="GGD10"/>
      <c r="GGE10"/>
      <c r="GGF10"/>
      <c r="GGG10"/>
      <c r="GGH10"/>
      <c r="GGI10"/>
      <c r="GGJ10"/>
      <c r="GGK10"/>
      <c r="GGL10"/>
      <c r="GGM10"/>
      <c r="GGN10"/>
      <c r="GGO10"/>
      <c r="GGP10"/>
      <c r="GGQ10"/>
      <c r="GGR10"/>
      <c r="GGS10"/>
      <c r="GGT10"/>
      <c r="GGU10"/>
      <c r="GGV10"/>
      <c r="GGW10"/>
      <c r="GGX10"/>
      <c r="GGY10"/>
      <c r="GGZ10"/>
      <c r="GHA10"/>
      <c r="GHB10"/>
      <c r="GHC10"/>
      <c r="GHD10"/>
      <c r="GHE10"/>
      <c r="GHF10"/>
      <c r="GHG10"/>
      <c r="GHH10"/>
      <c r="GHI10"/>
      <c r="GHJ10"/>
      <c r="GHK10"/>
      <c r="GHL10"/>
      <c r="GHM10"/>
      <c r="GHN10"/>
      <c r="GHO10"/>
      <c r="GHP10"/>
      <c r="GHQ10"/>
      <c r="GHR10"/>
      <c r="GHS10"/>
      <c r="GHT10"/>
      <c r="GHU10"/>
      <c r="GHV10"/>
      <c r="GHW10"/>
      <c r="GHX10"/>
      <c r="GHY10"/>
      <c r="GHZ10"/>
      <c r="GIA10"/>
      <c r="GIB10"/>
      <c r="GIC10"/>
      <c r="GID10"/>
      <c r="GIE10"/>
      <c r="GIF10"/>
      <c r="GIG10"/>
      <c r="GIH10"/>
      <c r="GII10"/>
      <c r="GIJ10"/>
      <c r="GIK10"/>
      <c r="GIL10"/>
      <c r="GIM10"/>
      <c r="GIN10"/>
      <c r="GIO10"/>
      <c r="GIP10"/>
      <c r="GIQ10"/>
      <c r="GIR10"/>
      <c r="GIS10"/>
      <c r="GIT10"/>
      <c r="GIU10"/>
      <c r="GIV10"/>
      <c r="GIW10"/>
      <c r="GIX10"/>
      <c r="GIY10"/>
      <c r="GIZ10"/>
      <c r="GJA10"/>
      <c r="GJB10"/>
      <c r="GJC10"/>
      <c r="GJD10"/>
      <c r="GJE10"/>
      <c r="GJF10"/>
      <c r="GJG10"/>
      <c r="GJH10"/>
      <c r="GJI10"/>
      <c r="GJJ10"/>
      <c r="GJK10"/>
      <c r="GJL10"/>
      <c r="GJM10"/>
      <c r="GJN10"/>
      <c r="GJO10"/>
      <c r="GJP10"/>
      <c r="GJQ10"/>
      <c r="GJR10"/>
      <c r="GJS10"/>
      <c r="GJT10"/>
      <c r="GJU10"/>
      <c r="GJV10"/>
      <c r="GJW10"/>
      <c r="GJX10"/>
      <c r="GJY10"/>
      <c r="GJZ10"/>
      <c r="GKA10"/>
      <c r="GKB10"/>
      <c r="GKC10"/>
      <c r="GKD10"/>
      <c r="GKE10"/>
      <c r="GKF10"/>
      <c r="GKG10"/>
      <c r="GKH10"/>
      <c r="GKI10"/>
      <c r="GKJ10"/>
      <c r="GKK10"/>
      <c r="GKL10"/>
      <c r="GKM10"/>
      <c r="GKN10"/>
      <c r="GKO10"/>
      <c r="GKP10"/>
      <c r="GKQ10"/>
      <c r="GKR10"/>
      <c r="GKS10"/>
      <c r="GKT10"/>
      <c r="GKU10"/>
      <c r="GKV10"/>
      <c r="GKW10"/>
      <c r="GKX10"/>
      <c r="GKY10"/>
      <c r="GKZ10"/>
      <c r="GLA10"/>
      <c r="GLB10"/>
      <c r="GLC10"/>
      <c r="GLD10"/>
      <c r="GLE10"/>
      <c r="GLF10"/>
      <c r="GLG10"/>
      <c r="GLH10"/>
      <c r="GLI10"/>
      <c r="GLJ10"/>
      <c r="GLK10"/>
      <c r="GLL10"/>
      <c r="GLM10"/>
      <c r="GLN10"/>
      <c r="GLO10"/>
      <c r="GLP10"/>
      <c r="GLQ10"/>
      <c r="GLR10"/>
      <c r="GLS10"/>
      <c r="GLT10"/>
      <c r="GLU10"/>
      <c r="GLV10"/>
      <c r="GLW10"/>
      <c r="GLX10"/>
      <c r="GLY10"/>
      <c r="GLZ10"/>
      <c r="GMA10"/>
      <c r="GMB10"/>
      <c r="GMC10"/>
      <c r="GMD10"/>
      <c r="GME10"/>
      <c r="GMF10"/>
      <c r="GMG10"/>
      <c r="GMH10"/>
      <c r="GMI10"/>
      <c r="GMJ10"/>
      <c r="GMK10"/>
      <c r="GML10"/>
      <c r="GMM10"/>
      <c r="GMN10"/>
      <c r="GMO10"/>
      <c r="GMP10"/>
      <c r="GMQ10"/>
      <c r="GMR10"/>
      <c r="GMS10"/>
      <c r="GMT10"/>
      <c r="GMU10"/>
      <c r="GMV10"/>
      <c r="GMW10"/>
      <c r="GMX10"/>
      <c r="GMY10"/>
      <c r="GMZ10"/>
      <c r="GNA10"/>
      <c r="GNB10"/>
      <c r="GNC10"/>
      <c r="GND10"/>
      <c r="GNE10"/>
      <c r="GNF10"/>
      <c r="GNG10"/>
      <c r="GNH10"/>
      <c r="GNI10"/>
      <c r="GNJ10"/>
      <c r="GNK10"/>
      <c r="GNL10"/>
      <c r="GNM10"/>
      <c r="GNN10"/>
      <c r="GNO10"/>
      <c r="GNP10"/>
      <c r="GNQ10"/>
      <c r="GNR10"/>
      <c r="GNS10"/>
      <c r="GNT10"/>
      <c r="GNU10"/>
      <c r="GNV10"/>
      <c r="GNW10"/>
      <c r="GNX10"/>
      <c r="GNY10"/>
      <c r="GNZ10"/>
      <c r="GOA10"/>
      <c r="GOB10"/>
      <c r="GOC10"/>
      <c r="GOD10"/>
      <c r="GOE10"/>
      <c r="GOF10"/>
      <c r="GOG10"/>
      <c r="GOH10"/>
      <c r="GOI10"/>
      <c r="GOJ10"/>
      <c r="GOK10"/>
      <c r="GOL10"/>
      <c r="GOM10"/>
      <c r="GON10"/>
      <c r="GOO10"/>
      <c r="GOP10"/>
      <c r="GOQ10"/>
      <c r="GOR10"/>
      <c r="GOS10"/>
      <c r="GOT10"/>
      <c r="GOU10"/>
      <c r="GOV10"/>
      <c r="GOW10"/>
      <c r="GOX10"/>
      <c r="GOY10"/>
      <c r="GOZ10"/>
      <c r="GPA10"/>
      <c r="GPB10"/>
      <c r="GPC10"/>
      <c r="GPD10"/>
      <c r="GPE10"/>
      <c r="GPF10"/>
      <c r="GPG10"/>
      <c r="GPH10"/>
      <c r="GPI10"/>
      <c r="GPJ10"/>
      <c r="GPK10"/>
      <c r="GPL10"/>
      <c r="GPM10"/>
      <c r="GPN10"/>
      <c r="GPO10"/>
      <c r="GPP10"/>
      <c r="GPQ10"/>
      <c r="GPR10"/>
      <c r="GPS10"/>
      <c r="GPT10"/>
      <c r="GPU10"/>
      <c r="GPV10"/>
      <c r="GPW10"/>
      <c r="GPX10"/>
      <c r="GPY10"/>
      <c r="GPZ10"/>
      <c r="GQA10"/>
      <c r="GQB10"/>
      <c r="GQC10"/>
      <c r="GQD10"/>
      <c r="GQE10"/>
      <c r="GQF10"/>
      <c r="GQG10"/>
      <c r="GQH10"/>
      <c r="GQI10"/>
      <c r="GQJ10"/>
      <c r="GQK10"/>
      <c r="GQL10"/>
      <c r="GQM10"/>
      <c r="GQN10"/>
      <c r="GQO10"/>
      <c r="GQP10"/>
      <c r="GQQ10"/>
      <c r="GQR10"/>
      <c r="GQS10"/>
      <c r="GQT10"/>
      <c r="GQU10"/>
      <c r="GQV10"/>
      <c r="GQW10"/>
      <c r="GQX10"/>
      <c r="GQY10"/>
      <c r="GQZ10"/>
      <c r="GRA10"/>
      <c r="GRB10"/>
      <c r="GRC10"/>
      <c r="GRD10"/>
      <c r="GRE10"/>
      <c r="GRF10"/>
      <c r="GRG10"/>
      <c r="GRH10"/>
      <c r="GRI10"/>
      <c r="GRJ10"/>
      <c r="GRK10"/>
      <c r="GRL10"/>
      <c r="GRM10"/>
      <c r="GRN10"/>
      <c r="GRO10"/>
      <c r="GRP10"/>
      <c r="GRQ10"/>
      <c r="GRR10"/>
      <c r="GRS10"/>
      <c r="GRT10"/>
      <c r="GRU10"/>
      <c r="GRV10"/>
      <c r="GRW10"/>
      <c r="GRX10"/>
      <c r="GRY10"/>
      <c r="GRZ10"/>
      <c r="GSA10"/>
      <c r="GSB10"/>
      <c r="GSC10"/>
      <c r="GSD10"/>
      <c r="GSE10"/>
      <c r="GSF10"/>
      <c r="GSG10"/>
      <c r="GSH10"/>
      <c r="GSI10"/>
      <c r="GSJ10"/>
      <c r="GSK10"/>
      <c r="GSL10"/>
      <c r="GSM10"/>
      <c r="GSN10"/>
      <c r="GSO10"/>
      <c r="GSP10"/>
      <c r="GSQ10"/>
      <c r="GSR10"/>
      <c r="GSS10"/>
      <c r="GST10"/>
      <c r="GSU10"/>
      <c r="GSV10"/>
      <c r="GSW10"/>
      <c r="GSX10"/>
      <c r="GSY10"/>
      <c r="GSZ10"/>
      <c r="GTA10"/>
      <c r="GTB10"/>
      <c r="GTC10"/>
      <c r="GTD10"/>
      <c r="GTE10"/>
      <c r="GTF10"/>
      <c r="GTG10"/>
      <c r="GTH10"/>
      <c r="GTI10"/>
      <c r="GTJ10"/>
      <c r="GTK10"/>
      <c r="GTL10"/>
      <c r="GTM10"/>
      <c r="GTN10"/>
      <c r="GTO10"/>
      <c r="GTP10"/>
      <c r="GTQ10"/>
      <c r="GTR10"/>
      <c r="GTS10"/>
      <c r="GTT10"/>
      <c r="GTU10"/>
      <c r="GTV10"/>
      <c r="GTW10"/>
      <c r="GTX10"/>
      <c r="GTY10"/>
      <c r="GTZ10"/>
      <c r="GUA10"/>
      <c r="GUB10"/>
      <c r="GUC10"/>
      <c r="GUD10"/>
      <c r="GUE10"/>
      <c r="GUF10"/>
      <c r="GUG10"/>
      <c r="GUH10"/>
      <c r="GUI10"/>
      <c r="GUJ10"/>
      <c r="GUK10"/>
      <c r="GUL10"/>
      <c r="GUM10"/>
      <c r="GUN10"/>
      <c r="GUO10"/>
      <c r="GUP10"/>
      <c r="GUQ10"/>
      <c r="GUR10"/>
      <c r="GUS10"/>
      <c r="GUT10"/>
      <c r="GUU10"/>
      <c r="GUV10"/>
      <c r="GUW10"/>
      <c r="GUX10"/>
      <c r="GUY10"/>
      <c r="GUZ10"/>
      <c r="GVA10"/>
      <c r="GVB10"/>
      <c r="GVC10"/>
      <c r="GVD10"/>
      <c r="GVE10"/>
      <c r="GVF10"/>
      <c r="GVG10"/>
      <c r="GVH10"/>
      <c r="GVI10"/>
      <c r="GVJ10"/>
      <c r="GVK10"/>
      <c r="GVL10"/>
      <c r="GVM10"/>
      <c r="GVN10"/>
      <c r="GVO10"/>
      <c r="GVP10"/>
      <c r="GVQ10"/>
      <c r="GVR10"/>
      <c r="GVS10"/>
      <c r="GVT10"/>
      <c r="GVU10"/>
      <c r="GVV10"/>
      <c r="GVW10"/>
      <c r="GVX10"/>
      <c r="GVY10"/>
      <c r="GVZ10"/>
      <c r="GWA10"/>
      <c r="GWB10"/>
      <c r="GWC10"/>
      <c r="GWD10"/>
      <c r="GWE10"/>
      <c r="GWF10"/>
      <c r="GWG10"/>
      <c r="GWH10"/>
      <c r="GWI10"/>
      <c r="GWJ10"/>
      <c r="GWK10"/>
      <c r="GWL10"/>
      <c r="GWM10"/>
      <c r="GWN10"/>
      <c r="GWO10"/>
      <c r="GWP10"/>
      <c r="GWQ10"/>
      <c r="GWR10"/>
      <c r="GWS10"/>
      <c r="GWT10"/>
      <c r="GWU10"/>
      <c r="GWV10"/>
      <c r="GWW10"/>
      <c r="GWX10"/>
      <c r="GWY10"/>
      <c r="GWZ10"/>
      <c r="GXA10"/>
      <c r="GXB10"/>
      <c r="GXC10"/>
      <c r="GXD10"/>
      <c r="GXE10"/>
      <c r="GXF10"/>
      <c r="GXG10"/>
      <c r="GXH10"/>
      <c r="GXI10"/>
      <c r="GXJ10"/>
      <c r="GXK10"/>
      <c r="GXL10"/>
      <c r="GXM10"/>
      <c r="GXN10"/>
      <c r="GXO10"/>
      <c r="GXP10"/>
      <c r="GXQ10"/>
      <c r="GXR10"/>
      <c r="GXS10"/>
      <c r="GXT10"/>
      <c r="GXU10"/>
      <c r="GXV10"/>
      <c r="GXW10"/>
      <c r="GXX10"/>
      <c r="GXY10"/>
      <c r="GXZ10"/>
      <c r="GYA10"/>
      <c r="GYB10"/>
      <c r="GYC10"/>
      <c r="GYD10"/>
      <c r="GYE10"/>
      <c r="GYF10"/>
      <c r="GYG10"/>
      <c r="GYH10"/>
      <c r="GYI10"/>
      <c r="GYJ10"/>
      <c r="GYK10"/>
      <c r="GYL10"/>
      <c r="GYM10"/>
      <c r="GYN10"/>
      <c r="GYO10"/>
      <c r="GYP10"/>
      <c r="GYQ10"/>
      <c r="GYR10"/>
      <c r="GYS10"/>
      <c r="GYT10"/>
      <c r="GYU10"/>
      <c r="GYV10"/>
      <c r="GYW10"/>
      <c r="GYX10"/>
      <c r="GYY10"/>
      <c r="GYZ10"/>
      <c r="GZA10"/>
      <c r="GZB10"/>
      <c r="GZC10"/>
      <c r="GZD10"/>
      <c r="GZE10"/>
      <c r="GZF10"/>
      <c r="GZG10"/>
      <c r="GZH10"/>
      <c r="GZI10"/>
      <c r="GZJ10"/>
      <c r="GZK10"/>
      <c r="GZL10"/>
      <c r="GZM10"/>
      <c r="GZN10"/>
      <c r="GZO10"/>
      <c r="GZP10"/>
      <c r="GZQ10"/>
      <c r="GZR10"/>
      <c r="GZS10"/>
      <c r="GZT10"/>
      <c r="GZU10"/>
      <c r="GZV10"/>
      <c r="GZW10"/>
      <c r="GZX10"/>
      <c r="GZY10"/>
      <c r="GZZ10"/>
      <c r="HAA10"/>
      <c r="HAB10"/>
      <c r="HAC10"/>
      <c r="HAD10"/>
      <c r="HAE10"/>
      <c r="HAF10"/>
      <c r="HAG10"/>
      <c r="HAH10"/>
      <c r="HAI10"/>
      <c r="HAJ10"/>
      <c r="HAK10"/>
      <c r="HAL10"/>
      <c r="HAM10"/>
      <c r="HAN10"/>
      <c r="HAO10"/>
      <c r="HAP10"/>
      <c r="HAQ10"/>
      <c r="HAR10"/>
      <c r="HAS10"/>
      <c r="HAT10"/>
      <c r="HAU10"/>
      <c r="HAV10"/>
      <c r="HAW10"/>
      <c r="HAX10"/>
      <c r="HAY10"/>
      <c r="HAZ10"/>
      <c r="HBA10"/>
      <c r="HBB10"/>
      <c r="HBC10"/>
      <c r="HBD10"/>
      <c r="HBE10"/>
      <c r="HBF10"/>
      <c r="HBG10"/>
      <c r="HBH10"/>
      <c r="HBI10"/>
      <c r="HBJ10"/>
      <c r="HBK10"/>
      <c r="HBL10"/>
      <c r="HBM10"/>
      <c r="HBN10"/>
      <c r="HBO10"/>
      <c r="HBP10"/>
      <c r="HBQ10"/>
      <c r="HBR10"/>
      <c r="HBS10"/>
      <c r="HBT10"/>
      <c r="HBU10"/>
      <c r="HBV10"/>
      <c r="HBW10"/>
      <c r="HBX10"/>
      <c r="HBY10"/>
      <c r="HBZ10"/>
      <c r="HCA10"/>
      <c r="HCB10"/>
      <c r="HCC10"/>
      <c r="HCD10"/>
      <c r="HCE10"/>
      <c r="HCF10"/>
      <c r="HCG10"/>
      <c r="HCH10"/>
      <c r="HCI10"/>
      <c r="HCJ10"/>
      <c r="HCK10"/>
      <c r="HCL10"/>
      <c r="HCM10"/>
      <c r="HCN10"/>
      <c r="HCO10"/>
      <c r="HCP10"/>
      <c r="HCQ10"/>
      <c r="HCR10"/>
      <c r="HCS10"/>
      <c r="HCT10"/>
      <c r="HCU10"/>
      <c r="HCV10"/>
      <c r="HCW10"/>
      <c r="HCX10"/>
      <c r="HCY10"/>
      <c r="HCZ10"/>
      <c r="HDA10"/>
      <c r="HDB10"/>
      <c r="HDC10"/>
      <c r="HDD10"/>
      <c r="HDE10"/>
      <c r="HDF10"/>
      <c r="HDG10"/>
      <c r="HDH10"/>
      <c r="HDI10"/>
      <c r="HDJ10"/>
      <c r="HDK10"/>
      <c r="HDL10"/>
      <c r="HDM10"/>
      <c r="HDN10"/>
      <c r="HDO10"/>
      <c r="HDP10"/>
      <c r="HDQ10"/>
      <c r="HDR10"/>
      <c r="HDS10"/>
      <c r="HDT10"/>
      <c r="HDU10"/>
      <c r="HDV10"/>
      <c r="HDW10"/>
      <c r="HDX10"/>
      <c r="HDY10"/>
      <c r="HDZ10"/>
      <c r="HEA10"/>
      <c r="HEB10"/>
      <c r="HEC10"/>
      <c r="HED10"/>
      <c r="HEE10"/>
      <c r="HEF10"/>
      <c r="HEG10"/>
      <c r="HEH10"/>
      <c r="HEI10"/>
      <c r="HEJ10"/>
      <c r="HEK10"/>
      <c r="HEL10"/>
      <c r="HEM10"/>
      <c r="HEN10"/>
      <c r="HEO10"/>
      <c r="HEP10"/>
      <c r="HEQ10"/>
      <c r="HER10"/>
      <c r="HES10"/>
      <c r="HET10"/>
      <c r="HEU10"/>
      <c r="HEV10"/>
      <c r="HEW10"/>
      <c r="HEX10"/>
      <c r="HEY10"/>
      <c r="HEZ10"/>
      <c r="HFA10"/>
      <c r="HFB10"/>
      <c r="HFC10"/>
      <c r="HFD10"/>
      <c r="HFE10"/>
      <c r="HFF10"/>
      <c r="HFG10"/>
      <c r="HFH10"/>
      <c r="HFI10"/>
      <c r="HFJ10"/>
      <c r="HFK10"/>
      <c r="HFL10"/>
      <c r="HFM10"/>
      <c r="HFN10"/>
      <c r="HFO10"/>
      <c r="HFP10"/>
      <c r="HFQ10"/>
      <c r="HFR10"/>
      <c r="HFS10"/>
      <c r="HFT10"/>
      <c r="HFU10"/>
      <c r="HFV10"/>
      <c r="HFW10"/>
      <c r="HFX10"/>
      <c r="HFY10"/>
      <c r="HFZ10"/>
      <c r="HGA10"/>
      <c r="HGB10"/>
      <c r="HGC10"/>
      <c r="HGD10"/>
      <c r="HGE10"/>
      <c r="HGF10"/>
      <c r="HGG10"/>
      <c r="HGH10"/>
      <c r="HGI10"/>
      <c r="HGJ10"/>
      <c r="HGK10"/>
      <c r="HGL10"/>
      <c r="HGM10"/>
      <c r="HGN10"/>
      <c r="HGO10"/>
      <c r="HGP10"/>
      <c r="HGQ10"/>
      <c r="HGR10"/>
      <c r="HGS10"/>
      <c r="HGT10"/>
      <c r="HGU10"/>
      <c r="HGV10"/>
      <c r="HGW10"/>
      <c r="HGX10"/>
      <c r="HGY10"/>
      <c r="HGZ10"/>
      <c r="HHA10"/>
      <c r="HHB10"/>
      <c r="HHC10"/>
      <c r="HHD10"/>
      <c r="HHE10"/>
      <c r="HHF10"/>
      <c r="HHG10"/>
      <c r="HHH10"/>
      <c r="HHI10"/>
      <c r="HHJ10"/>
      <c r="HHK10"/>
      <c r="HHL10"/>
      <c r="HHM10"/>
      <c r="HHN10"/>
      <c r="HHO10"/>
      <c r="HHP10"/>
      <c r="HHQ10"/>
      <c r="HHR10"/>
      <c r="HHS10"/>
      <c r="HHT10"/>
      <c r="HHU10"/>
      <c r="HHV10"/>
      <c r="HHW10"/>
      <c r="HHX10"/>
      <c r="HHY10"/>
      <c r="HHZ10"/>
      <c r="HIA10"/>
      <c r="HIB10"/>
      <c r="HIC10"/>
      <c r="HID10"/>
      <c r="HIE10"/>
      <c r="HIF10"/>
      <c r="HIG10"/>
      <c r="HIH10"/>
      <c r="HII10"/>
      <c r="HIJ10"/>
      <c r="HIK10"/>
      <c r="HIL10"/>
      <c r="HIM10"/>
      <c r="HIN10"/>
      <c r="HIO10"/>
      <c r="HIP10"/>
      <c r="HIQ10"/>
      <c r="HIR10"/>
      <c r="HIS10"/>
      <c r="HIT10"/>
      <c r="HIU10"/>
      <c r="HIV10"/>
      <c r="HIW10"/>
      <c r="HIX10"/>
      <c r="HIY10"/>
      <c r="HIZ10"/>
      <c r="HJA10"/>
      <c r="HJB10"/>
      <c r="HJC10"/>
      <c r="HJD10"/>
      <c r="HJE10"/>
      <c r="HJF10"/>
      <c r="HJG10"/>
      <c r="HJH10"/>
      <c r="HJI10"/>
      <c r="HJJ10"/>
      <c r="HJK10"/>
      <c r="HJL10"/>
      <c r="HJM10"/>
      <c r="HJN10"/>
      <c r="HJO10"/>
      <c r="HJP10"/>
      <c r="HJQ10"/>
      <c r="HJR10"/>
      <c r="HJS10"/>
      <c r="HJT10"/>
      <c r="HJU10"/>
      <c r="HJV10"/>
      <c r="HJW10"/>
      <c r="HJX10"/>
      <c r="HJY10"/>
      <c r="HJZ10"/>
      <c r="HKA10"/>
      <c r="HKB10"/>
      <c r="HKC10"/>
      <c r="HKD10"/>
      <c r="HKE10"/>
      <c r="HKF10"/>
      <c r="HKG10"/>
      <c r="HKH10"/>
      <c r="HKI10"/>
      <c r="HKJ10"/>
      <c r="HKK10"/>
      <c r="HKL10"/>
      <c r="HKM10"/>
      <c r="HKN10"/>
      <c r="HKO10"/>
      <c r="HKP10"/>
      <c r="HKQ10"/>
      <c r="HKR10"/>
      <c r="HKS10"/>
      <c r="HKT10"/>
      <c r="HKU10"/>
      <c r="HKV10"/>
      <c r="HKW10"/>
      <c r="HKX10"/>
      <c r="HKY10"/>
      <c r="HKZ10"/>
      <c r="HLA10"/>
      <c r="HLB10"/>
      <c r="HLC10"/>
      <c r="HLD10"/>
      <c r="HLE10"/>
      <c r="HLF10"/>
      <c r="HLG10"/>
      <c r="HLH10"/>
      <c r="HLI10"/>
      <c r="HLJ10"/>
      <c r="HLK10"/>
      <c r="HLL10"/>
      <c r="HLM10"/>
      <c r="HLN10"/>
      <c r="HLO10"/>
      <c r="HLP10"/>
      <c r="HLQ10"/>
      <c r="HLR10"/>
      <c r="HLS10"/>
      <c r="HLT10"/>
      <c r="HLU10"/>
      <c r="HLV10"/>
      <c r="HLW10"/>
      <c r="HLX10"/>
      <c r="HLY10"/>
      <c r="HLZ10"/>
      <c r="HMA10"/>
      <c r="HMB10"/>
      <c r="HMC10"/>
      <c r="HMD10"/>
      <c r="HME10"/>
      <c r="HMF10"/>
      <c r="HMG10"/>
      <c r="HMH10"/>
      <c r="HMI10"/>
      <c r="HMJ10"/>
      <c r="HMK10"/>
      <c r="HML10"/>
      <c r="HMM10"/>
      <c r="HMN10"/>
      <c r="HMO10"/>
      <c r="HMP10"/>
      <c r="HMQ10"/>
      <c r="HMR10"/>
      <c r="HMS10"/>
      <c r="HMT10"/>
      <c r="HMU10"/>
      <c r="HMV10"/>
      <c r="HMW10"/>
      <c r="HMX10"/>
      <c r="HMY10"/>
      <c r="HMZ10"/>
      <c r="HNA10"/>
      <c r="HNB10"/>
      <c r="HNC10"/>
      <c r="HND10"/>
      <c r="HNE10"/>
      <c r="HNF10"/>
      <c r="HNG10"/>
      <c r="HNH10"/>
      <c r="HNI10"/>
      <c r="HNJ10"/>
      <c r="HNK10"/>
      <c r="HNL10"/>
      <c r="HNM10"/>
      <c r="HNN10"/>
      <c r="HNO10"/>
      <c r="HNP10"/>
      <c r="HNQ10"/>
      <c r="HNR10"/>
      <c r="HNS10"/>
      <c r="HNT10"/>
      <c r="HNU10"/>
      <c r="HNV10"/>
      <c r="HNW10"/>
      <c r="HNX10"/>
      <c r="HNY10"/>
      <c r="HNZ10"/>
      <c r="HOA10"/>
      <c r="HOB10"/>
      <c r="HOC10"/>
      <c r="HOD10"/>
      <c r="HOE10"/>
      <c r="HOF10"/>
      <c r="HOG10"/>
      <c r="HOH10"/>
      <c r="HOI10"/>
      <c r="HOJ10"/>
      <c r="HOK10"/>
      <c r="HOL10"/>
      <c r="HOM10"/>
      <c r="HON10"/>
      <c r="HOO10"/>
      <c r="HOP10"/>
      <c r="HOQ10"/>
      <c r="HOR10"/>
      <c r="HOS10"/>
      <c r="HOT10"/>
      <c r="HOU10"/>
      <c r="HOV10"/>
      <c r="HOW10"/>
      <c r="HOX10"/>
      <c r="HOY10"/>
      <c r="HOZ10"/>
      <c r="HPA10"/>
      <c r="HPB10"/>
      <c r="HPC10"/>
      <c r="HPD10"/>
      <c r="HPE10"/>
      <c r="HPF10"/>
      <c r="HPG10"/>
      <c r="HPH10"/>
      <c r="HPI10"/>
      <c r="HPJ10"/>
      <c r="HPK10"/>
      <c r="HPL10"/>
      <c r="HPM10"/>
      <c r="HPN10"/>
      <c r="HPO10"/>
      <c r="HPP10"/>
      <c r="HPQ10"/>
      <c r="HPR10"/>
      <c r="HPS10"/>
      <c r="HPT10"/>
      <c r="HPU10"/>
      <c r="HPV10"/>
      <c r="HPW10"/>
      <c r="HPX10"/>
      <c r="HPY10"/>
      <c r="HPZ10"/>
      <c r="HQA10"/>
      <c r="HQB10"/>
      <c r="HQC10"/>
      <c r="HQD10"/>
      <c r="HQE10"/>
      <c r="HQF10"/>
      <c r="HQG10"/>
      <c r="HQH10"/>
      <c r="HQI10"/>
      <c r="HQJ10"/>
      <c r="HQK10"/>
      <c r="HQL10"/>
      <c r="HQM10"/>
      <c r="HQN10"/>
      <c r="HQO10"/>
      <c r="HQP10"/>
      <c r="HQQ10"/>
      <c r="HQR10"/>
      <c r="HQS10"/>
      <c r="HQT10"/>
      <c r="HQU10"/>
      <c r="HQV10"/>
      <c r="HQW10"/>
      <c r="HQX10"/>
      <c r="HQY10"/>
      <c r="HQZ10"/>
      <c r="HRA10"/>
      <c r="HRB10"/>
      <c r="HRC10"/>
      <c r="HRD10"/>
      <c r="HRE10"/>
      <c r="HRF10"/>
      <c r="HRG10"/>
      <c r="HRH10"/>
      <c r="HRI10"/>
      <c r="HRJ10"/>
      <c r="HRK10"/>
      <c r="HRL10"/>
      <c r="HRM10"/>
      <c r="HRN10"/>
      <c r="HRO10"/>
      <c r="HRP10"/>
      <c r="HRQ10"/>
      <c r="HRR10"/>
      <c r="HRS10"/>
      <c r="HRT10"/>
      <c r="HRU10"/>
      <c r="HRV10"/>
      <c r="HRW10"/>
      <c r="HRX10"/>
      <c r="HRY10"/>
      <c r="HRZ10"/>
      <c r="HSA10"/>
      <c r="HSB10"/>
      <c r="HSC10"/>
      <c r="HSD10"/>
      <c r="HSE10"/>
      <c r="HSF10"/>
      <c r="HSG10"/>
      <c r="HSH10"/>
      <c r="HSI10"/>
      <c r="HSJ10"/>
      <c r="HSK10"/>
      <c r="HSL10"/>
      <c r="HSM10"/>
      <c r="HSN10"/>
      <c r="HSO10"/>
      <c r="HSP10"/>
      <c r="HSQ10"/>
      <c r="HSR10"/>
      <c r="HSS10"/>
      <c r="HST10"/>
      <c r="HSU10"/>
      <c r="HSV10"/>
      <c r="HSW10"/>
      <c r="HSX10"/>
      <c r="HSY10"/>
      <c r="HSZ10"/>
      <c r="HTA10"/>
      <c r="HTB10"/>
      <c r="HTC10"/>
      <c r="HTD10"/>
      <c r="HTE10"/>
      <c r="HTF10"/>
      <c r="HTG10"/>
      <c r="HTH10"/>
      <c r="HTI10"/>
      <c r="HTJ10"/>
      <c r="HTK10"/>
      <c r="HTL10"/>
      <c r="HTM10"/>
      <c r="HTN10"/>
      <c r="HTO10"/>
      <c r="HTP10"/>
      <c r="HTQ10"/>
      <c r="HTR10"/>
      <c r="HTS10"/>
      <c r="HTT10"/>
      <c r="HTU10"/>
      <c r="HTV10"/>
      <c r="HTW10"/>
      <c r="HTX10"/>
      <c r="HTY10"/>
      <c r="HTZ10"/>
      <c r="HUA10"/>
      <c r="HUB10"/>
      <c r="HUC10"/>
      <c r="HUD10"/>
      <c r="HUE10"/>
      <c r="HUF10"/>
      <c r="HUG10"/>
      <c r="HUH10"/>
      <c r="HUI10"/>
      <c r="HUJ10"/>
      <c r="HUK10"/>
      <c r="HUL10"/>
      <c r="HUM10"/>
      <c r="HUN10"/>
      <c r="HUO10"/>
      <c r="HUP10"/>
      <c r="HUQ10"/>
      <c r="HUR10"/>
      <c r="HUS10"/>
      <c r="HUT10"/>
      <c r="HUU10"/>
      <c r="HUV10"/>
      <c r="HUW10"/>
      <c r="HUX10"/>
      <c r="HUY10"/>
      <c r="HUZ10"/>
      <c r="HVA10"/>
      <c r="HVB10"/>
      <c r="HVC10"/>
      <c r="HVD10"/>
      <c r="HVE10"/>
      <c r="HVF10"/>
      <c r="HVG10"/>
      <c r="HVH10"/>
      <c r="HVI10"/>
      <c r="HVJ10"/>
      <c r="HVK10"/>
      <c r="HVL10"/>
      <c r="HVM10"/>
      <c r="HVN10"/>
      <c r="HVO10"/>
      <c r="HVP10"/>
      <c r="HVQ10"/>
      <c r="HVR10"/>
      <c r="HVS10"/>
      <c r="HVT10"/>
      <c r="HVU10"/>
      <c r="HVV10"/>
      <c r="HVW10"/>
      <c r="HVX10"/>
      <c r="HVY10"/>
      <c r="HVZ10"/>
      <c r="HWA10"/>
      <c r="HWB10"/>
      <c r="HWC10"/>
      <c r="HWD10"/>
      <c r="HWE10"/>
      <c r="HWF10"/>
      <c r="HWG10"/>
      <c r="HWH10"/>
      <c r="HWI10"/>
      <c r="HWJ10"/>
      <c r="HWK10"/>
      <c r="HWL10"/>
      <c r="HWM10"/>
      <c r="HWN10"/>
      <c r="HWO10"/>
      <c r="HWP10"/>
      <c r="HWQ10"/>
      <c r="HWR10"/>
      <c r="HWS10"/>
      <c r="HWT10"/>
      <c r="HWU10"/>
      <c r="HWV10"/>
      <c r="HWW10"/>
      <c r="HWX10"/>
      <c r="HWY10"/>
      <c r="HWZ10"/>
      <c r="HXA10"/>
      <c r="HXB10"/>
      <c r="HXC10"/>
      <c r="HXD10"/>
      <c r="HXE10"/>
      <c r="HXF10"/>
      <c r="HXG10"/>
      <c r="HXH10"/>
      <c r="HXI10"/>
      <c r="HXJ10"/>
      <c r="HXK10"/>
      <c r="HXL10"/>
      <c r="HXM10"/>
      <c r="HXN10"/>
      <c r="HXO10"/>
      <c r="HXP10"/>
      <c r="HXQ10"/>
      <c r="HXR10"/>
      <c r="HXS10"/>
      <c r="HXT10"/>
      <c r="HXU10"/>
      <c r="HXV10"/>
      <c r="HXW10"/>
      <c r="HXX10"/>
      <c r="HXY10"/>
      <c r="HXZ10"/>
      <c r="HYA10"/>
      <c r="HYB10"/>
      <c r="HYC10"/>
      <c r="HYD10"/>
      <c r="HYE10"/>
      <c r="HYF10"/>
      <c r="HYG10"/>
      <c r="HYH10"/>
      <c r="HYI10"/>
      <c r="HYJ10"/>
      <c r="HYK10"/>
      <c r="HYL10"/>
      <c r="HYM10"/>
      <c r="HYN10"/>
      <c r="HYO10"/>
      <c r="HYP10"/>
      <c r="HYQ10"/>
      <c r="HYR10"/>
      <c r="HYS10"/>
      <c r="HYT10"/>
      <c r="HYU10"/>
      <c r="HYV10"/>
      <c r="HYW10"/>
      <c r="HYX10"/>
      <c r="HYY10"/>
      <c r="HYZ10"/>
      <c r="HZA10"/>
      <c r="HZB10"/>
      <c r="HZC10"/>
      <c r="HZD10"/>
      <c r="HZE10"/>
      <c r="HZF10"/>
      <c r="HZG10"/>
      <c r="HZH10"/>
      <c r="HZI10"/>
      <c r="HZJ10"/>
      <c r="HZK10"/>
      <c r="HZL10"/>
      <c r="HZM10"/>
      <c r="HZN10"/>
      <c r="HZO10"/>
      <c r="HZP10"/>
      <c r="HZQ10"/>
      <c r="HZR10"/>
      <c r="HZS10"/>
      <c r="HZT10"/>
      <c r="HZU10"/>
      <c r="HZV10"/>
      <c r="HZW10"/>
      <c r="HZX10"/>
      <c r="HZY10"/>
      <c r="HZZ10"/>
      <c r="IAA10"/>
      <c r="IAB10"/>
      <c r="IAC10"/>
      <c r="IAD10"/>
      <c r="IAE10"/>
      <c r="IAF10"/>
      <c r="IAG10"/>
      <c r="IAH10"/>
      <c r="IAI10"/>
      <c r="IAJ10"/>
      <c r="IAK10"/>
      <c r="IAL10"/>
      <c r="IAM10"/>
      <c r="IAN10"/>
      <c r="IAO10"/>
      <c r="IAP10"/>
      <c r="IAQ10"/>
      <c r="IAR10"/>
      <c r="IAS10"/>
      <c r="IAT10"/>
      <c r="IAU10"/>
      <c r="IAV10"/>
      <c r="IAW10"/>
      <c r="IAX10"/>
      <c r="IAY10"/>
      <c r="IAZ10"/>
      <c r="IBA10"/>
      <c r="IBB10"/>
      <c r="IBC10"/>
      <c r="IBD10"/>
      <c r="IBE10"/>
      <c r="IBF10"/>
      <c r="IBG10"/>
      <c r="IBH10"/>
      <c r="IBI10"/>
      <c r="IBJ10"/>
      <c r="IBK10"/>
      <c r="IBL10"/>
      <c r="IBM10"/>
      <c r="IBN10"/>
      <c r="IBO10"/>
      <c r="IBP10"/>
      <c r="IBQ10"/>
      <c r="IBR10"/>
      <c r="IBS10"/>
      <c r="IBT10"/>
      <c r="IBU10"/>
      <c r="IBV10"/>
      <c r="IBW10"/>
      <c r="IBX10"/>
      <c r="IBY10"/>
      <c r="IBZ10"/>
      <c r="ICA10"/>
      <c r="ICB10"/>
      <c r="ICC10"/>
      <c r="ICD10"/>
      <c r="ICE10"/>
      <c r="ICF10"/>
      <c r="ICG10"/>
      <c r="ICH10"/>
      <c r="ICI10"/>
      <c r="ICJ10"/>
      <c r="ICK10"/>
      <c r="ICL10"/>
      <c r="ICM10"/>
      <c r="ICN10"/>
      <c r="ICO10"/>
      <c r="ICP10"/>
      <c r="ICQ10"/>
      <c r="ICR10"/>
      <c r="ICS10"/>
      <c r="ICT10"/>
      <c r="ICU10"/>
      <c r="ICV10"/>
      <c r="ICW10"/>
      <c r="ICX10"/>
      <c r="ICY10"/>
      <c r="ICZ10"/>
      <c r="IDA10"/>
      <c r="IDB10"/>
      <c r="IDC10"/>
      <c r="IDD10"/>
      <c r="IDE10"/>
      <c r="IDF10"/>
      <c r="IDG10"/>
      <c r="IDH10"/>
      <c r="IDI10"/>
      <c r="IDJ10"/>
      <c r="IDK10"/>
      <c r="IDL10"/>
      <c r="IDM10"/>
      <c r="IDN10"/>
      <c r="IDO10"/>
      <c r="IDP10"/>
      <c r="IDQ10"/>
      <c r="IDR10"/>
      <c r="IDS10"/>
      <c r="IDT10"/>
      <c r="IDU10"/>
      <c r="IDV10"/>
      <c r="IDW10"/>
      <c r="IDX10"/>
      <c r="IDY10"/>
      <c r="IDZ10"/>
      <c r="IEA10"/>
      <c r="IEB10"/>
      <c r="IEC10"/>
      <c r="IED10"/>
      <c r="IEE10"/>
      <c r="IEF10"/>
      <c r="IEG10"/>
      <c r="IEH10"/>
      <c r="IEI10"/>
      <c r="IEJ10"/>
      <c r="IEK10"/>
      <c r="IEL10"/>
      <c r="IEM10"/>
      <c r="IEN10"/>
      <c r="IEO10"/>
      <c r="IEP10"/>
      <c r="IEQ10"/>
      <c r="IER10"/>
      <c r="IES10"/>
      <c r="IET10"/>
      <c r="IEU10"/>
      <c r="IEV10"/>
      <c r="IEW10"/>
      <c r="IEX10"/>
      <c r="IEY10"/>
      <c r="IEZ10"/>
      <c r="IFA10"/>
      <c r="IFB10"/>
      <c r="IFC10"/>
      <c r="IFD10"/>
      <c r="IFE10"/>
      <c r="IFF10"/>
      <c r="IFG10"/>
      <c r="IFH10"/>
      <c r="IFI10"/>
      <c r="IFJ10"/>
      <c r="IFK10"/>
      <c r="IFL10"/>
      <c r="IFM10"/>
      <c r="IFN10"/>
      <c r="IFO10"/>
      <c r="IFP10"/>
      <c r="IFQ10"/>
      <c r="IFR10"/>
      <c r="IFS10"/>
      <c r="IFT10"/>
      <c r="IFU10"/>
      <c r="IFV10"/>
      <c r="IFW10"/>
      <c r="IFX10"/>
      <c r="IFY10"/>
      <c r="IFZ10"/>
      <c r="IGA10"/>
      <c r="IGB10"/>
      <c r="IGC10"/>
      <c r="IGD10"/>
      <c r="IGE10"/>
      <c r="IGF10"/>
      <c r="IGG10"/>
      <c r="IGH10"/>
      <c r="IGI10"/>
      <c r="IGJ10"/>
      <c r="IGK10"/>
      <c r="IGL10"/>
      <c r="IGM10"/>
      <c r="IGN10"/>
      <c r="IGO10"/>
      <c r="IGP10"/>
      <c r="IGQ10"/>
      <c r="IGR10"/>
      <c r="IGS10"/>
      <c r="IGT10"/>
      <c r="IGU10"/>
      <c r="IGV10"/>
      <c r="IGW10"/>
      <c r="IGX10"/>
      <c r="IGY10"/>
      <c r="IGZ10"/>
      <c r="IHA10"/>
      <c r="IHB10"/>
      <c r="IHC10"/>
      <c r="IHD10"/>
      <c r="IHE10"/>
      <c r="IHF10"/>
      <c r="IHG10"/>
      <c r="IHH10"/>
      <c r="IHI10"/>
      <c r="IHJ10"/>
      <c r="IHK10"/>
      <c r="IHL10"/>
      <c r="IHM10"/>
      <c r="IHN10"/>
      <c r="IHO10"/>
      <c r="IHP10"/>
      <c r="IHQ10"/>
      <c r="IHR10"/>
      <c r="IHS10"/>
      <c r="IHT10"/>
      <c r="IHU10"/>
      <c r="IHV10"/>
      <c r="IHW10"/>
      <c r="IHX10"/>
      <c r="IHY10"/>
      <c r="IHZ10"/>
      <c r="IIA10"/>
      <c r="IIB10"/>
      <c r="IIC10"/>
      <c r="IID10"/>
      <c r="IIE10"/>
      <c r="IIF10"/>
      <c r="IIG10"/>
      <c r="IIH10"/>
      <c r="III10"/>
      <c r="IIJ10"/>
      <c r="IIK10"/>
      <c r="IIL10"/>
      <c r="IIM10"/>
      <c r="IIN10"/>
      <c r="IIO10"/>
      <c r="IIP10"/>
      <c r="IIQ10"/>
      <c r="IIR10"/>
      <c r="IIS10"/>
      <c r="IIT10"/>
      <c r="IIU10"/>
      <c r="IIV10"/>
      <c r="IIW10"/>
      <c r="IIX10"/>
      <c r="IIY10"/>
      <c r="IIZ10"/>
      <c r="IJA10"/>
      <c r="IJB10"/>
      <c r="IJC10"/>
      <c r="IJD10"/>
      <c r="IJE10"/>
      <c r="IJF10"/>
      <c r="IJG10"/>
      <c r="IJH10"/>
      <c r="IJI10"/>
      <c r="IJJ10"/>
      <c r="IJK10"/>
      <c r="IJL10"/>
      <c r="IJM10"/>
      <c r="IJN10"/>
      <c r="IJO10"/>
      <c r="IJP10"/>
      <c r="IJQ10"/>
      <c r="IJR10"/>
      <c r="IJS10"/>
      <c r="IJT10"/>
      <c r="IJU10"/>
      <c r="IJV10"/>
      <c r="IJW10"/>
      <c r="IJX10"/>
      <c r="IJY10"/>
      <c r="IJZ10"/>
      <c r="IKA10"/>
      <c r="IKB10"/>
      <c r="IKC10"/>
      <c r="IKD10"/>
      <c r="IKE10"/>
      <c r="IKF10"/>
      <c r="IKG10"/>
      <c r="IKH10"/>
      <c r="IKI10"/>
      <c r="IKJ10"/>
      <c r="IKK10"/>
      <c r="IKL10"/>
      <c r="IKM10"/>
      <c r="IKN10"/>
      <c r="IKO10"/>
      <c r="IKP10"/>
      <c r="IKQ10"/>
      <c r="IKR10"/>
      <c r="IKS10"/>
      <c r="IKT10"/>
      <c r="IKU10"/>
      <c r="IKV10"/>
      <c r="IKW10"/>
      <c r="IKX10"/>
      <c r="IKY10"/>
      <c r="IKZ10"/>
      <c r="ILA10"/>
      <c r="ILB10"/>
      <c r="ILC10"/>
      <c r="ILD10"/>
      <c r="ILE10"/>
      <c r="ILF10"/>
      <c r="ILG10"/>
      <c r="ILH10"/>
      <c r="ILI10"/>
      <c r="ILJ10"/>
      <c r="ILK10"/>
      <c r="ILL10"/>
      <c r="ILM10"/>
      <c r="ILN10"/>
      <c r="ILO10"/>
      <c r="ILP10"/>
      <c r="ILQ10"/>
      <c r="ILR10"/>
      <c r="ILS10"/>
      <c r="ILT10"/>
      <c r="ILU10"/>
      <c r="ILV10"/>
      <c r="ILW10"/>
      <c r="ILX10"/>
      <c r="ILY10"/>
      <c r="ILZ10"/>
      <c r="IMA10"/>
      <c r="IMB10"/>
      <c r="IMC10"/>
      <c r="IMD10"/>
      <c r="IME10"/>
      <c r="IMF10"/>
      <c r="IMG10"/>
      <c r="IMH10"/>
      <c r="IMI10"/>
      <c r="IMJ10"/>
      <c r="IMK10"/>
      <c r="IML10"/>
      <c r="IMM10"/>
      <c r="IMN10"/>
      <c r="IMO10"/>
      <c r="IMP10"/>
      <c r="IMQ10"/>
      <c r="IMR10"/>
      <c r="IMS10"/>
      <c r="IMT10"/>
      <c r="IMU10"/>
      <c r="IMV10"/>
      <c r="IMW10"/>
      <c r="IMX10"/>
      <c r="IMY10"/>
      <c r="IMZ10"/>
      <c r="INA10"/>
      <c r="INB10"/>
      <c r="INC10"/>
      <c r="IND10"/>
      <c r="INE10"/>
      <c r="INF10"/>
      <c r="ING10"/>
      <c r="INH10"/>
      <c r="INI10"/>
      <c r="INJ10"/>
      <c r="INK10"/>
      <c r="INL10"/>
      <c r="INM10"/>
      <c r="INN10"/>
      <c r="INO10"/>
      <c r="INP10"/>
      <c r="INQ10"/>
      <c r="INR10"/>
      <c r="INS10"/>
      <c r="INT10"/>
      <c r="INU10"/>
      <c r="INV10"/>
      <c r="INW10"/>
      <c r="INX10"/>
      <c r="INY10"/>
      <c r="INZ10"/>
      <c r="IOA10"/>
      <c r="IOB10"/>
      <c r="IOC10"/>
      <c r="IOD10"/>
      <c r="IOE10"/>
      <c r="IOF10"/>
      <c r="IOG10"/>
      <c r="IOH10"/>
      <c r="IOI10"/>
      <c r="IOJ10"/>
      <c r="IOK10"/>
      <c r="IOL10"/>
      <c r="IOM10"/>
      <c r="ION10"/>
      <c r="IOO10"/>
      <c r="IOP10"/>
      <c r="IOQ10"/>
      <c r="IOR10"/>
      <c r="IOS10"/>
      <c r="IOT10"/>
      <c r="IOU10"/>
      <c r="IOV10"/>
      <c r="IOW10"/>
      <c r="IOX10"/>
      <c r="IOY10"/>
      <c r="IOZ10"/>
      <c r="IPA10"/>
      <c r="IPB10"/>
      <c r="IPC10"/>
      <c r="IPD10"/>
      <c r="IPE10"/>
      <c r="IPF10"/>
      <c r="IPG10"/>
      <c r="IPH10"/>
      <c r="IPI10"/>
      <c r="IPJ10"/>
      <c r="IPK10"/>
      <c r="IPL10"/>
      <c r="IPM10"/>
      <c r="IPN10"/>
      <c r="IPO10"/>
      <c r="IPP10"/>
      <c r="IPQ10"/>
      <c r="IPR10"/>
      <c r="IPS10"/>
      <c r="IPT10"/>
      <c r="IPU10"/>
      <c r="IPV10"/>
      <c r="IPW10"/>
      <c r="IPX10"/>
      <c r="IPY10"/>
      <c r="IPZ10"/>
      <c r="IQA10"/>
      <c r="IQB10"/>
      <c r="IQC10"/>
      <c r="IQD10"/>
      <c r="IQE10"/>
      <c r="IQF10"/>
      <c r="IQG10"/>
      <c r="IQH10"/>
      <c r="IQI10"/>
      <c r="IQJ10"/>
      <c r="IQK10"/>
      <c r="IQL10"/>
      <c r="IQM10"/>
      <c r="IQN10"/>
      <c r="IQO10"/>
      <c r="IQP10"/>
      <c r="IQQ10"/>
      <c r="IQR10"/>
      <c r="IQS10"/>
      <c r="IQT10"/>
      <c r="IQU10"/>
      <c r="IQV10"/>
      <c r="IQW10"/>
      <c r="IQX10"/>
      <c r="IQY10"/>
      <c r="IQZ10"/>
      <c r="IRA10"/>
      <c r="IRB10"/>
      <c r="IRC10"/>
      <c r="IRD10"/>
      <c r="IRE10"/>
      <c r="IRF10"/>
      <c r="IRG10"/>
      <c r="IRH10"/>
      <c r="IRI10"/>
      <c r="IRJ10"/>
      <c r="IRK10"/>
      <c r="IRL10"/>
      <c r="IRM10"/>
      <c r="IRN10"/>
      <c r="IRO10"/>
      <c r="IRP10"/>
      <c r="IRQ10"/>
      <c r="IRR10"/>
      <c r="IRS10"/>
      <c r="IRT10"/>
      <c r="IRU10"/>
      <c r="IRV10"/>
      <c r="IRW10"/>
      <c r="IRX10"/>
      <c r="IRY10"/>
      <c r="IRZ10"/>
      <c r="ISA10"/>
      <c r="ISB10"/>
      <c r="ISC10"/>
      <c r="ISD10"/>
      <c r="ISE10"/>
      <c r="ISF10"/>
      <c r="ISG10"/>
      <c r="ISH10"/>
      <c r="ISI10"/>
      <c r="ISJ10"/>
      <c r="ISK10"/>
      <c r="ISL10"/>
      <c r="ISM10"/>
      <c r="ISN10"/>
      <c r="ISO10"/>
      <c r="ISP10"/>
      <c r="ISQ10"/>
      <c r="ISR10"/>
      <c r="ISS10"/>
      <c r="IST10"/>
      <c r="ISU10"/>
      <c r="ISV10"/>
      <c r="ISW10"/>
      <c r="ISX10"/>
      <c r="ISY10"/>
      <c r="ISZ10"/>
      <c r="ITA10"/>
      <c r="ITB10"/>
      <c r="ITC10"/>
      <c r="ITD10"/>
      <c r="ITE10"/>
      <c r="ITF10"/>
      <c r="ITG10"/>
      <c r="ITH10"/>
      <c r="ITI10"/>
      <c r="ITJ10"/>
      <c r="ITK10"/>
      <c r="ITL10"/>
      <c r="ITM10"/>
      <c r="ITN10"/>
      <c r="ITO10"/>
      <c r="ITP10"/>
      <c r="ITQ10"/>
      <c r="ITR10"/>
      <c r="ITS10"/>
      <c r="ITT10"/>
      <c r="ITU10"/>
      <c r="ITV10"/>
      <c r="ITW10"/>
      <c r="ITX10"/>
      <c r="ITY10"/>
      <c r="ITZ10"/>
      <c r="IUA10"/>
      <c r="IUB10"/>
      <c r="IUC10"/>
      <c r="IUD10"/>
      <c r="IUE10"/>
      <c r="IUF10"/>
      <c r="IUG10"/>
      <c r="IUH10"/>
      <c r="IUI10"/>
      <c r="IUJ10"/>
      <c r="IUK10"/>
      <c r="IUL10"/>
      <c r="IUM10"/>
      <c r="IUN10"/>
      <c r="IUO10"/>
      <c r="IUP10"/>
      <c r="IUQ10"/>
      <c r="IUR10"/>
      <c r="IUS10"/>
      <c r="IUT10"/>
      <c r="IUU10"/>
      <c r="IUV10"/>
      <c r="IUW10"/>
      <c r="IUX10"/>
      <c r="IUY10"/>
      <c r="IUZ10"/>
      <c r="IVA10"/>
      <c r="IVB10"/>
      <c r="IVC10"/>
      <c r="IVD10"/>
      <c r="IVE10"/>
      <c r="IVF10"/>
      <c r="IVG10"/>
      <c r="IVH10"/>
      <c r="IVI10"/>
      <c r="IVJ10"/>
      <c r="IVK10"/>
      <c r="IVL10"/>
      <c r="IVM10"/>
      <c r="IVN10"/>
      <c r="IVO10"/>
      <c r="IVP10"/>
      <c r="IVQ10"/>
      <c r="IVR10"/>
      <c r="IVS10"/>
      <c r="IVT10"/>
      <c r="IVU10"/>
      <c r="IVV10"/>
      <c r="IVW10"/>
      <c r="IVX10"/>
      <c r="IVY10"/>
      <c r="IVZ10"/>
      <c r="IWA10"/>
      <c r="IWB10"/>
      <c r="IWC10"/>
      <c r="IWD10"/>
      <c r="IWE10"/>
      <c r="IWF10"/>
      <c r="IWG10"/>
      <c r="IWH10"/>
      <c r="IWI10"/>
      <c r="IWJ10"/>
      <c r="IWK10"/>
      <c r="IWL10"/>
      <c r="IWM10"/>
      <c r="IWN10"/>
      <c r="IWO10"/>
      <c r="IWP10"/>
      <c r="IWQ10"/>
      <c r="IWR10"/>
      <c r="IWS10"/>
      <c r="IWT10"/>
      <c r="IWU10"/>
      <c r="IWV10"/>
      <c r="IWW10"/>
      <c r="IWX10"/>
      <c r="IWY10"/>
      <c r="IWZ10"/>
      <c r="IXA10"/>
      <c r="IXB10"/>
      <c r="IXC10"/>
      <c r="IXD10"/>
      <c r="IXE10"/>
      <c r="IXF10"/>
      <c r="IXG10"/>
      <c r="IXH10"/>
      <c r="IXI10"/>
      <c r="IXJ10"/>
      <c r="IXK10"/>
      <c r="IXL10"/>
      <c r="IXM10"/>
      <c r="IXN10"/>
      <c r="IXO10"/>
      <c r="IXP10"/>
      <c r="IXQ10"/>
      <c r="IXR10"/>
      <c r="IXS10"/>
      <c r="IXT10"/>
      <c r="IXU10"/>
      <c r="IXV10"/>
      <c r="IXW10"/>
      <c r="IXX10"/>
      <c r="IXY10"/>
      <c r="IXZ10"/>
      <c r="IYA10"/>
      <c r="IYB10"/>
      <c r="IYC10"/>
      <c r="IYD10"/>
      <c r="IYE10"/>
      <c r="IYF10"/>
      <c r="IYG10"/>
      <c r="IYH10"/>
      <c r="IYI10"/>
      <c r="IYJ10"/>
      <c r="IYK10"/>
      <c r="IYL10"/>
      <c r="IYM10"/>
      <c r="IYN10"/>
      <c r="IYO10"/>
      <c r="IYP10"/>
      <c r="IYQ10"/>
      <c r="IYR10"/>
      <c r="IYS10"/>
      <c r="IYT10"/>
      <c r="IYU10"/>
      <c r="IYV10"/>
      <c r="IYW10"/>
      <c r="IYX10"/>
      <c r="IYY10"/>
      <c r="IYZ10"/>
      <c r="IZA10"/>
      <c r="IZB10"/>
      <c r="IZC10"/>
      <c r="IZD10"/>
      <c r="IZE10"/>
      <c r="IZF10"/>
      <c r="IZG10"/>
      <c r="IZH10"/>
      <c r="IZI10"/>
      <c r="IZJ10"/>
      <c r="IZK10"/>
      <c r="IZL10"/>
      <c r="IZM10"/>
      <c r="IZN10"/>
      <c r="IZO10"/>
      <c r="IZP10"/>
      <c r="IZQ10"/>
      <c r="IZR10"/>
      <c r="IZS10"/>
      <c r="IZT10"/>
      <c r="IZU10"/>
      <c r="IZV10"/>
      <c r="IZW10"/>
      <c r="IZX10"/>
      <c r="IZY10"/>
      <c r="IZZ10"/>
      <c r="JAA10"/>
      <c r="JAB10"/>
      <c r="JAC10"/>
      <c r="JAD10"/>
      <c r="JAE10"/>
      <c r="JAF10"/>
      <c r="JAG10"/>
      <c r="JAH10"/>
      <c r="JAI10"/>
      <c r="JAJ10"/>
      <c r="JAK10"/>
      <c r="JAL10"/>
      <c r="JAM10"/>
      <c r="JAN10"/>
      <c r="JAO10"/>
      <c r="JAP10"/>
      <c r="JAQ10"/>
      <c r="JAR10"/>
      <c r="JAS10"/>
      <c r="JAT10"/>
      <c r="JAU10"/>
      <c r="JAV10"/>
      <c r="JAW10"/>
      <c r="JAX10"/>
      <c r="JAY10"/>
      <c r="JAZ10"/>
      <c r="JBA10"/>
      <c r="JBB10"/>
      <c r="JBC10"/>
      <c r="JBD10"/>
      <c r="JBE10"/>
      <c r="JBF10"/>
      <c r="JBG10"/>
      <c r="JBH10"/>
      <c r="JBI10"/>
      <c r="JBJ10"/>
      <c r="JBK10"/>
      <c r="JBL10"/>
      <c r="JBM10"/>
      <c r="JBN10"/>
      <c r="JBO10"/>
      <c r="JBP10"/>
      <c r="JBQ10"/>
      <c r="JBR10"/>
      <c r="JBS10"/>
      <c r="JBT10"/>
      <c r="JBU10"/>
      <c r="JBV10"/>
      <c r="JBW10"/>
      <c r="JBX10"/>
      <c r="JBY10"/>
      <c r="JBZ10"/>
      <c r="JCA10"/>
      <c r="JCB10"/>
      <c r="JCC10"/>
      <c r="JCD10"/>
      <c r="JCE10"/>
      <c r="JCF10"/>
      <c r="JCG10"/>
      <c r="JCH10"/>
      <c r="JCI10"/>
      <c r="JCJ10"/>
      <c r="JCK10"/>
      <c r="JCL10"/>
      <c r="JCM10"/>
      <c r="JCN10"/>
      <c r="JCO10"/>
      <c r="JCP10"/>
      <c r="JCQ10"/>
      <c r="JCR10"/>
      <c r="JCS10"/>
      <c r="JCT10"/>
      <c r="JCU10"/>
      <c r="JCV10"/>
      <c r="JCW10"/>
      <c r="JCX10"/>
      <c r="JCY10"/>
      <c r="JCZ10"/>
      <c r="JDA10"/>
      <c r="JDB10"/>
      <c r="JDC10"/>
      <c r="JDD10"/>
      <c r="JDE10"/>
      <c r="JDF10"/>
      <c r="JDG10"/>
      <c r="JDH10"/>
      <c r="JDI10"/>
      <c r="JDJ10"/>
      <c r="JDK10"/>
      <c r="JDL10"/>
      <c r="JDM10"/>
      <c r="JDN10"/>
      <c r="JDO10"/>
      <c r="JDP10"/>
      <c r="JDQ10"/>
      <c r="JDR10"/>
      <c r="JDS10"/>
      <c r="JDT10"/>
      <c r="JDU10"/>
      <c r="JDV10"/>
      <c r="JDW10"/>
      <c r="JDX10"/>
      <c r="JDY10"/>
      <c r="JDZ10"/>
      <c r="JEA10"/>
      <c r="JEB10"/>
      <c r="JEC10"/>
      <c r="JED10"/>
      <c r="JEE10"/>
      <c r="JEF10"/>
      <c r="JEG10"/>
      <c r="JEH10"/>
      <c r="JEI10"/>
      <c r="JEJ10"/>
      <c r="JEK10"/>
      <c r="JEL10"/>
      <c r="JEM10"/>
      <c r="JEN10"/>
      <c r="JEO10"/>
      <c r="JEP10"/>
      <c r="JEQ10"/>
      <c r="JER10"/>
      <c r="JES10"/>
      <c r="JET10"/>
      <c r="JEU10"/>
      <c r="JEV10"/>
      <c r="JEW10"/>
      <c r="JEX10"/>
      <c r="JEY10"/>
      <c r="JEZ10"/>
      <c r="JFA10"/>
      <c r="JFB10"/>
      <c r="JFC10"/>
      <c r="JFD10"/>
      <c r="JFE10"/>
      <c r="JFF10"/>
      <c r="JFG10"/>
      <c r="JFH10"/>
      <c r="JFI10"/>
      <c r="JFJ10"/>
      <c r="JFK10"/>
      <c r="JFL10"/>
      <c r="JFM10"/>
      <c r="JFN10"/>
      <c r="JFO10"/>
      <c r="JFP10"/>
      <c r="JFQ10"/>
      <c r="JFR10"/>
      <c r="JFS10"/>
      <c r="JFT10"/>
      <c r="JFU10"/>
      <c r="JFV10"/>
      <c r="JFW10"/>
      <c r="JFX10"/>
      <c r="JFY10"/>
      <c r="JFZ10"/>
      <c r="JGA10"/>
      <c r="JGB10"/>
      <c r="JGC10"/>
      <c r="JGD10"/>
      <c r="JGE10"/>
      <c r="JGF10"/>
      <c r="JGG10"/>
      <c r="JGH10"/>
      <c r="JGI10"/>
      <c r="JGJ10"/>
      <c r="JGK10"/>
      <c r="JGL10"/>
      <c r="JGM10"/>
      <c r="JGN10"/>
      <c r="JGO10"/>
      <c r="JGP10"/>
      <c r="JGQ10"/>
      <c r="JGR10"/>
      <c r="JGS10"/>
      <c r="JGT10"/>
      <c r="JGU10"/>
      <c r="JGV10"/>
      <c r="JGW10"/>
      <c r="JGX10"/>
      <c r="JGY10"/>
      <c r="JGZ10"/>
      <c r="JHA10"/>
      <c r="JHB10"/>
      <c r="JHC10"/>
      <c r="JHD10"/>
      <c r="JHE10"/>
      <c r="JHF10"/>
      <c r="JHG10"/>
      <c r="JHH10"/>
      <c r="JHI10"/>
      <c r="JHJ10"/>
      <c r="JHK10"/>
      <c r="JHL10"/>
      <c r="JHM10"/>
      <c r="JHN10"/>
      <c r="JHO10"/>
      <c r="JHP10"/>
      <c r="JHQ10"/>
      <c r="JHR10"/>
      <c r="JHS10"/>
      <c r="JHT10"/>
      <c r="JHU10"/>
      <c r="JHV10"/>
      <c r="JHW10"/>
      <c r="JHX10"/>
      <c r="JHY10"/>
      <c r="JHZ10"/>
      <c r="JIA10"/>
      <c r="JIB10"/>
      <c r="JIC10"/>
      <c r="JID10"/>
      <c r="JIE10"/>
      <c r="JIF10"/>
      <c r="JIG10"/>
      <c r="JIH10"/>
      <c r="JII10"/>
      <c r="JIJ10"/>
      <c r="JIK10"/>
      <c r="JIL10"/>
      <c r="JIM10"/>
      <c r="JIN10"/>
      <c r="JIO10"/>
      <c r="JIP10"/>
      <c r="JIQ10"/>
      <c r="JIR10"/>
      <c r="JIS10"/>
      <c r="JIT10"/>
      <c r="JIU10"/>
      <c r="JIV10"/>
      <c r="JIW10"/>
      <c r="JIX10"/>
      <c r="JIY10"/>
      <c r="JIZ10"/>
      <c r="JJA10"/>
      <c r="JJB10"/>
      <c r="JJC10"/>
      <c r="JJD10"/>
      <c r="JJE10"/>
      <c r="JJF10"/>
      <c r="JJG10"/>
      <c r="JJH10"/>
      <c r="JJI10"/>
      <c r="JJJ10"/>
      <c r="JJK10"/>
      <c r="JJL10"/>
      <c r="JJM10"/>
      <c r="JJN10"/>
      <c r="JJO10"/>
      <c r="JJP10"/>
      <c r="JJQ10"/>
      <c r="JJR10"/>
      <c r="JJS10"/>
      <c r="JJT10"/>
      <c r="JJU10"/>
      <c r="JJV10"/>
      <c r="JJW10"/>
      <c r="JJX10"/>
      <c r="JJY10"/>
      <c r="JJZ10"/>
      <c r="JKA10"/>
      <c r="JKB10"/>
      <c r="JKC10"/>
      <c r="JKD10"/>
      <c r="JKE10"/>
      <c r="JKF10"/>
      <c r="JKG10"/>
      <c r="JKH10"/>
      <c r="JKI10"/>
      <c r="JKJ10"/>
      <c r="JKK10"/>
      <c r="JKL10"/>
      <c r="JKM10"/>
      <c r="JKN10"/>
      <c r="JKO10"/>
      <c r="JKP10"/>
      <c r="JKQ10"/>
      <c r="JKR10"/>
      <c r="JKS10"/>
      <c r="JKT10"/>
      <c r="JKU10"/>
      <c r="JKV10"/>
      <c r="JKW10"/>
      <c r="JKX10"/>
      <c r="JKY10"/>
      <c r="JKZ10"/>
      <c r="JLA10"/>
      <c r="JLB10"/>
      <c r="JLC10"/>
      <c r="JLD10"/>
      <c r="JLE10"/>
      <c r="JLF10"/>
      <c r="JLG10"/>
      <c r="JLH10"/>
      <c r="JLI10"/>
      <c r="JLJ10"/>
      <c r="JLK10"/>
      <c r="JLL10"/>
      <c r="JLM10"/>
      <c r="JLN10"/>
      <c r="JLO10"/>
      <c r="JLP10"/>
      <c r="JLQ10"/>
      <c r="JLR10"/>
      <c r="JLS10"/>
      <c r="JLT10"/>
      <c r="JLU10"/>
      <c r="JLV10"/>
      <c r="JLW10"/>
      <c r="JLX10"/>
      <c r="JLY10"/>
      <c r="JLZ10"/>
      <c r="JMA10"/>
      <c r="JMB10"/>
      <c r="JMC10"/>
      <c r="JMD10"/>
      <c r="JME10"/>
      <c r="JMF10"/>
      <c r="JMG10"/>
      <c r="JMH10"/>
      <c r="JMI10"/>
      <c r="JMJ10"/>
      <c r="JMK10"/>
      <c r="JML10"/>
      <c r="JMM10"/>
      <c r="JMN10"/>
      <c r="JMO10"/>
      <c r="JMP10"/>
      <c r="JMQ10"/>
      <c r="JMR10"/>
      <c r="JMS10"/>
      <c r="JMT10"/>
      <c r="JMU10"/>
      <c r="JMV10"/>
      <c r="JMW10"/>
      <c r="JMX10"/>
      <c r="JMY10"/>
      <c r="JMZ10"/>
      <c r="JNA10"/>
      <c r="JNB10"/>
      <c r="JNC10"/>
      <c r="JND10"/>
      <c r="JNE10"/>
      <c r="JNF10"/>
      <c r="JNG10"/>
      <c r="JNH10"/>
      <c r="JNI10"/>
      <c r="JNJ10"/>
      <c r="JNK10"/>
      <c r="JNL10"/>
      <c r="JNM10"/>
      <c r="JNN10"/>
      <c r="JNO10"/>
      <c r="JNP10"/>
      <c r="JNQ10"/>
      <c r="JNR10"/>
      <c r="JNS10"/>
      <c r="JNT10"/>
      <c r="JNU10"/>
      <c r="JNV10"/>
      <c r="JNW10"/>
      <c r="JNX10"/>
      <c r="JNY10"/>
      <c r="JNZ10"/>
      <c r="JOA10"/>
      <c r="JOB10"/>
      <c r="JOC10"/>
      <c r="JOD10"/>
      <c r="JOE10"/>
      <c r="JOF10"/>
      <c r="JOG10"/>
      <c r="JOH10"/>
      <c r="JOI10"/>
      <c r="JOJ10"/>
      <c r="JOK10"/>
      <c r="JOL10"/>
      <c r="JOM10"/>
      <c r="JON10"/>
      <c r="JOO10"/>
      <c r="JOP10"/>
      <c r="JOQ10"/>
      <c r="JOR10"/>
      <c r="JOS10"/>
      <c r="JOT10"/>
      <c r="JOU10"/>
      <c r="JOV10"/>
      <c r="JOW10"/>
      <c r="JOX10"/>
      <c r="JOY10"/>
      <c r="JOZ10"/>
      <c r="JPA10"/>
      <c r="JPB10"/>
      <c r="JPC10"/>
      <c r="JPD10"/>
      <c r="JPE10"/>
      <c r="JPF10"/>
      <c r="JPG10"/>
      <c r="JPH10"/>
      <c r="JPI10"/>
      <c r="JPJ10"/>
      <c r="JPK10"/>
      <c r="JPL10"/>
      <c r="JPM10"/>
      <c r="JPN10"/>
      <c r="JPO10"/>
      <c r="JPP10"/>
      <c r="JPQ10"/>
      <c r="JPR10"/>
      <c r="JPS10"/>
      <c r="JPT10"/>
      <c r="JPU10"/>
      <c r="JPV10"/>
      <c r="JPW10"/>
      <c r="JPX10"/>
      <c r="JPY10"/>
      <c r="JPZ10"/>
      <c r="JQA10"/>
      <c r="JQB10"/>
      <c r="JQC10"/>
      <c r="JQD10"/>
      <c r="JQE10"/>
      <c r="JQF10"/>
      <c r="JQG10"/>
      <c r="JQH10"/>
      <c r="JQI10"/>
      <c r="JQJ10"/>
      <c r="JQK10"/>
      <c r="JQL10"/>
      <c r="JQM10"/>
      <c r="JQN10"/>
      <c r="JQO10"/>
      <c r="JQP10"/>
      <c r="JQQ10"/>
      <c r="JQR10"/>
      <c r="JQS10"/>
      <c r="JQT10"/>
      <c r="JQU10"/>
      <c r="JQV10"/>
      <c r="JQW10"/>
      <c r="JQX10"/>
      <c r="JQY10"/>
      <c r="JQZ10"/>
      <c r="JRA10"/>
      <c r="JRB10"/>
      <c r="JRC10"/>
      <c r="JRD10"/>
      <c r="JRE10"/>
      <c r="JRF10"/>
      <c r="JRG10"/>
      <c r="JRH10"/>
      <c r="JRI10"/>
      <c r="JRJ10"/>
      <c r="JRK10"/>
      <c r="JRL10"/>
      <c r="JRM10"/>
      <c r="JRN10"/>
      <c r="JRO10"/>
      <c r="JRP10"/>
      <c r="JRQ10"/>
      <c r="JRR10"/>
      <c r="JRS10"/>
      <c r="JRT10"/>
      <c r="JRU10"/>
      <c r="JRV10"/>
      <c r="JRW10"/>
      <c r="JRX10"/>
      <c r="JRY10"/>
      <c r="JRZ10"/>
      <c r="JSA10"/>
      <c r="JSB10"/>
      <c r="JSC10"/>
      <c r="JSD10"/>
      <c r="JSE10"/>
      <c r="JSF10"/>
      <c r="JSG10"/>
      <c r="JSH10"/>
      <c r="JSI10"/>
      <c r="JSJ10"/>
      <c r="JSK10"/>
      <c r="JSL10"/>
      <c r="JSM10"/>
      <c r="JSN10"/>
      <c r="JSO10"/>
      <c r="JSP10"/>
      <c r="JSQ10"/>
      <c r="JSR10"/>
      <c r="JSS10"/>
      <c r="JST10"/>
      <c r="JSU10"/>
      <c r="JSV10"/>
      <c r="JSW10"/>
      <c r="JSX10"/>
      <c r="JSY10"/>
      <c r="JSZ10"/>
      <c r="JTA10"/>
      <c r="JTB10"/>
      <c r="JTC10"/>
      <c r="JTD10"/>
      <c r="JTE10"/>
      <c r="JTF10"/>
      <c r="JTG10"/>
      <c r="JTH10"/>
      <c r="JTI10"/>
      <c r="JTJ10"/>
      <c r="JTK10"/>
      <c r="JTL10"/>
      <c r="JTM10"/>
      <c r="JTN10"/>
      <c r="JTO10"/>
      <c r="JTP10"/>
      <c r="JTQ10"/>
      <c r="JTR10"/>
      <c r="JTS10"/>
      <c r="JTT10"/>
      <c r="JTU10"/>
      <c r="JTV10"/>
      <c r="JTW10"/>
      <c r="JTX10"/>
      <c r="JTY10"/>
      <c r="JTZ10"/>
      <c r="JUA10"/>
      <c r="JUB10"/>
      <c r="JUC10"/>
      <c r="JUD10"/>
      <c r="JUE10"/>
      <c r="JUF10"/>
      <c r="JUG10"/>
      <c r="JUH10"/>
      <c r="JUI10"/>
      <c r="JUJ10"/>
      <c r="JUK10"/>
      <c r="JUL10"/>
      <c r="JUM10"/>
      <c r="JUN10"/>
      <c r="JUO10"/>
      <c r="JUP10"/>
      <c r="JUQ10"/>
      <c r="JUR10"/>
      <c r="JUS10"/>
      <c r="JUT10"/>
      <c r="JUU10"/>
      <c r="JUV10"/>
      <c r="JUW10"/>
      <c r="JUX10"/>
      <c r="JUY10"/>
      <c r="JUZ10"/>
      <c r="JVA10"/>
      <c r="JVB10"/>
      <c r="JVC10"/>
      <c r="JVD10"/>
      <c r="JVE10"/>
      <c r="JVF10"/>
      <c r="JVG10"/>
      <c r="JVH10"/>
      <c r="JVI10"/>
      <c r="JVJ10"/>
      <c r="JVK10"/>
      <c r="JVL10"/>
      <c r="JVM10"/>
      <c r="JVN10"/>
      <c r="JVO10"/>
      <c r="JVP10"/>
      <c r="JVQ10"/>
      <c r="JVR10"/>
      <c r="JVS10"/>
      <c r="JVT10"/>
      <c r="JVU10"/>
      <c r="JVV10"/>
      <c r="JVW10"/>
      <c r="JVX10"/>
      <c r="JVY10"/>
      <c r="JVZ10"/>
      <c r="JWA10"/>
      <c r="JWB10"/>
      <c r="JWC10"/>
      <c r="JWD10"/>
      <c r="JWE10"/>
      <c r="JWF10"/>
      <c r="JWG10"/>
      <c r="JWH10"/>
      <c r="JWI10"/>
      <c r="JWJ10"/>
      <c r="JWK10"/>
      <c r="JWL10"/>
      <c r="JWM10"/>
      <c r="JWN10"/>
      <c r="JWO10"/>
      <c r="JWP10"/>
      <c r="JWQ10"/>
      <c r="JWR10"/>
      <c r="JWS10"/>
      <c r="JWT10"/>
      <c r="JWU10"/>
      <c r="JWV10"/>
      <c r="JWW10"/>
      <c r="JWX10"/>
      <c r="JWY10"/>
      <c r="JWZ10"/>
      <c r="JXA10"/>
      <c r="JXB10"/>
      <c r="JXC10"/>
      <c r="JXD10"/>
      <c r="JXE10"/>
      <c r="JXF10"/>
      <c r="JXG10"/>
      <c r="JXH10"/>
      <c r="JXI10"/>
      <c r="JXJ10"/>
      <c r="JXK10"/>
      <c r="JXL10"/>
      <c r="JXM10"/>
      <c r="JXN10"/>
      <c r="JXO10"/>
      <c r="JXP10"/>
      <c r="JXQ10"/>
      <c r="JXR10"/>
      <c r="JXS10"/>
      <c r="JXT10"/>
      <c r="JXU10"/>
      <c r="JXV10"/>
      <c r="JXW10"/>
      <c r="JXX10"/>
      <c r="JXY10"/>
      <c r="JXZ10"/>
      <c r="JYA10"/>
      <c r="JYB10"/>
      <c r="JYC10"/>
      <c r="JYD10"/>
      <c r="JYE10"/>
      <c r="JYF10"/>
      <c r="JYG10"/>
      <c r="JYH10"/>
      <c r="JYI10"/>
      <c r="JYJ10"/>
      <c r="JYK10"/>
      <c r="JYL10"/>
      <c r="JYM10"/>
      <c r="JYN10"/>
      <c r="JYO10"/>
      <c r="JYP10"/>
      <c r="JYQ10"/>
      <c r="JYR10"/>
      <c r="JYS10"/>
      <c r="JYT10"/>
      <c r="JYU10"/>
      <c r="JYV10"/>
      <c r="JYW10"/>
      <c r="JYX10"/>
      <c r="JYY10"/>
      <c r="JYZ10"/>
      <c r="JZA10"/>
      <c r="JZB10"/>
      <c r="JZC10"/>
      <c r="JZD10"/>
      <c r="JZE10"/>
      <c r="JZF10"/>
      <c r="JZG10"/>
      <c r="JZH10"/>
      <c r="JZI10"/>
      <c r="JZJ10"/>
      <c r="JZK10"/>
      <c r="JZL10"/>
      <c r="JZM10"/>
      <c r="JZN10"/>
      <c r="JZO10"/>
      <c r="JZP10"/>
      <c r="JZQ10"/>
      <c r="JZR10"/>
      <c r="JZS10"/>
      <c r="JZT10"/>
      <c r="JZU10"/>
      <c r="JZV10"/>
      <c r="JZW10"/>
      <c r="JZX10"/>
      <c r="JZY10"/>
      <c r="JZZ10"/>
      <c r="KAA10"/>
      <c r="KAB10"/>
      <c r="KAC10"/>
      <c r="KAD10"/>
      <c r="KAE10"/>
      <c r="KAF10"/>
      <c r="KAG10"/>
      <c r="KAH10"/>
      <c r="KAI10"/>
      <c r="KAJ10"/>
      <c r="KAK10"/>
      <c r="KAL10"/>
      <c r="KAM10"/>
      <c r="KAN10"/>
      <c r="KAO10"/>
      <c r="KAP10"/>
      <c r="KAQ10"/>
      <c r="KAR10"/>
      <c r="KAS10"/>
      <c r="KAT10"/>
      <c r="KAU10"/>
      <c r="KAV10"/>
      <c r="KAW10"/>
      <c r="KAX10"/>
      <c r="KAY10"/>
      <c r="KAZ10"/>
      <c r="KBA10"/>
      <c r="KBB10"/>
      <c r="KBC10"/>
      <c r="KBD10"/>
      <c r="KBE10"/>
      <c r="KBF10"/>
      <c r="KBG10"/>
      <c r="KBH10"/>
      <c r="KBI10"/>
      <c r="KBJ10"/>
      <c r="KBK10"/>
      <c r="KBL10"/>
      <c r="KBM10"/>
      <c r="KBN10"/>
      <c r="KBO10"/>
      <c r="KBP10"/>
      <c r="KBQ10"/>
      <c r="KBR10"/>
      <c r="KBS10"/>
      <c r="KBT10"/>
      <c r="KBU10"/>
      <c r="KBV10"/>
      <c r="KBW10"/>
      <c r="KBX10"/>
      <c r="KBY10"/>
      <c r="KBZ10"/>
      <c r="KCA10"/>
      <c r="KCB10"/>
      <c r="KCC10"/>
      <c r="KCD10"/>
      <c r="KCE10"/>
      <c r="KCF10"/>
      <c r="KCG10"/>
      <c r="KCH10"/>
      <c r="KCI10"/>
      <c r="KCJ10"/>
      <c r="KCK10"/>
      <c r="KCL10"/>
      <c r="KCM10"/>
      <c r="KCN10"/>
      <c r="KCO10"/>
      <c r="KCP10"/>
      <c r="KCQ10"/>
      <c r="KCR10"/>
      <c r="KCS10"/>
      <c r="KCT10"/>
      <c r="KCU10"/>
      <c r="KCV10"/>
      <c r="KCW10"/>
      <c r="KCX10"/>
      <c r="KCY10"/>
      <c r="KCZ10"/>
      <c r="KDA10"/>
      <c r="KDB10"/>
      <c r="KDC10"/>
      <c r="KDD10"/>
      <c r="KDE10"/>
      <c r="KDF10"/>
      <c r="KDG10"/>
      <c r="KDH10"/>
      <c r="KDI10"/>
      <c r="KDJ10"/>
      <c r="KDK10"/>
      <c r="KDL10"/>
      <c r="KDM10"/>
      <c r="KDN10"/>
      <c r="KDO10"/>
      <c r="KDP10"/>
      <c r="KDQ10"/>
      <c r="KDR10"/>
      <c r="KDS10"/>
      <c r="KDT10"/>
      <c r="KDU10"/>
      <c r="KDV10"/>
      <c r="KDW10"/>
      <c r="KDX10"/>
      <c r="KDY10"/>
      <c r="KDZ10"/>
      <c r="KEA10"/>
      <c r="KEB10"/>
      <c r="KEC10"/>
      <c r="KED10"/>
      <c r="KEE10"/>
      <c r="KEF10"/>
      <c r="KEG10"/>
      <c r="KEH10"/>
      <c r="KEI10"/>
      <c r="KEJ10"/>
      <c r="KEK10"/>
      <c r="KEL10"/>
      <c r="KEM10"/>
      <c r="KEN10"/>
      <c r="KEO10"/>
      <c r="KEP10"/>
      <c r="KEQ10"/>
      <c r="KER10"/>
      <c r="KES10"/>
      <c r="KET10"/>
      <c r="KEU10"/>
      <c r="KEV10"/>
      <c r="KEW10"/>
      <c r="KEX10"/>
      <c r="KEY10"/>
      <c r="KEZ10"/>
      <c r="KFA10"/>
      <c r="KFB10"/>
      <c r="KFC10"/>
      <c r="KFD10"/>
      <c r="KFE10"/>
      <c r="KFF10"/>
      <c r="KFG10"/>
      <c r="KFH10"/>
      <c r="KFI10"/>
      <c r="KFJ10"/>
      <c r="KFK10"/>
      <c r="KFL10"/>
      <c r="KFM10"/>
      <c r="KFN10"/>
      <c r="KFO10"/>
      <c r="KFP10"/>
      <c r="KFQ10"/>
      <c r="KFR10"/>
      <c r="KFS10"/>
      <c r="KFT10"/>
      <c r="KFU10"/>
      <c r="KFV10"/>
      <c r="KFW10"/>
      <c r="KFX10"/>
      <c r="KFY10"/>
      <c r="KFZ10"/>
      <c r="KGA10"/>
      <c r="KGB10"/>
      <c r="KGC10"/>
      <c r="KGD10"/>
      <c r="KGE10"/>
      <c r="KGF10"/>
      <c r="KGG10"/>
      <c r="KGH10"/>
      <c r="KGI10"/>
      <c r="KGJ10"/>
      <c r="KGK10"/>
      <c r="KGL10"/>
      <c r="KGM10"/>
      <c r="KGN10"/>
      <c r="KGO10"/>
      <c r="KGP10"/>
      <c r="KGQ10"/>
      <c r="KGR10"/>
      <c r="KGS10"/>
      <c r="KGT10"/>
      <c r="KGU10"/>
      <c r="KGV10"/>
      <c r="KGW10"/>
      <c r="KGX10"/>
      <c r="KGY10"/>
      <c r="KGZ10"/>
      <c r="KHA10"/>
      <c r="KHB10"/>
      <c r="KHC10"/>
      <c r="KHD10"/>
      <c r="KHE10"/>
      <c r="KHF10"/>
      <c r="KHG10"/>
      <c r="KHH10"/>
      <c r="KHI10"/>
      <c r="KHJ10"/>
      <c r="KHK10"/>
      <c r="KHL10"/>
      <c r="KHM10"/>
      <c r="KHN10"/>
      <c r="KHO10"/>
      <c r="KHP10"/>
      <c r="KHQ10"/>
      <c r="KHR10"/>
      <c r="KHS10"/>
      <c r="KHT10"/>
      <c r="KHU10"/>
      <c r="KHV10"/>
      <c r="KHW10"/>
      <c r="KHX10"/>
      <c r="KHY10"/>
      <c r="KHZ10"/>
      <c r="KIA10"/>
      <c r="KIB10"/>
      <c r="KIC10"/>
      <c r="KID10"/>
      <c r="KIE10"/>
      <c r="KIF10"/>
      <c r="KIG10"/>
      <c r="KIH10"/>
      <c r="KII10"/>
      <c r="KIJ10"/>
      <c r="KIK10"/>
      <c r="KIL10"/>
      <c r="KIM10"/>
      <c r="KIN10"/>
      <c r="KIO10"/>
      <c r="KIP10"/>
      <c r="KIQ10"/>
      <c r="KIR10"/>
      <c r="KIS10"/>
      <c r="KIT10"/>
      <c r="KIU10"/>
      <c r="KIV10"/>
      <c r="KIW10"/>
      <c r="KIX10"/>
      <c r="KIY10"/>
      <c r="KIZ10"/>
      <c r="KJA10"/>
      <c r="KJB10"/>
      <c r="KJC10"/>
      <c r="KJD10"/>
      <c r="KJE10"/>
      <c r="KJF10"/>
      <c r="KJG10"/>
      <c r="KJH10"/>
      <c r="KJI10"/>
      <c r="KJJ10"/>
      <c r="KJK10"/>
      <c r="KJL10"/>
      <c r="KJM10"/>
      <c r="KJN10"/>
      <c r="KJO10"/>
      <c r="KJP10"/>
      <c r="KJQ10"/>
      <c r="KJR10"/>
      <c r="KJS10"/>
      <c r="KJT10"/>
      <c r="KJU10"/>
      <c r="KJV10"/>
      <c r="KJW10"/>
      <c r="KJX10"/>
      <c r="KJY10"/>
      <c r="KJZ10"/>
      <c r="KKA10"/>
      <c r="KKB10"/>
      <c r="KKC10"/>
      <c r="KKD10"/>
      <c r="KKE10"/>
      <c r="KKF10"/>
      <c r="KKG10"/>
      <c r="KKH10"/>
      <c r="KKI10"/>
      <c r="KKJ10"/>
      <c r="KKK10"/>
      <c r="KKL10"/>
      <c r="KKM10"/>
      <c r="KKN10"/>
      <c r="KKO10"/>
      <c r="KKP10"/>
      <c r="KKQ10"/>
      <c r="KKR10"/>
      <c r="KKS10"/>
      <c r="KKT10"/>
      <c r="KKU10"/>
      <c r="KKV10"/>
      <c r="KKW10"/>
      <c r="KKX10"/>
      <c r="KKY10"/>
      <c r="KKZ10"/>
      <c r="KLA10"/>
      <c r="KLB10"/>
      <c r="KLC10"/>
      <c r="KLD10"/>
      <c r="KLE10"/>
      <c r="KLF10"/>
      <c r="KLG10"/>
      <c r="KLH10"/>
      <c r="KLI10"/>
      <c r="KLJ10"/>
      <c r="KLK10"/>
      <c r="KLL10"/>
      <c r="KLM10"/>
      <c r="KLN10"/>
      <c r="KLO10"/>
      <c r="KLP10"/>
      <c r="KLQ10"/>
      <c r="KLR10"/>
      <c r="KLS10"/>
      <c r="KLT10"/>
      <c r="KLU10"/>
      <c r="KLV10"/>
      <c r="KLW10"/>
      <c r="KLX10"/>
      <c r="KLY10"/>
      <c r="KLZ10"/>
      <c r="KMA10"/>
      <c r="KMB10"/>
      <c r="KMC10"/>
      <c r="KMD10"/>
      <c r="KME10"/>
      <c r="KMF10"/>
      <c r="KMG10"/>
      <c r="KMH10"/>
      <c r="KMI10"/>
      <c r="KMJ10"/>
      <c r="KMK10"/>
      <c r="KML10"/>
      <c r="KMM10"/>
      <c r="KMN10"/>
      <c r="KMO10"/>
      <c r="KMP10"/>
      <c r="KMQ10"/>
      <c r="KMR10"/>
      <c r="KMS10"/>
      <c r="KMT10"/>
      <c r="KMU10"/>
      <c r="KMV10"/>
      <c r="KMW10"/>
      <c r="KMX10"/>
      <c r="KMY10"/>
      <c r="KMZ10"/>
      <c r="KNA10"/>
      <c r="KNB10"/>
      <c r="KNC10"/>
      <c r="KND10"/>
      <c r="KNE10"/>
      <c r="KNF10"/>
      <c r="KNG10"/>
      <c r="KNH10"/>
      <c r="KNI10"/>
      <c r="KNJ10"/>
      <c r="KNK10"/>
      <c r="KNL10"/>
      <c r="KNM10"/>
      <c r="KNN10"/>
      <c r="KNO10"/>
      <c r="KNP10"/>
      <c r="KNQ10"/>
      <c r="KNR10"/>
      <c r="KNS10"/>
      <c r="KNT10"/>
      <c r="KNU10"/>
      <c r="KNV10"/>
      <c r="KNW10"/>
      <c r="KNX10"/>
      <c r="KNY10"/>
      <c r="KNZ10"/>
      <c r="KOA10"/>
      <c r="KOB10"/>
      <c r="KOC10"/>
      <c r="KOD10"/>
      <c r="KOE10"/>
      <c r="KOF10"/>
      <c r="KOG10"/>
      <c r="KOH10"/>
      <c r="KOI10"/>
      <c r="KOJ10"/>
      <c r="KOK10"/>
      <c r="KOL10"/>
      <c r="KOM10"/>
      <c r="KON10"/>
      <c r="KOO10"/>
      <c r="KOP10"/>
      <c r="KOQ10"/>
      <c r="KOR10"/>
      <c r="KOS10"/>
      <c r="KOT10"/>
      <c r="KOU10"/>
      <c r="KOV10"/>
      <c r="KOW10"/>
      <c r="KOX10"/>
      <c r="KOY10"/>
      <c r="KOZ10"/>
      <c r="KPA10"/>
      <c r="KPB10"/>
      <c r="KPC10"/>
      <c r="KPD10"/>
      <c r="KPE10"/>
      <c r="KPF10"/>
      <c r="KPG10"/>
      <c r="KPH10"/>
      <c r="KPI10"/>
      <c r="KPJ10"/>
      <c r="KPK10"/>
      <c r="KPL10"/>
      <c r="KPM10"/>
      <c r="KPN10"/>
      <c r="KPO10"/>
      <c r="KPP10"/>
      <c r="KPQ10"/>
      <c r="KPR10"/>
      <c r="KPS10"/>
      <c r="KPT10"/>
      <c r="KPU10"/>
      <c r="KPV10"/>
      <c r="KPW10"/>
      <c r="KPX10"/>
      <c r="KPY10"/>
      <c r="KPZ10"/>
      <c r="KQA10"/>
      <c r="KQB10"/>
      <c r="KQC10"/>
      <c r="KQD10"/>
      <c r="KQE10"/>
      <c r="KQF10"/>
      <c r="KQG10"/>
      <c r="KQH10"/>
      <c r="KQI10"/>
      <c r="KQJ10"/>
      <c r="KQK10"/>
      <c r="KQL10"/>
      <c r="KQM10"/>
      <c r="KQN10"/>
      <c r="KQO10"/>
      <c r="KQP10"/>
      <c r="KQQ10"/>
      <c r="KQR10"/>
      <c r="KQS10"/>
      <c r="KQT10"/>
      <c r="KQU10"/>
      <c r="KQV10"/>
      <c r="KQW10"/>
      <c r="KQX10"/>
      <c r="KQY10"/>
      <c r="KQZ10"/>
      <c r="KRA10"/>
      <c r="KRB10"/>
      <c r="KRC10"/>
      <c r="KRD10"/>
      <c r="KRE10"/>
      <c r="KRF10"/>
      <c r="KRG10"/>
      <c r="KRH10"/>
      <c r="KRI10"/>
      <c r="KRJ10"/>
      <c r="KRK10"/>
      <c r="KRL10"/>
      <c r="KRM10"/>
      <c r="KRN10"/>
      <c r="KRO10"/>
      <c r="KRP10"/>
      <c r="KRQ10"/>
      <c r="KRR10"/>
      <c r="KRS10"/>
      <c r="KRT10"/>
      <c r="KRU10"/>
      <c r="KRV10"/>
      <c r="KRW10"/>
      <c r="KRX10"/>
      <c r="KRY10"/>
      <c r="KRZ10"/>
      <c r="KSA10"/>
      <c r="KSB10"/>
      <c r="KSC10"/>
      <c r="KSD10"/>
      <c r="KSE10"/>
      <c r="KSF10"/>
      <c r="KSG10"/>
      <c r="KSH10"/>
      <c r="KSI10"/>
      <c r="KSJ10"/>
      <c r="KSK10"/>
      <c r="KSL10"/>
      <c r="KSM10"/>
      <c r="KSN10"/>
      <c r="KSO10"/>
      <c r="KSP10"/>
      <c r="KSQ10"/>
      <c r="KSR10"/>
      <c r="KSS10"/>
      <c r="KST10"/>
      <c r="KSU10"/>
      <c r="KSV10"/>
      <c r="KSW10"/>
      <c r="KSX10"/>
      <c r="KSY10"/>
      <c r="KSZ10"/>
      <c r="KTA10"/>
      <c r="KTB10"/>
      <c r="KTC10"/>
      <c r="KTD10"/>
      <c r="KTE10"/>
      <c r="KTF10"/>
      <c r="KTG10"/>
      <c r="KTH10"/>
      <c r="KTI10"/>
      <c r="KTJ10"/>
      <c r="KTK10"/>
      <c r="KTL10"/>
      <c r="KTM10"/>
      <c r="KTN10"/>
      <c r="KTO10"/>
      <c r="KTP10"/>
      <c r="KTQ10"/>
      <c r="KTR10"/>
      <c r="KTS10"/>
      <c r="KTT10"/>
      <c r="KTU10"/>
      <c r="KTV10"/>
      <c r="KTW10"/>
      <c r="KTX10"/>
      <c r="KTY10"/>
      <c r="KTZ10"/>
      <c r="KUA10"/>
      <c r="KUB10"/>
      <c r="KUC10"/>
      <c r="KUD10"/>
      <c r="KUE10"/>
      <c r="KUF10"/>
      <c r="KUG10"/>
      <c r="KUH10"/>
      <c r="KUI10"/>
      <c r="KUJ10"/>
      <c r="KUK10"/>
      <c r="KUL10"/>
      <c r="KUM10"/>
      <c r="KUN10"/>
      <c r="KUO10"/>
      <c r="KUP10"/>
      <c r="KUQ10"/>
      <c r="KUR10"/>
      <c r="KUS10"/>
      <c r="KUT10"/>
      <c r="KUU10"/>
      <c r="KUV10"/>
      <c r="KUW10"/>
      <c r="KUX10"/>
      <c r="KUY10"/>
      <c r="KUZ10"/>
      <c r="KVA10"/>
      <c r="KVB10"/>
      <c r="KVC10"/>
      <c r="KVD10"/>
      <c r="KVE10"/>
      <c r="KVF10"/>
      <c r="KVG10"/>
      <c r="KVH10"/>
      <c r="KVI10"/>
      <c r="KVJ10"/>
      <c r="KVK10"/>
      <c r="KVL10"/>
      <c r="KVM10"/>
      <c r="KVN10"/>
      <c r="KVO10"/>
      <c r="KVP10"/>
      <c r="KVQ10"/>
      <c r="KVR10"/>
      <c r="KVS10"/>
      <c r="KVT10"/>
      <c r="KVU10"/>
      <c r="KVV10"/>
      <c r="KVW10"/>
      <c r="KVX10"/>
      <c r="KVY10"/>
      <c r="KVZ10"/>
      <c r="KWA10"/>
      <c r="KWB10"/>
      <c r="KWC10"/>
      <c r="KWD10"/>
      <c r="KWE10"/>
      <c r="KWF10"/>
      <c r="KWG10"/>
      <c r="KWH10"/>
      <c r="KWI10"/>
      <c r="KWJ10"/>
      <c r="KWK10"/>
      <c r="KWL10"/>
      <c r="KWM10"/>
      <c r="KWN10"/>
      <c r="KWO10"/>
      <c r="KWP10"/>
      <c r="KWQ10"/>
      <c r="KWR10"/>
      <c r="KWS10"/>
      <c r="KWT10"/>
      <c r="KWU10"/>
      <c r="KWV10"/>
      <c r="KWW10"/>
      <c r="KWX10"/>
      <c r="KWY10"/>
      <c r="KWZ10"/>
      <c r="KXA10"/>
      <c r="KXB10"/>
      <c r="KXC10"/>
      <c r="KXD10"/>
      <c r="KXE10"/>
      <c r="KXF10"/>
      <c r="KXG10"/>
      <c r="KXH10"/>
      <c r="KXI10"/>
      <c r="KXJ10"/>
      <c r="KXK10"/>
      <c r="KXL10"/>
      <c r="KXM10"/>
      <c r="KXN10"/>
      <c r="KXO10"/>
      <c r="KXP10"/>
      <c r="KXQ10"/>
      <c r="KXR10"/>
      <c r="KXS10"/>
      <c r="KXT10"/>
      <c r="KXU10"/>
      <c r="KXV10"/>
      <c r="KXW10"/>
      <c r="KXX10"/>
      <c r="KXY10"/>
      <c r="KXZ10"/>
      <c r="KYA10"/>
      <c r="KYB10"/>
      <c r="KYC10"/>
      <c r="KYD10"/>
      <c r="KYE10"/>
      <c r="KYF10"/>
      <c r="KYG10"/>
      <c r="KYH10"/>
      <c r="KYI10"/>
      <c r="KYJ10"/>
      <c r="KYK10"/>
      <c r="KYL10"/>
      <c r="KYM10"/>
      <c r="KYN10"/>
      <c r="KYO10"/>
      <c r="KYP10"/>
      <c r="KYQ10"/>
      <c r="KYR10"/>
      <c r="KYS10"/>
      <c r="KYT10"/>
      <c r="KYU10"/>
      <c r="KYV10"/>
      <c r="KYW10"/>
      <c r="KYX10"/>
      <c r="KYY10"/>
      <c r="KYZ10"/>
      <c r="KZA10"/>
      <c r="KZB10"/>
      <c r="KZC10"/>
      <c r="KZD10"/>
      <c r="KZE10"/>
      <c r="KZF10"/>
      <c r="KZG10"/>
      <c r="KZH10"/>
      <c r="KZI10"/>
      <c r="KZJ10"/>
      <c r="KZK10"/>
      <c r="KZL10"/>
      <c r="KZM10"/>
      <c r="KZN10"/>
      <c r="KZO10"/>
      <c r="KZP10"/>
      <c r="KZQ10"/>
      <c r="KZR10"/>
      <c r="KZS10"/>
      <c r="KZT10"/>
      <c r="KZU10"/>
      <c r="KZV10"/>
      <c r="KZW10"/>
      <c r="KZX10"/>
      <c r="KZY10"/>
      <c r="KZZ10"/>
      <c r="LAA10"/>
      <c r="LAB10"/>
      <c r="LAC10"/>
      <c r="LAD10"/>
      <c r="LAE10"/>
      <c r="LAF10"/>
      <c r="LAG10"/>
      <c r="LAH10"/>
      <c r="LAI10"/>
      <c r="LAJ10"/>
      <c r="LAK10"/>
      <c r="LAL10"/>
      <c r="LAM10"/>
      <c r="LAN10"/>
      <c r="LAO10"/>
      <c r="LAP10"/>
      <c r="LAQ10"/>
      <c r="LAR10"/>
      <c r="LAS10"/>
      <c r="LAT10"/>
      <c r="LAU10"/>
      <c r="LAV10"/>
      <c r="LAW10"/>
      <c r="LAX10"/>
      <c r="LAY10"/>
      <c r="LAZ10"/>
      <c r="LBA10"/>
      <c r="LBB10"/>
      <c r="LBC10"/>
      <c r="LBD10"/>
      <c r="LBE10"/>
      <c r="LBF10"/>
      <c r="LBG10"/>
      <c r="LBH10"/>
      <c r="LBI10"/>
      <c r="LBJ10"/>
      <c r="LBK10"/>
      <c r="LBL10"/>
      <c r="LBM10"/>
      <c r="LBN10"/>
      <c r="LBO10"/>
      <c r="LBP10"/>
      <c r="LBQ10"/>
      <c r="LBR10"/>
      <c r="LBS10"/>
      <c r="LBT10"/>
      <c r="LBU10"/>
      <c r="LBV10"/>
      <c r="LBW10"/>
      <c r="LBX10"/>
      <c r="LBY10"/>
      <c r="LBZ10"/>
      <c r="LCA10"/>
      <c r="LCB10"/>
      <c r="LCC10"/>
      <c r="LCD10"/>
      <c r="LCE10"/>
      <c r="LCF10"/>
      <c r="LCG10"/>
      <c r="LCH10"/>
      <c r="LCI10"/>
      <c r="LCJ10"/>
      <c r="LCK10"/>
      <c r="LCL10"/>
      <c r="LCM10"/>
      <c r="LCN10"/>
      <c r="LCO10"/>
      <c r="LCP10"/>
      <c r="LCQ10"/>
      <c r="LCR10"/>
      <c r="LCS10"/>
      <c r="LCT10"/>
      <c r="LCU10"/>
      <c r="LCV10"/>
      <c r="LCW10"/>
      <c r="LCX10"/>
      <c r="LCY10"/>
      <c r="LCZ10"/>
      <c r="LDA10"/>
      <c r="LDB10"/>
      <c r="LDC10"/>
      <c r="LDD10"/>
      <c r="LDE10"/>
      <c r="LDF10"/>
      <c r="LDG10"/>
      <c r="LDH10"/>
      <c r="LDI10"/>
      <c r="LDJ10"/>
      <c r="LDK10"/>
      <c r="LDL10"/>
      <c r="LDM10"/>
      <c r="LDN10"/>
      <c r="LDO10"/>
      <c r="LDP10"/>
      <c r="LDQ10"/>
      <c r="LDR10"/>
      <c r="LDS10"/>
      <c r="LDT10"/>
      <c r="LDU10"/>
      <c r="LDV10"/>
      <c r="LDW10"/>
      <c r="LDX10"/>
      <c r="LDY10"/>
      <c r="LDZ10"/>
      <c r="LEA10"/>
      <c r="LEB10"/>
      <c r="LEC10"/>
      <c r="LED10"/>
      <c r="LEE10"/>
      <c r="LEF10"/>
      <c r="LEG10"/>
      <c r="LEH10"/>
      <c r="LEI10"/>
      <c r="LEJ10"/>
      <c r="LEK10"/>
      <c r="LEL10"/>
      <c r="LEM10"/>
      <c r="LEN10"/>
      <c r="LEO10"/>
      <c r="LEP10"/>
      <c r="LEQ10"/>
      <c r="LER10"/>
      <c r="LES10"/>
      <c r="LET10"/>
      <c r="LEU10"/>
      <c r="LEV10"/>
      <c r="LEW10"/>
      <c r="LEX10"/>
      <c r="LEY10"/>
      <c r="LEZ10"/>
      <c r="LFA10"/>
      <c r="LFB10"/>
      <c r="LFC10"/>
      <c r="LFD10"/>
      <c r="LFE10"/>
      <c r="LFF10"/>
      <c r="LFG10"/>
      <c r="LFH10"/>
      <c r="LFI10"/>
      <c r="LFJ10"/>
      <c r="LFK10"/>
      <c r="LFL10"/>
      <c r="LFM10"/>
      <c r="LFN10"/>
      <c r="LFO10"/>
      <c r="LFP10"/>
      <c r="LFQ10"/>
      <c r="LFR10"/>
      <c r="LFS10"/>
      <c r="LFT10"/>
      <c r="LFU10"/>
      <c r="LFV10"/>
      <c r="LFW10"/>
      <c r="LFX10"/>
      <c r="LFY10"/>
      <c r="LFZ10"/>
      <c r="LGA10"/>
      <c r="LGB10"/>
      <c r="LGC10"/>
      <c r="LGD10"/>
      <c r="LGE10"/>
      <c r="LGF10"/>
      <c r="LGG10"/>
      <c r="LGH10"/>
      <c r="LGI10"/>
      <c r="LGJ10"/>
      <c r="LGK10"/>
      <c r="LGL10"/>
      <c r="LGM10"/>
      <c r="LGN10"/>
      <c r="LGO10"/>
      <c r="LGP10"/>
      <c r="LGQ10"/>
      <c r="LGR10"/>
      <c r="LGS10"/>
      <c r="LGT10"/>
      <c r="LGU10"/>
      <c r="LGV10"/>
      <c r="LGW10"/>
      <c r="LGX10"/>
      <c r="LGY10"/>
      <c r="LGZ10"/>
      <c r="LHA10"/>
      <c r="LHB10"/>
      <c r="LHC10"/>
      <c r="LHD10"/>
      <c r="LHE10"/>
      <c r="LHF10"/>
      <c r="LHG10"/>
      <c r="LHH10"/>
      <c r="LHI10"/>
      <c r="LHJ10"/>
      <c r="LHK10"/>
      <c r="LHL10"/>
      <c r="LHM10"/>
      <c r="LHN10"/>
      <c r="LHO10"/>
      <c r="LHP10"/>
      <c r="LHQ10"/>
      <c r="LHR10"/>
      <c r="LHS10"/>
      <c r="LHT10"/>
      <c r="LHU10"/>
      <c r="LHV10"/>
      <c r="LHW10"/>
      <c r="LHX10"/>
      <c r="LHY10"/>
      <c r="LHZ10"/>
      <c r="LIA10"/>
      <c r="LIB10"/>
      <c r="LIC10"/>
      <c r="LID10"/>
      <c r="LIE10"/>
      <c r="LIF10"/>
      <c r="LIG10"/>
      <c r="LIH10"/>
      <c r="LII10"/>
      <c r="LIJ10"/>
      <c r="LIK10"/>
      <c r="LIL10"/>
      <c r="LIM10"/>
      <c r="LIN10"/>
      <c r="LIO10"/>
      <c r="LIP10"/>
      <c r="LIQ10"/>
      <c r="LIR10"/>
      <c r="LIS10"/>
      <c r="LIT10"/>
      <c r="LIU10"/>
      <c r="LIV10"/>
      <c r="LIW10"/>
      <c r="LIX10"/>
      <c r="LIY10"/>
      <c r="LIZ10"/>
      <c r="LJA10"/>
      <c r="LJB10"/>
      <c r="LJC10"/>
      <c r="LJD10"/>
      <c r="LJE10"/>
      <c r="LJF10"/>
      <c r="LJG10"/>
      <c r="LJH10"/>
      <c r="LJI10"/>
      <c r="LJJ10"/>
      <c r="LJK10"/>
      <c r="LJL10"/>
      <c r="LJM10"/>
      <c r="LJN10"/>
      <c r="LJO10"/>
      <c r="LJP10"/>
      <c r="LJQ10"/>
      <c r="LJR10"/>
      <c r="LJS10"/>
      <c r="LJT10"/>
      <c r="LJU10"/>
      <c r="LJV10"/>
      <c r="LJW10"/>
      <c r="LJX10"/>
      <c r="LJY10"/>
      <c r="LJZ10"/>
      <c r="LKA10"/>
      <c r="LKB10"/>
      <c r="LKC10"/>
      <c r="LKD10"/>
      <c r="LKE10"/>
      <c r="LKF10"/>
      <c r="LKG10"/>
      <c r="LKH10"/>
      <c r="LKI10"/>
      <c r="LKJ10"/>
      <c r="LKK10"/>
      <c r="LKL10"/>
      <c r="LKM10"/>
      <c r="LKN10"/>
      <c r="LKO10"/>
      <c r="LKP10"/>
      <c r="LKQ10"/>
      <c r="LKR10"/>
      <c r="LKS10"/>
      <c r="LKT10"/>
      <c r="LKU10"/>
      <c r="LKV10"/>
      <c r="LKW10"/>
      <c r="LKX10"/>
      <c r="LKY10"/>
      <c r="LKZ10"/>
      <c r="LLA10"/>
      <c r="LLB10"/>
      <c r="LLC10"/>
      <c r="LLD10"/>
      <c r="LLE10"/>
      <c r="LLF10"/>
      <c r="LLG10"/>
      <c r="LLH10"/>
      <c r="LLI10"/>
      <c r="LLJ10"/>
      <c r="LLK10"/>
      <c r="LLL10"/>
      <c r="LLM10"/>
      <c r="LLN10"/>
      <c r="LLO10"/>
      <c r="LLP10"/>
      <c r="LLQ10"/>
      <c r="LLR10"/>
      <c r="LLS10"/>
      <c r="LLT10"/>
      <c r="LLU10"/>
      <c r="LLV10"/>
      <c r="LLW10"/>
      <c r="LLX10"/>
      <c r="LLY10"/>
      <c r="LLZ10"/>
      <c r="LMA10"/>
      <c r="LMB10"/>
      <c r="LMC10"/>
      <c r="LMD10"/>
      <c r="LME10"/>
      <c r="LMF10"/>
      <c r="LMG10"/>
      <c r="LMH10"/>
      <c r="LMI10"/>
      <c r="LMJ10"/>
      <c r="LMK10"/>
      <c r="LML10"/>
      <c r="LMM10"/>
      <c r="LMN10"/>
      <c r="LMO10"/>
      <c r="LMP10"/>
      <c r="LMQ10"/>
      <c r="LMR10"/>
      <c r="LMS10"/>
      <c r="LMT10"/>
      <c r="LMU10"/>
      <c r="LMV10"/>
      <c r="LMW10"/>
      <c r="LMX10"/>
      <c r="LMY10"/>
      <c r="LMZ10"/>
      <c r="LNA10"/>
      <c r="LNB10"/>
      <c r="LNC10"/>
      <c r="LND10"/>
      <c r="LNE10"/>
      <c r="LNF10"/>
      <c r="LNG10"/>
      <c r="LNH10"/>
      <c r="LNI10"/>
      <c r="LNJ10"/>
      <c r="LNK10"/>
      <c r="LNL10"/>
      <c r="LNM10"/>
      <c r="LNN10"/>
      <c r="LNO10"/>
      <c r="LNP10"/>
      <c r="LNQ10"/>
      <c r="LNR10"/>
      <c r="LNS10"/>
      <c r="LNT10"/>
      <c r="LNU10"/>
      <c r="LNV10"/>
      <c r="LNW10"/>
      <c r="LNX10"/>
      <c r="LNY10"/>
      <c r="LNZ10"/>
      <c r="LOA10"/>
      <c r="LOB10"/>
      <c r="LOC10"/>
      <c r="LOD10"/>
      <c r="LOE10"/>
      <c r="LOF10"/>
      <c r="LOG10"/>
      <c r="LOH10"/>
      <c r="LOI10"/>
      <c r="LOJ10"/>
      <c r="LOK10"/>
      <c r="LOL10"/>
      <c r="LOM10"/>
      <c r="LON10"/>
      <c r="LOO10"/>
      <c r="LOP10"/>
      <c r="LOQ10"/>
      <c r="LOR10"/>
      <c r="LOS10"/>
      <c r="LOT10"/>
      <c r="LOU10"/>
      <c r="LOV10"/>
      <c r="LOW10"/>
      <c r="LOX10"/>
      <c r="LOY10"/>
      <c r="LOZ10"/>
      <c r="LPA10"/>
      <c r="LPB10"/>
      <c r="LPC10"/>
      <c r="LPD10"/>
      <c r="LPE10"/>
      <c r="LPF10"/>
      <c r="LPG10"/>
      <c r="LPH10"/>
      <c r="LPI10"/>
      <c r="LPJ10"/>
      <c r="LPK10"/>
      <c r="LPL10"/>
      <c r="LPM10"/>
      <c r="LPN10"/>
      <c r="LPO10"/>
      <c r="LPP10"/>
      <c r="LPQ10"/>
      <c r="LPR10"/>
      <c r="LPS10"/>
      <c r="LPT10"/>
      <c r="LPU10"/>
      <c r="LPV10"/>
      <c r="LPW10"/>
      <c r="LPX10"/>
      <c r="LPY10"/>
      <c r="LPZ10"/>
      <c r="LQA10"/>
      <c r="LQB10"/>
      <c r="LQC10"/>
      <c r="LQD10"/>
      <c r="LQE10"/>
      <c r="LQF10"/>
      <c r="LQG10"/>
      <c r="LQH10"/>
      <c r="LQI10"/>
      <c r="LQJ10"/>
      <c r="LQK10"/>
      <c r="LQL10"/>
      <c r="LQM10"/>
      <c r="LQN10"/>
      <c r="LQO10"/>
      <c r="LQP10"/>
      <c r="LQQ10"/>
      <c r="LQR10"/>
      <c r="LQS10"/>
      <c r="LQT10"/>
      <c r="LQU10"/>
      <c r="LQV10"/>
      <c r="LQW10"/>
      <c r="LQX10"/>
      <c r="LQY10"/>
      <c r="LQZ10"/>
      <c r="LRA10"/>
      <c r="LRB10"/>
      <c r="LRC10"/>
      <c r="LRD10"/>
      <c r="LRE10"/>
      <c r="LRF10"/>
      <c r="LRG10"/>
      <c r="LRH10"/>
      <c r="LRI10"/>
      <c r="LRJ10"/>
      <c r="LRK10"/>
      <c r="LRL10"/>
      <c r="LRM10"/>
      <c r="LRN10"/>
      <c r="LRO10"/>
      <c r="LRP10"/>
      <c r="LRQ10"/>
      <c r="LRR10"/>
      <c r="LRS10"/>
      <c r="LRT10"/>
      <c r="LRU10"/>
      <c r="LRV10"/>
      <c r="LRW10"/>
      <c r="LRX10"/>
      <c r="LRY10"/>
      <c r="LRZ10"/>
      <c r="LSA10"/>
      <c r="LSB10"/>
      <c r="LSC10"/>
      <c r="LSD10"/>
      <c r="LSE10"/>
      <c r="LSF10"/>
      <c r="LSG10"/>
      <c r="LSH10"/>
      <c r="LSI10"/>
      <c r="LSJ10"/>
      <c r="LSK10"/>
      <c r="LSL10"/>
      <c r="LSM10"/>
      <c r="LSN10"/>
      <c r="LSO10"/>
      <c r="LSP10"/>
      <c r="LSQ10"/>
      <c r="LSR10"/>
      <c r="LSS10"/>
      <c r="LST10"/>
      <c r="LSU10"/>
      <c r="LSV10"/>
      <c r="LSW10"/>
      <c r="LSX10"/>
      <c r="LSY10"/>
      <c r="LSZ10"/>
      <c r="LTA10"/>
      <c r="LTB10"/>
      <c r="LTC10"/>
      <c r="LTD10"/>
      <c r="LTE10"/>
      <c r="LTF10"/>
      <c r="LTG10"/>
      <c r="LTH10"/>
      <c r="LTI10"/>
      <c r="LTJ10"/>
      <c r="LTK10"/>
      <c r="LTL10"/>
      <c r="LTM10"/>
      <c r="LTN10"/>
      <c r="LTO10"/>
      <c r="LTP10"/>
      <c r="LTQ10"/>
      <c r="LTR10"/>
      <c r="LTS10"/>
      <c r="LTT10"/>
      <c r="LTU10"/>
      <c r="LTV10"/>
      <c r="LTW10"/>
      <c r="LTX10"/>
      <c r="LTY10"/>
      <c r="LTZ10"/>
      <c r="LUA10"/>
      <c r="LUB10"/>
      <c r="LUC10"/>
      <c r="LUD10"/>
      <c r="LUE10"/>
      <c r="LUF10"/>
      <c r="LUG10"/>
      <c r="LUH10"/>
      <c r="LUI10"/>
      <c r="LUJ10"/>
      <c r="LUK10"/>
      <c r="LUL10"/>
      <c r="LUM10"/>
      <c r="LUN10"/>
      <c r="LUO10"/>
      <c r="LUP10"/>
      <c r="LUQ10"/>
      <c r="LUR10"/>
      <c r="LUS10"/>
      <c r="LUT10"/>
      <c r="LUU10"/>
      <c r="LUV10"/>
      <c r="LUW10"/>
      <c r="LUX10"/>
      <c r="LUY10"/>
      <c r="LUZ10"/>
      <c r="LVA10"/>
      <c r="LVB10"/>
      <c r="LVC10"/>
      <c r="LVD10"/>
      <c r="LVE10"/>
      <c r="LVF10"/>
      <c r="LVG10"/>
      <c r="LVH10"/>
      <c r="LVI10"/>
      <c r="LVJ10"/>
      <c r="LVK10"/>
      <c r="LVL10"/>
      <c r="LVM10"/>
      <c r="LVN10"/>
      <c r="LVO10"/>
      <c r="LVP10"/>
      <c r="LVQ10"/>
      <c r="LVR10"/>
      <c r="LVS10"/>
      <c r="LVT10"/>
      <c r="LVU10"/>
      <c r="LVV10"/>
      <c r="LVW10"/>
      <c r="LVX10"/>
      <c r="LVY10"/>
      <c r="LVZ10"/>
      <c r="LWA10"/>
      <c r="LWB10"/>
      <c r="LWC10"/>
      <c r="LWD10"/>
      <c r="LWE10"/>
      <c r="LWF10"/>
      <c r="LWG10"/>
      <c r="LWH10"/>
      <c r="LWI10"/>
      <c r="LWJ10"/>
      <c r="LWK10"/>
      <c r="LWL10"/>
      <c r="LWM10"/>
      <c r="LWN10"/>
      <c r="LWO10"/>
      <c r="LWP10"/>
      <c r="LWQ10"/>
      <c r="LWR10"/>
      <c r="LWS10"/>
      <c r="LWT10"/>
      <c r="LWU10"/>
      <c r="LWV10"/>
      <c r="LWW10"/>
      <c r="LWX10"/>
      <c r="LWY10"/>
      <c r="LWZ10"/>
      <c r="LXA10"/>
      <c r="LXB10"/>
      <c r="LXC10"/>
      <c r="LXD10"/>
      <c r="LXE10"/>
      <c r="LXF10"/>
      <c r="LXG10"/>
      <c r="LXH10"/>
      <c r="LXI10"/>
      <c r="LXJ10"/>
      <c r="LXK10"/>
      <c r="LXL10"/>
      <c r="LXM10"/>
      <c r="LXN10"/>
      <c r="LXO10"/>
      <c r="LXP10"/>
      <c r="LXQ10"/>
      <c r="LXR10"/>
      <c r="LXS10"/>
      <c r="LXT10"/>
      <c r="LXU10"/>
      <c r="LXV10"/>
      <c r="LXW10"/>
      <c r="LXX10"/>
      <c r="LXY10"/>
      <c r="LXZ10"/>
      <c r="LYA10"/>
      <c r="LYB10"/>
      <c r="LYC10"/>
      <c r="LYD10"/>
      <c r="LYE10"/>
      <c r="LYF10"/>
      <c r="LYG10"/>
      <c r="LYH10"/>
      <c r="LYI10"/>
      <c r="LYJ10"/>
      <c r="LYK10"/>
      <c r="LYL10"/>
      <c r="LYM10"/>
      <c r="LYN10"/>
      <c r="LYO10"/>
      <c r="LYP10"/>
      <c r="LYQ10"/>
      <c r="LYR10"/>
      <c r="LYS10"/>
      <c r="LYT10"/>
      <c r="LYU10"/>
      <c r="LYV10"/>
      <c r="LYW10"/>
      <c r="LYX10"/>
      <c r="LYY10"/>
      <c r="LYZ10"/>
      <c r="LZA10"/>
      <c r="LZB10"/>
      <c r="LZC10"/>
      <c r="LZD10"/>
      <c r="LZE10"/>
      <c r="LZF10"/>
      <c r="LZG10"/>
      <c r="LZH10"/>
      <c r="LZI10"/>
      <c r="LZJ10"/>
      <c r="LZK10"/>
      <c r="LZL10"/>
      <c r="LZM10"/>
      <c r="LZN10"/>
      <c r="LZO10"/>
      <c r="LZP10"/>
      <c r="LZQ10"/>
      <c r="LZR10"/>
      <c r="LZS10"/>
      <c r="LZT10"/>
      <c r="LZU10"/>
      <c r="LZV10"/>
      <c r="LZW10"/>
      <c r="LZX10"/>
      <c r="LZY10"/>
      <c r="LZZ10"/>
      <c r="MAA10"/>
      <c r="MAB10"/>
      <c r="MAC10"/>
      <c r="MAD10"/>
      <c r="MAE10"/>
      <c r="MAF10"/>
      <c r="MAG10"/>
      <c r="MAH10"/>
      <c r="MAI10"/>
      <c r="MAJ10"/>
      <c r="MAK10"/>
      <c r="MAL10"/>
      <c r="MAM10"/>
      <c r="MAN10"/>
      <c r="MAO10"/>
      <c r="MAP10"/>
      <c r="MAQ10"/>
      <c r="MAR10"/>
      <c r="MAS10"/>
      <c r="MAT10"/>
      <c r="MAU10"/>
      <c r="MAV10"/>
      <c r="MAW10"/>
      <c r="MAX10"/>
      <c r="MAY10"/>
      <c r="MAZ10"/>
      <c r="MBA10"/>
      <c r="MBB10"/>
      <c r="MBC10"/>
      <c r="MBD10"/>
      <c r="MBE10"/>
      <c r="MBF10"/>
      <c r="MBG10"/>
      <c r="MBH10"/>
      <c r="MBI10"/>
      <c r="MBJ10"/>
      <c r="MBK10"/>
      <c r="MBL10"/>
      <c r="MBM10"/>
      <c r="MBN10"/>
      <c r="MBO10"/>
      <c r="MBP10"/>
      <c r="MBQ10"/>
      <c r="MBR10"/>
      <c r="MBS10"/>
      <c r="MBT10"/>
      <c r="MBU10"/>
      <c r="MBV10"/>
      <c r="MBW10"/>
      <c r="MBX10"/>
      <c r="MBY10"/>
      <c r="MBZ10"/>
      <c r="MCA10"/>
      <c r="MCB10"/>
      <c r="MCC10"/>
      <c r="MCD10"/>
      <c r="MCE10"/>
      <c r="MCF10"/>
      <c r="MCG10"/>
      <c r="MCH10"/>
      <c r="MCI10"/>
      <c r="MCJ10"/>
      <c r="MCK10"/>
      <c r="MCL10"/>
      <c r="MCM10"/>
      <c r="MCN10"/>
      <c r="MCO10"/>
      <c r="MCP10"/>
      <c r="MCQ10"/>
      <c r="MCR10"/>
      <c r="MCS10"/>
      <c r="MCT10"/>
      <c r="MCU10"/>
      <c r="MCV10"/>
      <c r="MCW10"/>
      <c r="MCX10"/>
      <c r="MCY10"/>
      <c r="MCZ10"/>
      <c r="MDA10"/>
      <c r="MDB10"/>
      <c r="MDC10"/>
      <c r="MDD10"/>
      <c r="MDE10"/>
      <c r="MDF10"/>
      <c r="MDG10"/>
      <c r="MDH10"/>
      <c r="MDI10"/>
      <c r="MDJ10"/>
      <c r="MDK10"/>
      <c r="MDL10"/>
      <c r="MDM10"/>
      <c r="MDN10"/>
      <c r="MDO10"/>
      <c r="MDP10"/>
      <c r="MDQ10"/>
      <c r="MDR10"/>
      <c r="MDS10"/>
      <c r="MDT10"/>
      <c r="MDU10"/>
      <c r="MDV10"/>
      <c r="MDW10"/>
      <c r="MDX10"/>
      <c r="MDY10"/>
      <c r="MDZ10"/>
      <c r="MEA10"/>
      <c r="MEB10"/>
      <c r="MEC10"/>
      <c r="MED10"/>
      <c r="MEE10"/>
      <c r="MEF10"/>
      <c r="MEG10"/>
      <c r="MEH10"/>
      <c r="MEI10"/>
      <c r="MEJ10"/>
      <c r="MEK10"/>
      <c r="MEL10"/>
      <c r="MEM10"/>
      <c r="MEN10"/>
      <c r="MEO10"/>
      <c r="MEP10"/>
      <c r="MEQ10"/>
      <c r="MER10"/>
      <c r="MES10"/>
      <c r="MET10"/>
      <c r="MEU10"/>
      <c r="MEV10"/>
      <c r="MEW10"/>
      <c r="MEX10"/>
      <c r="MEY10"/>
      <c r="MEZ10"/>
      <c r="MFA10"/>
      <c r="MFB10"/>
      <c r="MFC10"/>
      <c r="MFD10"/>
      <c r="MFE10"/>
      <c r="MFF10"/>
      <c r="MFG10"/>
      <c r="MFH10"/>
      <c r="MFI10"/>
      <c r="MFJ10"/>
      <c r="MFK10"/>
      <c r="MFL10"/>
      <c r="MFM10"/>
      <c r="MFN10"/>
      <c r="MFO10"/>
      <c r="MFP10"/>
      <c r="MFQ10"/>
      <c r="MFR10"/>
      <c r="MFS10"/>
      <c r="MFT10"/>
      <c r="MFU10"/>
      <c r="MFV10"/>
      <c r="MFW10"/>
      <c r="MFX10"/>
      <c r="MFY10"/>
      <c r="MFZ10"/>
      <c r="MGA10"/>
      <c r="MGB10"/>
      <c r="MGC10"/>
      <c r="MGD10"/>
      <c r="MGE10"/>
      <c r="MGF10"/>
      <c r="MGG10"/>
      <c r="MGH10"/>
      <c r="MGI10"/>
      <c r="MGJ10"/>
      <c r="MGK10"/>
      <c r="MGL10"/>
      <c r="MGM10"/>
      <c r="MGN10"/>
      <c r="MGO10"/>
      <c r="MGP10"/>
      <c r="MGQ10"/>
      <c r="MGR10"/>
      <c r="MGS10"/>
      <c r="MGT10"/>
      <c r="MGU10"/>
      <c r="MGV10"/>
      <c r="MGW10"/>
      <c r="MGX10"/>
      <c r="MGY10"/>
      <c r="MGZ10"/>
      <c r="MHA10"/>
      <c r="MHB10"/>
      <c r="MHC10"/>
      <c r="MHD10"/>
      <c r="MHE10"/>
      <c r="MHF10"/>
      <c r="MHG10"/>
      <c r="MHH10"/>
      <c r="MHI10"/>
      <c r="MHJ10"/>
      <c r="MHK10"/>
      <c r="MHL10"/>
      <c r="MHM10"/>
      <c r="MHN10"/>
      <c r="MHO10"/>
      <c r="MHP10"/>
      <c r="MHQ10"/>
      <c r="MHR10"/>
      <c r="MHS10"/>
      <c r="MHT10"/>
      <c r="MHU10"/>
      <c r="MHV10"/>
      <c r="MHW10"/>
      <c r="MHX10"/>
      <c r="MHY10"/>
      <c r="MHZ10"/>
      <c r="MIA10"/>
      <c r="MIB10"/>
      <c r="MIC10"/>
      <c r="MID10"/>
      <c r="MIE10"/>
      <c r="MIF10"/>
      <c r="MIG10"/>
      <c r="MIH10"/>
      <c r="MII10"/>
      <c r="MIJ10"/>
      <c r="MIK10"/>
      <c r="MIL10"/>
      <c r="MIM10"/>
      <c r="MIN10"/>
      <c r="MIO10"/>
      <c r="MIP10"/>
      <c r="MIQ10"/>
      <c r="MIR10"/>
      <c r="MIS10"/>
      <c r="MIT10"/>
      <c r="MIU10"/>
      <c r="MIV10"/>
      <c r="MIW10"/>
      <c r="MIX10"/>
      <c r="MIY10"/>
      <c r="MIZ10"/>
      <c r="MJA10"/>
      <c r="MJB10"/>
      <c r="MJC10"/>
      <c r="MJD10"/>
      <c r="MJE10"/>
      <c r="MJF10"/>
      <c r="MJG10"/>
      <c r="MJH10"/>
      <c r="MJI10"/>
      <c r="MJJ10"/>
      <c r="MJK10"/>
      <c r="MJL10"/>
      <c r="MJM10"/>
      <c r="MJN10"/>
      <c r="MJO10"/>
      <c r="MJP10"/>
      <c r="MJQ10"/>
      <c r="MJR10"/>
      <c r="MJS10"/>
      <c r="MJT10"/>
      <c r="MJU10"/>
      <c r="MJV10"/>
      <c r="MJW10"/>
      <c r="MJX10"/>
      <c r="MJY10"/>
      <c r="MJZ10"/>
      <c r="MKA10"/>
      <c r="MKB10"/>
      <c r="MKC10"/>
      <c r="MKD10"/>
      <c r="MKE10"/>
      <c r="MKF10"/>
      <c r="MKG10"/>
      <c r="MKH10"/>
      <c r="MKI10"/>
      <c r="MKJ10"/>
      <c r="MKK10"/>
      <c r="MKL10"/>
      <c r="MKM10"/>
      <c r="MKN10"/>
      <c r="MKO10"/>
      <c r="MKP10"/>
      <c r="MKQ10"/>
      <c r="MKR10"/>
      <c r="MKS10"/>
      <c r="MKT10"/>
      <c r="MKU10"/>
      <c r="MKV10"/>
      <c r="MKW10"/>
      <c r="MKX10"/>
      <c r="MKY10"/>
      <c r="MKZ10"/>
      <c r="MLA10"/>
      <c r="MLB10"/>
      <c r="MLC10"/>
      <c r="MLD10"/>
      <c r="MLE10"/>
      <c r="MLF10"/>
      <c r="MLG10"/>
      <c r="MLH10"/>
      <c r="MLI10"/>
      <c r="MLJ10"/>
      <c r="MLK10"/>
      <c r="MLL10"/>
      <c r="MLM10"/>
      <c r="MLN10"/>
      <c r="MLO10"/>
      <c r="MLP10"/>
      <c r="MLQ10"/>
      <c r="MLR10"/>
      <c r="MLS10"/>
      <c r="MLT10"/>
      <c r="MLU10"/>
      <c r="MLV10"/>
      <c r="MLW10"/>
      <c r="MLX10"/>
      <c r="MLY10"/>
      <c r="MLZ10"/>
      <c r="MMA10"/>
      <c r="MMB10"/>
      <c r="MMC10"/>
      <c r="MMD10"/>
      <c r="MME10"/>
      <c r="MMF10"/>
      <c r="MMG10"/>
      <c r="MMH10"/>
      <c r="MMI10"/>
      <c r="MMJ10"/>
      <c r="MMK10"/>
      <c r="MML10"/>
      <c r="MMM10"/>
      <c r="MMN10"/>
      <c r="MMO10"/>
      <c r="MMP10"/>
      <c r="MMQ10"/>
      <c r="MMR10"/>
      <c r="MMS10"/>
      <c r="MMT10"/>
      <c r="MMU10"/>
      <c r="MMV10"/>
      <c r="MMW10"/>
      <c r="MMX10"/>
      <c r="MMY10"/>
      <c r="MMZ10"/>
      <c r="MNA10"/>
      <c r="MNB10"/>
      <c r="MNC10"/>
      <c r="MND10"/>
      <c r="MNE10"/>
      <c r="MNF10"/>
      <c r="MNG10"/>
      <c r="MNH10"/>
      <c r="MNI10"/>
      <c r="MNJ10"/>
      <c r="MNK10"/>
      <c r="MNL10"/>
      <c r="MNM10"/>
      <c r="MNN10"/>
      <c r="MNO10"/>
      <c r="MNP10"/>
      <c r="MNQ10"/>
      <c r="MNR10"/>
      <c r="MNS10"/>
      <c r="MNT10"/>
      <c r="MNU10"/>
      <c r="MNV10"/>
      <c r="MNW10"/>
      <c r="MNX10"/>
      <c r="MNY10"/>
      <c r="MNZ10"/>
      <c r="MOA10"/>
      <c r="MOB10"/>
      <c r="MOC10"/>
      <c r="MOD10"/>
      <c r="MOE10"/>
      <c r="MOF10"/>
      <c r="MOG10"/>
      <c r="MOH10"/>
      <c r="MOI10"/>
      <c r="MOJ10"/>
      <c r="MOK10"/>
      <c r="MOL10"/>
      <c r="MOM10"/>
      <c r="MON10"/>
      <c r="MOO10"/>
      <c r="MOP10"/>
      <c r="MOQ10"/>
      <c r="MOR10"/>
      <c r="MOS10"/>
      <c r="MOT10"/>
      <c r="MOU10"/>
      <c r="MOV10"/>
      <c r="MOW10"/>
      <c r="MOX10"/>
      <c r="MOY10"/>
      <c r="MOZ10"/>
      <c r="MPA10"/>
      <c r="MPB10"/>
      <c r="MPC10"/>
      <c r="MPD10"/>
      <c r="MPE10"/>
      <c r="MPF10"/>
      <c r="MPG10"/>
      <c r="MPH10"/>
      <c r="MPI10"/>
      <c r="MPJ10"/>
      <c r="MPK10"/>
      <c r="MPL10"/>
      <c r="MPM10"/>
      <c r="MPN10"/>
      <c r="MPO10"/>
      <c r="MPP10"/>
      <c r="MPQ10"/>
      <c r="MPR10"/>
      <c r="MPS10"/>
      <c r="MPT10"/>
      <c r="MPU10"/>
      <c r="MPV10"/>
      <c r="MPW10"/>
      <c r="MPX10"/>
      <c r="MPY10"/>
      <c r="MPZ10"/>
      <c r="MQA10"/>
      <c r="MQB10"/>
      <c r="MQC10"/>
      <c r="MQD10"/>
      <c r="MQE10"/>
      <c r="MQF10"/>
      <c r="MQG10"/>
      <c r="MQH10"/>
      <c r="MQI10"/>
      <c r="MQJ10"/>
      <c r="MQK10"/>
      <c r="MQL10"/>
      <c r="MQM10"/>
      <c r="MQN10"/>
      <c r="MQO10"/>
      <c r="MQP10"/>
      <c r="MQQ10"/>
      <c r="MQR10"/>
      <c r="MQS10"/>
      <c r="MQT10"/>
      <c r="MQU10"/>
      <c r="MQV10"/>
      <c r="MQW10"/>
      <c r="MQX10"/>
      <c r="MQY10"/>
      <c r="MQZ10"/>
      <c r="MRA10"/>
      <c r="MRB10"/>
      <c r="MRC10"/>
      <c r="MRD10"/>
      <c r="MRE10"/>
      <c r="MRF10"/>
      <c r="MRG10"/>
      <c r="MRH10"/>
      <c r="MRI10"/>
      <c r="MRJ10"/>
      <c r="MRK10"/>
      <c r="MRL10"/>
      <c r="MRM10"/>
      <c r="MRN10"/>
      <c r="MRO10"/>
      <c r="MRP10"/>
      <c r="MRQ10"/>
      <c r="MRR10"/>
      <c r="MRS10"/>
      <c r="MRT10"/>
      <c r="MRU10"/>
      <c r="MRV10"/>
      <c r="MRW10"/>
      <c r="MRX10"/>
      <c r="MRY10"/>
      <c r="MRZ10"/>
      <c r="MSA10"/>
      <c r="MSB10"/>
      <c r="MSC10"/>
      <c r="MSD10"/>
      <c r="MSE10"/>
      <c r="MSF10"/>
      <c r="MSG10"/>
      <c r="MSH10"/>
      <c r="MSI10"/>
      <c r="MSJ10"/>
      <c r="MSK10"/>
      <c r="MSL10"/>
      <c r="MSM10"/>
      <c r="MSN10"/>
      <c r="MSO10"/>
      <c r="MSP10"/>
      <c r="MSQ10"/>
      <c r="MSR10"/>
      <c r="MSS10"/>
      <c r="MST10"/>
      <c r="MSU10"/>
      <c r="MSV10"/>
      <c r="MSW10"/>
      <c r="MSX10"/>
      <c r="MSY10"/>
      <c r="MSZ10"/>
      <c r="MTA10"/>
      <c r="MTB10"/>
      <c r="MTC10"/>
      <c r="MTD10"/>
      <c r="MTE10"/>
      <c r="MTF10"/>
      <c r="MTG10"/>
      <c r="MTH10"/>
      <c r="MTI10"/>
      <c r="MTJ10"/>
      <c r="MTK10"/>
      <c r="MTL10"/>
      <c r="MTM10"/>
      <c r="MTN10"/>
      <c r="MTO10"/>
      <c r="MTP10"/>
      <c r="MTQ10"/>
      <c r="MTR10"/>
      <c r="MTS10"/>
      <c r="MTT10"/>
      <c r="MTU10"/>
      <c r="MTV10"/>
      <c r="MTW10"/>
      <c r="MTX10"/>
      <c r="MTY10"/>
      <c r="MTZ10"/>
      <c r="MUA10"/>
      <c r="MUB10"/>
      <c r="MUC10"/>
      <c r="MUD10"/>
      <c r="MUE10"/>
      <c r="MUF10"/>
      <c r="MUG10"/>
      <c r="MUH10"/>
      <c r="MUI10"/>
      <c r="MUJ10"/>
      <c r="MUK10"/>
      <c r="MUL10"/>
      <c r="MUM10"/>
      <c r="MUN10"/>
      <c r="MUO10"/>
      <c r="MUP10"/>
      <c r="MUQ10"/>
      <c r="MUR10"/>
      <c r="MUS10"/>
      <c r="MUT10"/>
      <c r="MUU10"/>
      <c r="MUV10"/>
      <c r="MUW10"/>
      <c r="MUX10"/>
      <c r="MUY10"/>
      <c r="MUZ10"/>
      <c r="MVA10"/>
      <c r="MVB10"/>
      <c r="MVC10"/>
      <c r="MVD10"/>
      <c r="MVE10"/>
      <c r="MVF10"/>
      <c r="MVG10"/>
      <c r="MVH10"/>
      <c r="MVI10"/>
      <c r="MVJ10"/>
      <c r="MVK10"/>
      <c r="MVL10"/>
      <c r="MVM10"/>
      <c r="MVN10"/>
      <c r="MVO10"/>
      <c r="MVP10"/>
      <c r="MVQ10"/>
      <c r="MVR10"/>
      <c r="MVS10"/>
      <c r="MVT10"/>
      <c r="MVU10"/>
      <c r="MVV10"/>
      <c r="MVW10"/>
      <c r="MVX10"/>
      <c r="MVY10"/>
      <c r="MVZ10"/>
      <c r="MWA10"/>
      <c r="MWB10"/>
      <c r="MWC10"/>
      <c r="MWD10"/>
      <c r="MWE10"/>
      <c r="MWF10"/>
      <c r="MWG10"/>
      <c r="MWH10"/>
      <c r="MWI10"/>
      <c r="MWJ10"/>
      <c r="MWK10"/>
      <c r="MWL10"/>
      <c r="MWM10"/>
      <c r="MWN10"/>
      <c r="MWO10"/>
      <c r="MWP10"/>
      <c r="MWQ10"/>
      <c r="MWR10"/>
      <c r="MWS10"/>
      <c r="MWT10"/>
      <c r="MWU10"/>
      <c r="MWV10"/>
      <c r="MWW10"/>
      <c r="MWX10"/>
      <c r="MWY10"/>
      <c r="MWZ10"/>
      <c r="MXA10"/>
      <c r="MXB10"/>
      <c r="MXC10"/>
      <c r="MXD10"/>
      <c r="MXE10"/>
      <c r="MXF10"/>
      <c r="MXG10"/>
      <c r="MXH10"/>
      <c r="MXI10"/>
      <c r="MXJ10"/>
      <c r="MXK10"/>
      <c r="MXL10"/>
      <c r="MXM10"/>
      <c r="MXN10"/>
      <c r="MXO10"/>
      <c r="MXP10"/>
      <c r="MXQ10"/>
      <c r="MXR10"/>
      <c r="MXS10"/>
      <c r="MXT10"/>
      <c r="MXU10"/>
      <c r="MXV10"/>
      <c r="MXW10"/>
      <c r="MXX10"/>
      <c r="MXY10"/>
      <c r="MXZ10"/>
      <c r="MYA10"/>
      <c r="MYB10"/>
      <c r="MYC10"/>
      <c r="MYD10"/>
      <c r="MYE10"/>
      <c r="MYF10"/>
      <c r="MYG10"/>
      <c r="MYH10"/>
      <c r="MYI10"/>
      <c r="MYJ10"/>
      <c r="MYK10"/>
      <c r="MYL10"/>
      <c r="MYM10"/>
      <c r="MYN10"/>
      <c r="MYO10"/>
      <c r="MYP10"/>
      <c r="MYQ10"/>
      <c r="MYR10"/>
      <c r="MYS10"/>
      <c r="MYT10"/>
      <c r="MYU10"/>
      <c r="MYV10"/>
      <c r="MYW10"/>
      <c r="MYX10"/>
      <c r="MYY10"/>
      <c r="MYZ10"/>
      <c r="MZA10"/>
      <c r="MZB10"/>
      <c r="MZC10"/>
      <c r="MZD10"/>
      <c r="MZE10"/>
      <c r="MZF10"/>
      <c r="MZG10"/>
      <c r="MZH10"/>
      <c r="MZI10"/>
      <c r="MZJ10"/>
      <c r="MZK10"/>
      <c r="MZL10"/>
      <c r="MZM10"/>
      <c r="MZN10"/>
      <c r="MZO10"/>
      <c r="MZP10"/>
      <c r="MZQ10"/>
      <c r="MZR10"/>
      <c r="MZS10"/>
      <c r="MZT10"/>
      <c r="MZU10"/>
      <c r="MZV10"/>
      <c r="MZW10"/>
      <c r="MZX10"/>
      <c r="MZY10"/>
      <c r="MZZ10"/>
      <c r="NAA10"/>
      <c r="NAB10"/>
      <c r="NAC10"/>
      <c r="NAD10"/>
      <c r="NAE10"/>
      <c r="NAF10"/>
      <c r="NAG10"/>
      <c r="NAH10"/>
      <c r="NAI10"/>
      <c r="NAJ10"/>
      <c r="NAK10"/>
      <c r="NAL10"/>
      <c r="NAM10"/>
      <c r="NAN10"/>
      <c r="NAO10"/>
      <c r="NAP10"/>
      <c r="NAQ10"/>
      <c r="NAR10"/>
      <c r="NAS10"/>
      <c r="NAT10"/>
      <c r="NAU10"/>
      <c r="NAV10"/>
      <c r="NAW10"/>
      <c r="NAX10"/>
      <c r="NAY10"/>
      <c r="NAZ10"/>
      <c r="NBA10"/>
      <c r="NBB10"/>
      <c r="NBC10"/>
      <c r="NBD10"/>
      <c r="NBE10"/>
      <c r="NBF10"/>
      <c r="NBG10"/>
      <c r="NBH10"/>
      <c r="NBI10"/>
      <c r="NBJ10"/>
      <c r="NBK10"/>
      <c r="NBL10"/>
      <c r="NBM10"/>
      <c r="NBN10"/>
      <c r="NBO10"/>
      <c r="NBP10"/>
      <c r="NBQ10"/>
      <c r="NBR10"/>
      <c r="NBS10"/>
      <c r="NBT10"/>
      <c r="NBU10"/>
      <c r="NBV10"/>
      <c r="NBW10"/>
      <c r="NBX10"/>
      <c r="NBY10"/>
      <c r="NBZ10"/>
      <c r="NCA10"/>
      <c r="NCB10"/>
      <c r="NCC10"/>
      <c r="NCD10"/>
      <c r="NCE10"/>
      <c r="NCF10"/>
      <c r="NCG10"/>
      <c r="NCH10"/>
      <c r="NCI10"/>
      <c r="NCJ10"/>
      <c r="NCK10"/>
      <c r="NCL10"/>
      <c r="NCM10"/>
      <c r="NCN10"/>
      <c r="NCO10"/>
      <c r="NCP10"/>
      <c r="NCQ10"/>
      <c r="NCR10"/>
      <c r="NCS10"/>
      <c r="NCT10"/>
      <c r="NCU10"/>
      <c r="NCV10"/>
      <c r="NCW10"/>
      <c r="NCX10"/>
      <c r="NCY10"/>
      <c r="NCZ10"/>
      <c r="NDA10"/>
      <c r="NDB10"/>
      <c r="NDC10"/>
      <c r="NDD10"/>
      <c r="NDE10"/>
      <c r="NDF10"/>
      <c r="NDG10"/>
      <c r="NDH10"/>
      <c r="NDI10"/>
      <c r="NDJ10"/>
      <c r="NDK10"/>
      <c r="NDL10"/>
      <c r="NDM10"/>
      <c r="NDN10"/>
      <c r="NDO10"/>
      <c r="NDP10"/>
      <c r="NDQ10"/>
      <c r="NDR10"/>
      <c r="NDS10"/>
      <c r="NDT10"/>
      <c r="NDU10"/>
      <c r="NDV10"/>
      <c r="NDW10"/>
      <c r="NDX10"/>
      <c r="NDY10"/>
      <c r="NDZ10"/>
      <c r="NEA10"/>
      <c r="NEB10"/>
      <c r="NEC10"/>
      <c r="NED10"/>
      <c r="NEE10"/>
      <c r="NEF10"/>
      <c r="NEG10"/>
      <c r="NEH10"/>
      <c r="NEI10"/>
      <c r="NEJ10"/>
      <c r="NEK10"/>
      <c r="NEL10"/>
      <c r="NEM10"/>
      <c r="NEN10"/>
      <c r="NEO10"/>
      <c r="NEP10"/>
      <c r="NEQ10"/>
      <c r="NER10"/>
      <c r="NES10"/>
      <c r="NET10"/>
      <c r="NEU10"/>
      <c r="NEV10"/>
      <c r="NEW10"/>
      <c r="NEX10"/>
      <c r="NEY10"/>
      <c r="NEZ10"/>
      <c r="NFA10"/>
      <c r="NFB10"/>
      <c r="NFC10"/>
      <c r="NFD10"/>
      <c r="NFE10"/>
      <c r="NFF10"/>
      <c r="NFG10"/>
      <c r="NFH10"/>
      <c r="NFI10"/>
      <c r="NFJ10"/>
      <c r="NFK10"/>
      <c r="NFL10"/>
      <c r="NFM10"/>
      <c r="NFN10"/>
      <c r="NFO10"/>
      <c r="NFP10"/>
      <c r="NFQ10"/>
      <c r="NFR10"/>
      <c r="NFS10"/>
      <c r="NFT10"/>
      <c r="NFU10"/>
      <c r="NFV10"/>
      <c r="NFW10"/>
      <c r="NFX10"/>
      <c r="NFY10"/>
      <c r="NFZ10"/>
      <c r="NGA10"/>
      <c r="NGB10"/>
      <c r="NGC10"/>
      <c r="NGD10"/>
      <c r="NGE10"/>
      <c r="NGF10"/>
      <c r="NGG10"/>
      <c r="NGH10"/>
      <c r="NGI10"/>
      <c r="NGJ10"/>
      <c r="NGK10"/>
      <c r="NGL10"/>
      <c r="NGM10"/>
      <c r="NGN10"/>
      <c r="NGO10"/>
      <c r="NGP10"/>
      <c r="NGQ10"/>
      <c r="NGR10"/>
      <c r="NGS10"/>
      <c r="NGT10"/>
      <c r="NGU10"/>
      <c r="NGV10"/>
      <c r="NGW10"/>
      <c r="NGX10"/>
      <c r="NGY10"/>
      <c r="NGZ10"/>
      <c r="NHA10"/>
      <c r="NHB10"/>
      <c r="NHC10"/>
      <c r="NHD10"/>
      <c r="NHE10"/>
      <c r="NHF10"/>
      <c r="NHG10"/>
      <c r="NHH10"/>
      <c r="NHI10"/>
      <c r="NHJ10"/>
      <c r="NHK10"/>
      <c r="NHL10"/>
      <c r="NHM10"/>
      <c r="NHN10"/>
      <c r="NHO10"/>
      <c r="NHP10"/>
      <c r="NHQ10"/>
      <c r="NHR10"/>
      <c r="NHS10"/>
      <c r="NHT10"/>
      <c r="NHU10"/>
      <c r="NHV10"/>
      <c r="NHW10"/>
      <c r="NHX10"/>
      <c r="NHY10"/>
      <c r="NHZ10"/>
      <c r="NIA10"/>
      <c r="NIB10"/>
      <c r="NIC10"/>
      <c r="NID10"/>
      <c r="NIE10"/>
      <c r="NIF10"/>
      <c r="NIG10"/>
      <c r="NIH10"/>
      <c r="NII10"/>
      <c r="NIJ10"/>
      <c r="NIK10"/>
      <c r="NIL10"/>
      <c r="NIM10"/>
      <c r="NIN10"/>
      <c r="NIO10"/>
      <c r="NIP10"/>
      <c r="NIQ10"/>
      <c r="NIR10"/>
      <c r="NIS10"/>
      <c r="NIT10"/>
      <c r="NIU10"/>
      <c r="NIV10"/>
      <c r="NIW10"/>
      <c r="NIX10"/>
      <c r="NIY10"/>
      <c r="NIZ10"/>
      <c r="NJA10"/>
      <c r="NJB10"/>
      <c r="NJC10"/>
      <c r="NJD10"/>
      <c r="NJE10"/>
      <c r="NJF10"/>
      <c r="NJG10"/>
      <c r="NJH10"/>
      <c r="NJI10"/>
      <c r="NJJ10"/>
      <c r="NJK10"/>
      <c r="NJL10"/>
      <c r="NJM10"/>
      <c r="NJN10"/>
      <c r="NJO10"/>
      <c r="NJP10"/>
      <c r="NJQ10"/>
      <c r="NJR10"/>
      <c r="NJS10"/>
      <c r="NJT10"/>
      <c r="NJU10"/>
      <c r="NJV10"/>
      <c r="NJW10"/>
      <c r="NJX10"/>
      <c r="NJY10"/>
      <c r="NJZ10"/>
      <c r="NKA10"/>
      <c r="NKB10"/>
      <c r="NKC10"/>
      <c r="NKD10"/>
      <c r="NKE10"/>
      <c r="NKF10"/>
      <c r="NKG10"/>
      <c r="NKH10"/>
      <c r="NKI10"/>
      <c r="NKJ10"/>
      <c r="NKK10"/>
      <c r="NKL10"/>
      <c r="NKM10"/>
      <c r="NKN10"/>
      <c r="NKO10"/>
      <c r="NKP10"/>
      <c r="NKQ10"/>
      <c r="NKR10"/>
      <c r="NKS10"/>
      <c r="NKT10"/>
      <c r="NKU10"/>
      <c r="NKV10"/>
      <c r="NKW10"/>
      <c r="NKX10"/>
      <c r="NKY10"/>
      <c r="NKZ10"/>
      <c r="NLA10"/>
      <c r="NLB10"/>
      <c r="NLC10"/>
      <c r="NLD10"/>
      <c r="NLE10"/>
      <c r="NLF10"/>
      <c r="NLG10"/>
      <c r="NLH10"/>
      <c r="NLI10"/>
      <c r="NLJ10"/>
      <c r="NLK10"/>
      <c r="NLL10"/>
      <c r="NLM10"/>
      <c r="NLN10"/>
      <c r="NLO10"/>
      <c r="NLP10"/>
      <c r="NLQ10"/>
      <c r="NLR10"/>
      <c r="NLS10"/>
      <c r="NLT10"/>
      <c r="NLU10"/>
      <c r="NLV10"/>
      <c r="NLW10"/>
      <c r="NLX10"/>
      <c r="NLY10"/>
      <c r="NLZ10"/>
      <c r="NMA10"/>
      <c r="NMB10"/>
      <c r="NMC10"/>
      <c r="NMD10"/>
      <c r="NME10"/>
      <c r="NMF10"/>
      <c r="NMG10"/>
      <c r="NMH10"/>
      <c r="NMI10"/>
      <c r="NMJ10"/>
      <c r="NMK10"/>
      <c r="NML10"/>
      <c r="NMM10"/>
      <c r="NMN10"/>
      <c r="NMO10"/>
      <c r="NMP10"/>
      <c r="NMQ10"/>
      <c r="NMR10"/>
      <c r="NMS10"/>
      <c r="NMT10"/>
      <c r="NMU10"/>
      <c r="NMV10"/>
      <c r="NMW10"/>
      <c r="NMX10"/>
      <c r="NMY10"/>
      <c r="NMZ10"/>
      <c r="NNA10"/>
      <c r="NNB10"/>
      <c r="NNC10"/>
      <c r="NND10"/>
      <c r="NNE10"/>
      <c r="NNF10"/>
      <c r="NNG10"/>
      <c r="NNH10"/>
      <c r="NNI10"/>
      <c r="NNJ10"/>
      <c r="NNK10"/>
      <c r="NNL10"/>
      <c r="NNM10"/>
      <c r="NNN10"/>
      <c r="NNO10"/>
      <c r="NNP10"/>
      <c r="NNQ10"/>
      <c r="NNR10"/>
      <c r="NNS10"/>
      <c r="NNT10"/>
      <c r="NNU10"/>
      <c r="NNV10"/>
      <c r="NNW10"/>
      <c r="NNX10"/>
      <c r="NNY10"/>
      <c r="NNZ10"/>
      <c r="NOA10"/>
      <c r="NOB10"/>
      <c r="NOC10"/>
      <c r="NOD10"/>
      <c r="NOE10"/>
      <c r="NOF10"/>
      <c r="NOG10"/>
      <c r="NOH10"/>
      <c r="NOI10"/>
      <c r="NOJ10"/>
      <c r="NOK10"/>
      <c r="NOL10"/>
      <c r="NOM10"/>
      <c r="NON10"/>
      <c r="NOO10"/>
      <c r="NOP10"/>
      <c r="NOQ10"/>
      <c r="NOR10"/>
      <c r="NOS10"/>
      <c r="NOT10"/>
      <c r="NOU10"/>
      <c r="NOV10"/>
      <c r="NOW10"/>
      <c r="NOX10"/>
      <c r="NOY10"/>
      <c r="NOZ10"/>
      <c r="NPA10"/>
      <c r="NPB10"/>
      <c r="NPC10"/>
      <c r="NPD10"/>
      <c r="NPE10"/>
      <c r="NPF10"/>
      <c r="NPG10"/>
      <c r="NPH10"/>
      <c r="NPI10"/>
      <c r="NPJ10"/>
      <c r="NPK10"/>
      <c r="NPL10"/>
      <c r="NPM10"/>
      <c r="NPN10"/>
      <c r="NPO10"/>
      <c r="NPP10"/>
      <c r="NPQ10"/>
      <c r="NPR10"/>
      <c r="NPS10"/>
      <c r="NPT10"/>
      <c r="NPU10"/>
      <c r="NPV10"/>
      <c r="NPW10"/>
      <c r="NPX10"/>
      <c r="NPY10"/>
      <c r="NPZ10"/>
      <c r="NQA10"/>
      <c r="NQB10"/>
      <c r="NQC10"/>
      <c r="NQD10"/>
      <c r="NQE10"/>
      <c r="NQF10"/>
      <c r="NQG10"/>
      <c r="NQH10"/>
      <c r="NQI10"/>
      <c r="NQJ10"/>
      <c r="NQK10"/>
      <c r="NQL10"/>
      <c r="NQM10"/>
      <c r="NQN10"/>
      <c r="NQO10"/>
      <c r="NQP10"/>
      <c r="NQQ10"/>
      <c r="NQR10"/>
      <c r="NQS10"/>
      <c r="NQT10"/>
      <c r="NQU10"/>
      <c r="NQV10"/>
      <c r="NQW10"/>
      <c r="NQX10"/>
      <c r="NQY10"/>
      <c r="NQZ10"/>
      <c r="NRA10"/>
      <c r="NRB10"/>
      <c r="NRC10"/>
      <c r="NRD10"/>
      <c r="NRE10"/>
      <c r="NRF10"/>
      <c r="NRG10"/>
      <c r="NRH10"/>
      <c r="NRI10"/>
      <c r="NRJ10"/>
      <c r="NRK10"/>
      <c r="NRL10"/>
      <c r="NRM10"/>
      <c r="NRN10"/>
      <c r="NRO10"/>
      <c r="NRP10"/>
      <c r="NRQ10"/>
      <c r="NRR10"/>
      <c r="NRS10"/>
      <c r="NRT10"/>
      <c r="NRU10"/>
      <c r="NRV10"/>
      <c r="NRW10"/>
      <c r="NRX10"/>
      <c r="NRY10"/>
      <c r="NRZ10"/>
      <c r="NSA10"/>
      <c r="NSB10"/>
      <c r="NSC10"/>
      <c r="NSD10"/>
      <c r="NSE10"/>
      <c r="NSF10"/>
      <c r="NSG10"/>
      <c r="NSH10"/>
      <c r="NSI10"/>
      <c r="NSJ10"/>
      <c r="NSK10"/>
      <c r="NSL10"/>
      <c r="NSM10"/>
      <c r="NSN10"/>
      <c r="NSO10"/>
      <c r="NSP10"/>
      <c r="NSQ10"/>
      <c r="NSR10"/>
      <c r="NSS10"/>
      <c r="NST10"/>
      <c r="NSU10"/>
      <c r="NSV10"/>
      <c r="NSW10"/>
      <c r="NSX10"/>
      <c r="NSY10"/>
      <c r="NSZ10"/>
      <c r="NTA10"/>
      <c r="NTB10"/>
      <c r="NTC10"/>
      <c r="NTD10"/>
      <c r="NTE10"/>
      <c r="NTF10"/>
      <c r="NTG10"/>
      <c r="NTH10"/>
      <c r="NTI10"/>
      <c r="NTJ10"/>
      <c r="NTK10"/>
      <c r="NTL10"/>
      <c r="NTM10"/>
      <c r="NTN10"/>
      <c r="NTO10"/>
      <c r="NTP10"/>
      <c r="NTQ10"/>
      <c r="NTR10"/>
      <c r="NTS10"/>
      <c r="NTT10"/>
      <c r="NTU10"/>
      <c r="NTV10"/>
      <c r="NTW10"/>
      <c r="NTX10"/>
      <c r="NTY10"/>
      <c r="NTZ10"/>
      <c r="NUA10"/>
      <c r="NUB10"/>
      <c r="NUC10"/>
      <c r="NUD10"/>
      <c r="NUE10"/>
      <c r="NUF10"/>
      <c r="NUG10"/>
      <c r="NUH10"/>
      <c r="NUI10"/>
      <c r="NUJ10"/>
      <c r="NUK10"/>
      <c r="NUL10"/>
      <c r="NUM10"/>
      <c r="NUN10"/>
      <c r="NUO10"/>
      <c r="NUP10"/>
      <c r="NUQ10"/>
      <c r="NUR10"/>
      <c r="NUS10"/>
      <c r="NUT10"/>
      <c r="NUU10"/>
      <c r="NUV10"/>
      <c r="NUW10"/>
      <c r="NUX10"/>
      <c r="NUY10"/>
      <c r="NUZ10"/>
      <c r="NVA10"/>
      <c r="NVB10"/>
      <c r="NVC10"/>
      <c r="NVD10"/>
      <c r="NVE10"/>
      <c r="NVF10"/>
      <c r="NVG10"/>
      <c r="NVH10"/>
      <c r="NVI10"/>
      <c r="NVJ10"/>
      <c r="NVK10"/>
      <c r="NVL10"/>
      <c r="NVM10"/>
      <c r="NVN10"/>
      <c r="NVO10"/>
      <c r="NVP10"/>
      <c r="NVQ10"/>
      <c r="NVR10"/>
      <c r="NVS10"/>
      <c r="NVT10"/>
      <c r="NVU10"/>
      <c r="NVV10"/>
      <c r="NVW10"/>
      <c r="NVX10"/>
      <c r="NVY10"/>
      <c r="NVZ10"/>
      <c r="NWA10"/>
      <c r="NWB10"/>
      <c r="NWC10"/>
      <c r="NWD10"/>
      <c r="NWE10"/>
      <c r="NWF10"/>
      <c r="NWG10"/>
      <c r="NWH10"/>
      <c r="NWI10"/>
      <c r="NWJ10"/>
      <c r="NWK10"/>
      <c r="NWL10"/>
      <c r="NWM10"/>
      <c r="NWN10"/>
      <c r="NWO10"/>
      <c r="NWP10"/>
      <c r="NWQ10"/>
      <c r="NWR10"/>
      <c r="NWS10"/>
      <c r="NWT10"/>
      <c r="NWU10"/>
      <c r="NWV10"/>
      <c r="NWW10"/>
      <c r="NWX10"/>
      <c r="NWY10"/>
      <c r="NWZ10"/>
      <c r="NXA10"/>
      <c r="NXB10"/>
      <c r="NXC10"/>
      <c r="NXD10"/>
      <c r="NXE10"/>
      <c r="NXF10"/>
      <c r="NXG10"/>
      <c r="NXH10"/>
      <c r="NXI10"/>
      <c r="NXJ10"/>
      <c r="NXK10"/>
      <c r="NXL10"/>
      <c r="NXM10"/>
      <c r="NXN10"/>
      <c r="NXO10"/>
      <c r="NXP10"/>
      <c r="NXQ10"/>
      <c r="NXR10"/>
      <c r="NXS10"/>
      <c r="NXT10"/>
      <c r="NXU10"/>
      <c r="NXV10"/>
      <c r="NXW10"/>
      <c r="NXX10"/>
      <c r="NXY10"/>
      <c r="NXZ10"/>
      <c r="NYA10"/>
      <c r="NYB10"/>
      <c r="NYC10"/>
      <c r="NYD10"/>
      <c r="NYE10"/>
      <c r="NYF10"/>
      <c r="NYG10"/>
      <c r="NYH10"/>
      <c r="NYI10"/>
      <c r="NYJ10"/>
      <c r="NYK10"/>
      <c r="NYL10"/>
      <c r="NYM10"/>
      <c r="NYN10"/>
      <c r="NYO10"/>
      <c r="NYP10"/>
      <c r="NYQ10"/>
      <c r="NYR10"/>
      <c r="NYS10"/>
      <c r="NYT10"/>
      <c r="NYU10"/>
      <c r="NYV10"/>
      <c r="NYW10"/>
      <c r="NYX10"/>
      <c r="NYY10"/>
      <c r="NYZ10"/>
      <c r="NZA10"/>
      <c r="NZB10"/>
      <c r="NZC10"/>
      <c r="NZD10"/>
      <c r="NZE10"/>
      <c r="NZF10"/>
      <c r="NZG10"/>
      <c r="NZH10"/>
      <c r="NZI10"/>
      <c r="NZJ10"/>
      <c r="NZK10"/>
      <c r="NZL10"/>
      <c r="NZM10"/>
      <c r="NZN10"/>
      <c r="NZO10"/>
      <c r="NZP10"/>
      <c r="NZQ10"/>
      <c r="NZR10"/>
      <c r="NZS10"/>
      <c r="NZT10"/>
      <c r="NZU10"/>
      <c r="NZV10"/>
      <c r="NZW10"/>
      <c r="NZX10"/>
      <c r="NZY10"/>
      <c r="NZZ10"/>
      <c r="OAA10"/>
      <c r="OAB10"/>
      <c r="OAC10"/>
      <c r="OAD10"/>
      <c r="OAE10"/>
      <c r="OAF10"/>
      <c r="OAG10"/>
      <c r="OAH10"/>
      <c r="OAI10"/>
      <c r="OAJ10"/>
      <c r="OAK10"/>
      <c r="OAL10"/>
      <c r="OAM10"/>
      <c r="OAN10"/>
      <c r="OAO10"/>
      <c r="OAP10"/>
      <c r="OAQ10"/>
      <c r="OAR10"/>
      <c r="OAS10"/>
      <c r="OAT10"/>
      <c r="OAU10"/>
      <c r="OAV10"/>
      <c r="OAW10"/>
      <c r="OAX10"/>
      <c r="OAY10"/>
      <c r="OAZ10"/>
      <c r="OBA10"/>
      <c r="OBB10"/>
      <c r="OBC10"/>
      <c r="OBD10"/>
      <c r="OBE10"/>
      <c r="OBF10"/>
      <c r="OBG10"/>
      <c r="OBH10"/>
      <c r="OBI10"/>
      <c r="OBJ10"/>
      <c r="OBK10"/>
      <c r="OBL10"/>
      <c r="OBM10"/>
      <c r="OBN10"/>
      <c r="OBO10"/>
      <c r="OBP10"/>
      <c r="OBQ10"/>
      <c r="OBR10"/>
      <c r="OBS10"/>
      <c r="OBT10"/>
      <c r="OBU10"/>
      <c r="OBV10"/>
      <c r="OBW10"/>
      <c r="OBX10"/>
      <c r="OBY10"/>
      <c r="OBZ10"/>
      <c r="OCA10"/>
      <c r="OCB10"/>
      <c r="OCC10"/>
      <c r="OCD10"/>
      <c r="OCE10"/>
      <c r="OCF10"/>
      <c r="OCG10"/>
      <c r="OCH10"/>
      <c r="OCI10"/>
      <c r="OCJ10"/>
      <c r="OCK10"/>
      <c r="OCL10"/>
      <c r="OCM10"/>
      <c r="OCN10"/>
      <c r="OCO10"/>
      <c r="OCP10"/>
      <c r="OCQ10"/>
      <c r="OCR10"/>
      <c r="OCS10"/>
      <c r="OCT10"/>
      <c r="OCU10"/>
      <c r="OCV10"/>
      <c r="OCW10"/>
      <c r="OCX10"/>
      <c r="OCY10"/>
      <c r="OCZ10"/>
      <c r="ODA10"/>
      <c r="ODB10"/>
      <c r="ODC10"/>
      <c r="ODD10"/>
      <c r="ODE10"/>
      <c r="ODF10"/>
      <c r="ODG10"/>
      <c r="ODH10"/>
      <c r="ODI10"/>
      <c r="ODJ10"/>
      <c r="ODK10"/>
      <c r="ODL10"/>
      <c r="ODM10"/>
      <c r="ODN10"/>
      <c r="ODO10"/>
      <c r="ODP10"/>
      <c r="ODQ10"/>
      <c r="ODR10"/>
      <c r="ODS10"/>
      <c r="ODT10"/>
      <c r="ODU10"/>
      <c r="ODV10"/>
      <c r="ODW10"/>
      <c r="ODX10"/>
      <c r="ODY10"/>
      <c r="ODZ10"/>
      <c r="OEA10"/>
      <c r="OEB10"/>
      <c r="OEC10"/>
      <c r="OED10"/>
      <c r="OEE10"/>
      <c r="OEF10"/>
      <c r="OEG10"/>
      <c r="OEH10"/>
      <c r="OEI10"/>
      <c r="OEJ10"/>
      <c r="OEK10"/>
      <c r="OEL10"/>
      <c r="OEM10"/>
      <c r="OEN10"/>
      <c r="OEO10"/>
      <c r="OEP10"/>
      <c r="OEQ10"/>
      <c r="OER10"/>
      <c r="OES10"/>
      <c r="OET10"/>
      <c r="OEU10"/>
      <c r="OEV10"/>
      <c r="OEW10"/>
      <c r="OEX10"/>
      <c r="OEY10"/>
      <c r="OEZ10"/>
      <c r="OFA10"/>
      <c r="OFB10"/>
      <c r="OFC10"/>
      <c r="OFD10"/>
      <c r="OFE10"/>
      <c r="OFF10"/>
      <c r="OFG10"/>
      <c r="OFH10"/>
      <c r="OFI10"/>
      <c r="OFJ10"/>
      <c r="OFK10"/>
      <c r="OFL10"/>
      <c r="OFM10"/>
      <c r="OFN10"/>
      <c r="OFO10"/>
      <c r="OFP10"/>
      <c r="OFQ10"/>
      <c r="OFR10"/>
      <c r="OFS10"/>
      <c r="OFT10"/>
      <c r="OFU10"/>
      <c r="OFV10"/>
      <c r="OFW10"/>
      <c r="OFX10"/>
      <c r="OFY10"/>
      <c r="OFZ10"/>
      <c r="OGA10"/>
      <c r="OGB10"/>
      <c r="OGC10"/>
      <c r="OGD10"/>
      <c r="OGE10"/>
      <c r="OGF10"/>
      <c r="OGG10"/>
      <c r="OGH10"/>
      <c r="OGI10"/>
      <c r="OGJ10"/>
      <c r="OGK10"/>
      <c r="OGL10"/>
      <c r="OGM10"/>
      <c r="OGN10"/>
      <c r="OGO10"/>
      <c r="OGP10"/>
      <c r="OGQ10"/>
      <c r="OGR10"/>
      <c r="OGS10"/>
      <c r="OGT10"/>
      <c r="OGU10"/>
      <c r="OGV10"/>
      <c r="OGW10"/>
      <c r="OGX10"/>
      <c r="OGY10"/>
      <c r="OGZ10"/>
      <c r="OHA10"/>
      <c r="OHB10"/>
      <c r="OHC10"/>
      <c r="OHD10"/>
      <c r="OHE10"/>
      <c r="OHF10"/>
      <c r="OHG10"/>
      <c r="OHH10"/>
      <c r="OHI10"/>
      <c r="OHJ10"/>
      <c r="OHK10"/>
      <c r="OHL10"/>
      <c r="OHM10"/>
      <c r="OHN10"/>
      <c r="OHO10"/>
      <c r="OHP10"/>
      <c r="OHQ10"/>
      <c r="OHR10"/>
      <c r="OHS10"/>
      <c r="OHT10"/>
      <c r="OHU10"/>
      <c r="OHV10"/>
      <c r="OHW10"/>
      <c r="OHX10"/>
      <c r="OHY10"/>
      <c r="OHZ10"/>
      <c r="OIA10"/>
      <c r="OIB10"/>
      <c r="OIC10"/>
      <c r="OID10"/>
      <c r="OIE10"/>
      <c r="OIF10"/>
      <c r="OIG10"/>
      <c r="OIH10"/>
      <c r="OII10"/>
      <c r="OIJ10"/>
      <c r="OIK10"/>
      <c r="OIL10"/>
      <c r="OIM10"/>
      <c r="OIN10"/>
      <c r="OIO10"/>
      <c r="OIP10"/>
      <c r="OIQ10"/>
      <c r="OIR10"/>
      <c r="OIS10"/>
      <c r="OIT10"/>
      <c r="OIU10"/>
      <c r="OIV10"/>
      <c r="OIW10"/>
      <c r="OIX10"/>
      <c r="OIY10"/>
      <c r="OIZ10"/>
      <c r="OJA10"/>
      <c r="OJB10"/>
      <c r="OJC10"/>
      <c r="OJD10"/>
      <c r="OJE10"/>
      <c r="OJF10"/>
      <c r="OJG10"/>
      <c r="OJH10"/>
      <c r="OJI10"/>
      <c r="OJJ10"/>
      <c r="OJK10"/>
      <c r="OJL10"/>
      <c r="OJM10"/>
      <c r="OJN10"/>
      <c r="OJO10"/>
      <c r="OJP10"/>
      <c r="OJQ10"/>
      <c r="OJR10"/>
      <c r="OJS10"/>
      <c r="OJT10"/>
      <c r="OJU10"/>
      <c r="OJV10"/>
      <c r="OJW10"/>
      <c r="OJX10"/>
      <c r="OJY10"/>
      <c r="OJZ10"/>
      <c r="OKA10"/>
      <c r="OKB10"/>
      <c r="OKC10"/>
      <c r="OKD10"/>
      <c r="OKE10"/>
      <c r="OKF10"/>
      <c r="OKG10"/>
      <c r="OKH10"/>
      <c r="OKI10"/>
      <c r="OKJ10"/>
      <c r="OKK10"/>
      <c r="OKL10"/>
      <c r="OKM10"/>
      <c r="OKN10"/>
      <c r="OKO10"/>
      <c r="OKP10"/>
      <c r="OKQ10"/>
      <c r="OKR10"/>
      <c r="OKS10"/>
      <c r="OKT10"/>
      <c r="OKU10"/>
      <c r="OKV10"/>
      <c r="OKW10"/>
      <c r="OKX10"/>
      <c r="OKY10"/>
      <c r="OKZ10"/>
      <c r="OLA10"/>
      <c r="OLB10"/>
      <c r="OLC10"/>
      <c r="OLD10"/>
      <c r="OLE10"/>
      <c r="OLF10"/>
      <c r="OLG10"/>
      <c r="OLH10"/>
      <c r="OLI10"/>
      <c r="OLJ10"/>
      <c r="OLK10"/>
      <c r="OLL10"/>
      <c r="OLM10"/>
      <c r="OLN10"/>
      <c r="OLO10"/>
      <c r="OLP10"/>
      <c r="OLQ10"/>
      <c r="OLR10"/>
      <c r="OLS10"/>
      <c r="OLT10"/>
      <c r="OLU10"/>
      <c r="OLV10"/>
      <c r="OLW10"/>
      <c r="OLX10"/>
      <c r="OLY10"/>
      <c r="OLZ10"/>
      <c r="OMA10"/>
      <c r="OMB10"/>
      <c r="OMC10"/>
      <c r="OMD10"/>
      <c r="OME10"/>
      <c r="OMF10"/>
      <c r="OMG10"/>
      <c r="OMH10"/>
      <c r="OMI10"/>
      <c r="OMJ10"/>
      <c r="OMK10"/>
      <c r="OML10"/>
      <c r="OMM10"/>
      <c r="OMN10"/>
      <c r="OMO10"/>
      <c r="OMP10"/>
      <c r="OMQ10"/>
      <c r="OMR10"/>
      <c r="OMS10"/>
      <c r="OMT10"/>
      <c r="OMU10"/>
      <c r="OMV10"/>
      <c r="OMW10"/>
      <c r="OMX10"/>
      <c r="OMY10"/>
      <c r="OMZ10"/>
      <c r="ONA10"/>
      <c r="ONB10"/>
      <c r="ONC10"/>
      <c r="OND10"/>
      <c r="ONE10"/>
      <c r="ONF10"/>
      <c r="ONG10"/>
      <c r="ONH10"/>
      <c r="ONI10"/>
      <c r="ONJ10"/>
      <c r="ONK10"/>
      <c r="ONL10"/>
      <c r="ONM10"/>
      <c r="ONN10"/>
      <c r="ONO10"/>
      <c r="ONP10"/>
      <c r="ONQ10"/>
      <c r="ONR10"/>
      <c r="ONS10"/>
      <c r="ONT10"/>
      <c r="ONU10"/>
      <c r="ONV10"/>
      <c r="ONW10"/>
      <c r="ONX10"/>
      <c r="ONY10"/>
      <c r="ONZ10"/>
      <c r="OOA10"/>
      <c r="OOB10"/>
      <c r="OOC10"/>
      <c r="OOD10"/>
      <c r="OOE10"/>
      <c r="OOF10"/>
      <c r="OOG10"/>
      <c r="OOH10"/>
      <c r="OOI10"/>
      <c r="OOJ10"/>
      <c r="OOK10"/>
      <c r="OOL10"/>
      <c r="OOM10"/>
      <c r="OON10"/>
      <c r="OOO10"/>
      <c r="OOP10"/>
      <c r="OOQ10"/>
      <c r="OOR10"/>
      <c r="OOS10"/>
      <c r="OOT10"/>
      <c r="OOU10"/>
      <c r="OOV10"/>
      <c r="OOW10"/>
      <c r="OOX10"/>
      <c r="OOY10"/>
      <c r="OOZ10"/>
      <c r="OPA10"/>
      <c r="OPB10"/>
      <c r="OPC10"/>
      <c r="OPD10"/>
      <c r="OPE10"/>
      <c r="OPF10"/>
      <c r="OPG10"/>
      <c r="OPH10"/>
      <c r="OPI10"/>
      <c r="OPJ10"/>
      <c r="OPK10"/>
      <c r="OPL10"/>
      <c r="OPM10"/>
      <c r="OPN10"/>
      <c r="OPO10"/>
      <c r="OPP10"/>
      <c r="OPQ10"/>
      <c r="OPR10"/>
      <c r="OPS10"/>
      <c r="OPT10"/>
      <c r="OPU10"/>
      <c r="OPV10"/>
      <c r="OPW10"/>
      <c r="OPX10"/>
      <c r="OPY10"/>
      <c r="OPZ10"/>
      <c r="OQA10"/>
      <c r="OQB10"/>
      <c r="OQC10"/>
      <c r="OQD10"/>
      <c r="OQE10"/>
      <c r="OQF10"/>
      <c r="OQG10"/>
      <c r="OQH10"/>
      <c r="OQI10"/>
      <c r="OQJ10"/>
      <c r="OQK10"/>
      <c r="OQL10"/>
      <c r="OQM10"/>
      <c r="OQN10"/>
      <c r="OQO10"/>
      <c r="OQP10"/>
      <c r="OQQ10"/>
      <c r="OQR10"/>
      <c r="OQS10"/>
      <c r="OQT10"/>
      <c r="OQU10"/>
      <c r="OQV10"/>
      <c r="OQW10"/>
      <c r="OQX10"/>
      <c r="OQY10"/>
      <c r="OQZ10"/>
      <c r="ORA10"/>
      <c r="ORB10"/>
      <c r="ORC10"/>
      <c r="ORD10"/>
      <c r="ORE10"/>
      <c r="ORF10"/>
      <c r="ORG10"/>
      <c r="ORH10"/>
      <c r="ORI10"/>
      <c r="ORJ10"/>
      <c r="ORK10"/>
      <c r="ORL10"/>
      <c r="ORM10"/>
      <c r="ORN10"/>
      <c r="ORO10"/>
      <c r="ORP10"/>
      <c r="ORQ10"/>
      <c r="ORR10"/>
      <c r="ORS10"/>
      <c r="ORT10"/>
      <c r="ORU10"/>
      <c r="ORV10"/>
      <c r="ORW10"/>
      <c r="ORX10"/>
      <c r="ORY10"/>
      <c r="ORZ10"/>
      <c r="OSA10"/>
      <c r="OSB10"/>
      <c r="OSC10"/>
      <c r="OSD10"/>
      <c r="OSE10"/>
      <c r="OSF10"/>
      <c r="OSG10"/>
      <c r="OSH10"/>
      <c r="OSI10"/>
      <c r="OSJ10"/>
      <c r="OSK10"/>
      <c r="OSL10"/>
      <c r="OSM10"/>
      <c r="OSN10"/>
      <c r="OSO10"/>
      <c r="OSP10"/>
      <c r="OSQ10"/>
      <c r="OSR10"/>
      <c r="OSS10"/>
      <c r="OST10"/>
      <c r="OSU10"/>
      <c r="OSV10"/>
      <c r="OSW10"/>
      <c r="OSX10"/>
      <c r="OSY10"/>
      <c r="OSZ10"/>
      <c r="OTA10"/>
      <c r="OTB10"/>
      <c r="OTC10"/>
      <c r="OTD10"/>
      <c r="OTE10"/>
      <c r="OTF10"/>
      <c r="OTG10"/>
      <c r="OTH10"/>
      <c r="OTI10"/>
      <c r="OTJ10"/>
      <c r="OTK10"/>
      <c r="OTL10"/>
      <c r="OTM10"/>
      <c r="OTN10"/>
      <c r="OTO10"/>
      <c r="OTP10"/>
      <c r="OTQ10"/>
      <c r="OTR10"/>
      <c r="OTS10"/>
      <c r="OTT10"/>
      <c r="OTU10"/>
      <c r="OTV10"/>
      <c r="OTW10"/>
      <c r="OTX10"/>
      <c r="OTY10"/>
      <c r="OTZ10"/>
      <c r="OUA10"/>
      <c r="OUB10"/>
      <c r="OUC10"/>
      <c r="OUD10"/>
      <c r="OUE10"/>
      <c r="OUF10"/>
      <c r="OUG10"/>
      <c r="OUH10"/>
      <c r="OUI10"/>
      <c r="OUJ10"/>
      <c r="OUK10"/>
      <c r="OUL10"/>
      <c r="OUM10"/>
      <c r="OUN10"/>
      <c r="OUO10"/>
      <c r="OUP10"/>
      <c r="OUQ10"/>
      <c r="OUR10"/>
      <c r="OUS10"/>
      <c r="OUT10"/>
      <c r="OUU10"/>
      <c r="OUV10"/>
      <c r="OUW10"/>
      <c r="OUX10"/>
      <c r="OUY10"/>
      <c r="OUZ10"/>
      <c r="OVA10"/>
      <c r="OVB10"/>
      <c r="OVC10"/>
      <c r="OVD10"/>
      <c r="OVE10"/>
      <c r="OVF10"/>
      <c r="OVG10"/>
      <c r="OVH10"/>
      <c r="OVI10"/>
      <c r="OVJ10"/>
      <c r="OVK10"/>
      <c r="OVL10"/>
      <c r="OVM10"/>
      <c r="OVN10"/>
      <c r="OVO10"/>
      <c r="OVP10"/>
      <c r="OVQ10"/>
      <c r="OVR10"/>
      <c r="OVS10"/>
      <c r="OVT10"/>
      <c r="OVU10"/>
      <c r="OVV10"/>
      <c r="OVW10"/>
      <c r="OVX10"/>
      <c r="OVY10"/>
      <c r="OVZ10"/>
      <c r="OWA10"/>
      <c r="OWB10"/>
      <c r="OWC10"/>
      <c r="OWD10"/>
      <c r="OWE10"/>
      <c r="OWF10"/>
      <c r="OWG10"/>
      <c r="OWH10"/>
      <c r="OWI10"/>
      <c r="OWJ10"/>
      <c r="OWK10"/>
      <c r="OWL10"/>
      <c r="OWM10"/>
      <c r="OWN10"/>
      <c r="OWO10"/>
      <c r="OWP10"/>
      <c r="OWQ10"/>
      <c r="OWR10"/>
      <c r="OWS10"/>
      <c r="OWT10"/>
      <c r="OWU10"/>
      <c r="OWV10"/>
      <c r="OWW10"/>
      <c r="OWX10"/>
      <c r="OWY10"/>
      <c r="OWZ10"/>
      <c r="OXA10"/>
      <c r="OXB10"/>
      <c r="OXC10"/>
      <c r="OXD10"/>
      <c r="OXE10"/>
      <c r="OXF10"/>
      <c r="OXG10"/>
      <c r="OXH10"/>
      <c r="OXI10"/>
      <c r="OXJ10"/>
      <c r="OXK10"/>
      <c r="OXL10"/>
      <c r="OXM10"/>
      <c r="OXN10"/>
      <c r="OXO10"/>
      <c r="OXP10"/>
      <c r="OXQ10"/>
      <c r="OXR10"/>
      <c r="OXS10"/>
      <c r="OXT10"/>
      <c r="OXU10"/>
      <c r="OXV10"/>
      <c r="OXW10"/>
      <c r="OXX10"/>
      <c r="OXY10"/>
      <c r="OXZ10"/>
      <c r="OYA10"/>
      <c r="OYB10"/>
      <c r="OYC10"/>
      <c r="OYD10"/>
      <c r="OYE10"/>
      <c r="OYF10"/>
      <c r="OYG10"/>
      <c r="OYH10"/>
      <c r="OYI10"/>
      <c r="OYJ10"/>
      <c r="OYK10"/>
      <c r="OYL10"/>
      <c r="OYM10"/>
      <c r="OYN10"/>
      <c r="OYO10"/>
      <c r="OYP10"/>
      <c r="OYQ10"/>
      <c r="OYR10"/>
      <c r="OYS10"/>
      <c r="OYT10"/>
      <c r="OYU10"/>
      <c r="OYV10"/>
      <c r="OYW10"/>
      <c r="OYX10"/>
      <c r="OYY10"/>
      <c r="OYZ10"/>
      <c r="OZA10"/>
      <c r="OZB10"/>
      <c r="OZC10"/>
      <c r="OZD10"/>
      <c r="OZE10"/>
      <c r="OZF10"/>
      <c r="OZG10"/>
      <c r="OZH10"/>
      <c r="OZI10"/>
      <c r="OZJ10"/>
      <c r="OZK10"/>
      <c r="OZL10"/>
      <c r="OZM10"/>
      <c r="OZN10"/>
      <c r="OZO10"/>
      <c r="OZP10"/>
      <c r="OZQ10"/>
      <c r="OZR10"/>
      <c r="OZS10"/>
      <c r="OZT10"/>
      <c r="OZU10"/>
      <c r="OZV10"/>
      <c r="OZW10"/>
      <c r="OZX10"/>
      <c r="OZY10"/>
      <c r="OZZ10"/>
      <c r="PAA10"/>
      <c r="PAB10"/>
      <c r="PAC10"/>
      <c r="PAD10"/>
      <c r="PAE10"/>
      <c r="PAF10"/>
      <c r="PAG10"/>
      <c r="PAH10"/>
      <c r="PAI10"/>
      <c r="PAJ10"/>
      <c r="PAK10"/>
      <c r="PAL10"/>
      <c r="PAM10"/>
      <c r="PAN10"/>
      <c r="PAO10"/>
      <c r="PAP10"/>
      <c r="PAQ10"/>
      <c r="PAR10"/>
      <c r="PAS10"/>
      <c r="PAT10"/>
      <c r="PAU10"/>
      <c r="PAV10"/>
      <c r="PAW10"/>
      <c r="PAX10"/>
      <c r="PAY10"/>
      <c r="PAZ10"/>
      <c r="PBA10"/>
      <c r="PBB10"/>
      <c r="PBC10"/>
      <c r="PBD10"/>
      <c r="PBE10"/>
      <c r="PBF10"/>
      <c r="PBG10"/>
      <c r="PBH10"/>
      <c r="PBI10"/>
      <c r="PBJ10"/>
      <c r="PBK10"/>
      <c r="PBL10"/>
      <c r="PBM10"/>
      <c r="PBN10"/>
      <c r="PBO10"/>
      <c r="PBP10"/>
      <c r="PBQ10"/>
      <c r="PBR10"/>
      <c r="PBS10"/>
      <c r="PBT10"/>
      <c r="PBU10"/>
      <c r="PBV10"/>
      <c r="PBW10"/>
      <c r="PBX10"/>
      <c r="PBY10"/>
      <c r="PBZ10"/>
      <c r="PCA10"/>
      <c r="PCB10"/>
      <c r="PCC10"/>
      <c r="PCD10"/>
      <c r="PCE10"/>
      <c r="PCF10"/>
      <c r="PCG10"/>
      <c r="PCH10"/>
      <c r="PCI10"/>
      <c r="PCJ10"/>
      <c r="PCK10"/>
      <c r="PCL10"/>
      <c r="PCM10"/>
      <c r="PCN10"/>
      <c r="PCO10"/>
      <c r="PCP10"/>
      <c r="PCQ10"/>
      <c r="PCR10"/>
      <c r="PCS10"/>
      <c r="PCT10"/>
      <c r="PCU10"/>
      <c r="PCV10"/>
      <c r="PCW10"/>
      <c r="PCX10"/>
      <c r="PCY10"/>
      <c r="PCZ10"/>
      <c r="PDA10"/>
      <c r="PDB10"/>
      <c r="PDC10"/>
      <c r="PDD10"/>
      <c r="PDE10"/>
      <c r="PDF10"/>
      <c r="PDG10"/>
      <c r="PDH10"/>
      <c r="PDI10"/>
      <c r="PDJ10"/>
      <c r="PDK10"/>
      <c r="PDL10"/>
      <c r="PDM10"/>
      <c r="PDN10"/>
      <c r="PDO10"/>
      <c r="PDP10"/>
      <c r="PDQ10"/>
      <c r="PDR10"/>
      <c r="PDS10"/>
      <c r="PDT10"/>
      <c r="PDU10"/>
      <c r="PDV10"/>
      <c r="PDW10"/>
      <c r="PDX10"/>
      <c r="PDY10"/>
      <c r="PDZ10"/>
      <c r="PEA10"/>
      <c r="PEB10"/>
      <c r="PEC10"/>
      <c r="PED10"/>
      <c r="PEE10"/>
      <c r="PEF10"/>
      <c r="PEG10"/>
      <c r="PEH10"/>
      <c r="PEI10"/>
      <c r="PEJ10"/>
      <c r="PEK10"/>
      <c r="PEL10"/>
      <c r="PEM10"/>
      <c r="PEN10"/>
      <c r="PEO10"/>
      <c r="PEP10"/>
      <c r="PEQ10"/>
      <c r="PER10"/>
      <c r="PES10"/>
      <c r="PET10"/>
      <c r="PEU10"/>
      <c r="PEV10"/>
      <c r="PEW10"/>
      <c r="PEX10"/>
      <c r="PEY10"/>
      <c r="PEZ10"/>
      <c r="PFA10"/>
      <c r="PFB10"/>
      <c r="PFC10"/>
      <c r="PFD10"/>
      <c r="PFE10"/>
      <c r="PFF10"/>
      <c r="PFG10"/>
      <c r="PFH10"/>
      <c r="PFI10"/>
      <c r="PFJ10"/>
      <c r="PFK10"/>
      <c r="PFL10"/>
      <c r="PFM10"/>
      <c r="PFN10"/>
      <c r="PFO10"/>
      <c r="PFP10"/>
      <c r="PFQ10"/>
      <c r="PFR10"/>
      <c r="PFS10"/>
      <c r="PFT10"/>
      <c r="PFU10"/>
      <c r="PFV10"/>
      <c r="PFW10"/>
      <c r="PFX10"/>
      <c r="PFY10"/>
      <c r="PFZ10"/>
      <c r="PGA10"/>
      <c r="PGB10"/>
      <c r="PGC10"/>
      <c r="PGD10"/>
      <c r="PGE10"/>
      <c r="PGF10"/>
      <c r="PGG10"/>
      <c r="PGH10"/>
      <c r="PGI10"/>
      <c r="PGJ10"/>
      <c r="PGK10"/>
      <c r="PGL10"/>
      <c r="PGM10"/>
      <c r="PGN10"/>
      <c r="PGO10"/>
      <c r="PGP10"/>
      <c r="PGQ10"/>
      <c r="PGR10"/>
      <c r="PGS10"/>
      <c r="PGT10"/>
      <c r="PGU10"/>
      <c r="PGV10"/>
      <c r="PGW10"/>
      <c r="PGX10"/>
      <c r="PGY10"/>
      <c r="PGZ10"/>
      <c r="PHA10"/>
      <c r="PHB10"/>
      <c r="PHC10"/>
      <c r="PHD10"/>
      <c r="PHE10"/>
      <c r="PHF10"/>
      <c r="PHG10"/>
      <c r="PHH10"/>
      <c r="PHI10"/>
      <c r="PHJ10"/>
      <c r="PHK10"/>
      <c r="PHL10"/>
      <c r="PHM10"/>
      <c r="PHN10"/>
      <c r="PHO10"/>
      <c r="PHP10"/>
      <c r="PHQ10"/>
      <c r="PHR10"/>
      <c r="PHS10"/>
      <c r="PHT10"/>
      <c r="PHU10"/>
      <c r="PHV10"/>
      <c r="PHW10"/>
      <c r="PHX10"/>
      <c r="PHY10"/>
      <c r="PHZ10"/>
      <c r="PIA10"/>
      <c r="PIB10"/>
      <c r="PIC10"/>
      <c r="PID10"/>
      <c r="PIE10"/>
      <c r="PIF10"/>
      <c r="PIG10"/>
      <c r="PIH10"/>
      <c r="PII10"/>
      <c r="PIJ10"/>
      <c r="PIK10"/>
      <c r="PIL10"/>
      <c r="PIM10"/>
      <c r="PIN10"/>
      <c r="PIO10"/>
      <c r="PIP10"/>
      <c r="PIQ10"/>
      <c r="PIR10"/>
      <c r="PIS10"/>
      <c r="PIT10"/>
      <c r="PIU10"/>
      <c r="PIV10"/>
      <c r="PIW10"/>
      <c r="PIX10"/>
      <c r="PIY10"/>
      <c r="PIZ10"/>
      <c r="PJA10"/>
      <c r="PJB10"/>
      <c r="PJC10"/>
      <c r="PJD10"/>
      <c r="PJE10"/>
      <c r="PJF10"/>
      <c r="PJG10"/>
      <c r="PJH10"/>
      <c r="PJI10"/>
      <c r="PJJ10"/>
      <c r="PJK10"/>
      <c r="PJL10"/>
      <c r="PJM10"/>
      <c r="PJN10"/>
      <c r="PJO10"/>
      <c r="PJP10"/>
      <c r="PJQ10"/>
      <c r="PJR10"/>
      <c r="PJS10"/>
      <c r="PJT10"/>
      <c r="PJU10"/>
      <c r="PJV10"/>
      <c r="PJW10"/>
      <c r="PJX10"/>
      <c r="PJY10"/>
      <c r="PJZ10"/>
      <c r="PKA10"/>
      <c r="PKB10"/>
      <c r="PKC10"/>
      <c r="PKD10"/>
      <c r="PKE10"/>
      <c r="PKF10"/>
      <c r="PKG10"/>
      <c r="PKH10"/>
      <c r="PKI10"/>
      <c r="PKJ10"/>
      <c r="PKK10"/>
      <c r="PKL10"/>
      <c r="PKM10"/>
      <c r="PKN10"/>
      <c r="PKO10"/>
      <c r="PKP10"/>
      <c r="PKQ10"/>
      <c r="PKR10"/>
      <c r="PKS10"/>
      <c r="PKT10"/>
      <c r="PKU10"/>
      <c r="PKV10"/>
      <c r="PKW10"/>
      <c r="PKX10"/>
      <c r="PKY10"/>
      <c r="PKZ10"/>
      <c r="PLA10"/>
      <c r="PLB10"/>
      <c r="PLC10"/>
      <c r="PLD10"/>
      <c r="PLE10"/>
      <c r="PLF10"/>
      <c r="PLG10"/>
      <c r="PLH10"/>
      <c r="PLI10"/>
      <c r="PLJ10"/>
      <c r="PLK10"/>
      <c r="PLL10"/>
      <c r="PLM10"/>
      <c r="PLN10"/>
      <c r="PLO10"/>
      <c r="PLP10"/>
      <c r="PLQ10"/>
      <c r="PLR10"/>
      <c r="PLS10"/>
      <c r="PLT10"/>
      <c r="PLU10"/>
      <c r="PLV10"/>
      <c r="PLW10"/>
      <c r="PLX10"/>
      <c r="PLY10"/>
      <c r="PLZ10"/>
      <c r="PMA10"/>
      <c r="PMB10"/>
      <c r="PMC10"/>
      <c r="PMD10"/>
      <c r="PME10"/>
      <c r="PMF10"/>
      <c r="PMG10"/>
      <c r="PMH10"/>
      <c r="PMI10"/>
      <c r="PMJ10"/>
      <c r="PMK10"/>
      <c r="PML10"/>
      <c r="PMM10"/>
      <c r="PMN10"/>
      <c r="PMO10"/>
      <c r="PMP10"/>
      <c r="PMQ10"/>
      <c r="PMR10"/>
      <c r="PMS10"/>
      <c r="PMT10"/>
      <c r="PMU10"/>
      <c r="PMV10"/>
      <c r="PMW10"/>
      <c r="PMX10"/>
      <c r="PMY10"/>
      <c r="PMZ10"/>
      <c r="PNA10"/>
      <c r="PNB10"/>
      <c r="PNC10"/>
      <c r="PND10"/>
      <c r="PNE10"/>
      <c r="PNF10"/>
      <c r="PNG10"/>
      <c r="PNH10"/>
      <c r="PNI10"/>
      <c r="PNJ10"/>
      <c r="PNK10"/>
      <c r="PNL10"/>
      <c r="PNM10"/>
      <c r="PNN10"/>
      <c r="PNO10"/>
      <c r="PNP10"/>
      <c r="PNQ10"/>
      <c r="PNR10"/>
      <c r="PNS10"/>
      <c r="PNT10"/>
      <c r="PNU10"/>
      <c r="PNV10"/>
      <c r="PNW10"/>
      <c r="PNX10"/>
      <c r="PNY10"/>
      <c r="PNZ10"/>
      <c r="POA10"/>
      <c r="POB10"/>
      <c r="POC10"/>
      <c r="POD10"/>
      <c r="POE10"/>
      <c r="POF10"/>
      <c r="POG10"/>
      <c r="POH10"/>
      <c r="POI10"/>
      <c r="POJ10"/>
      <c r="POK10"/>
      <c r="POL10"/>
      <c r="POM10"/>
      <c r="PON10"/>
      <c r="POO10"/>
      <c r="POP10"/>
      <c r="POQ10"/>
      <c r="POR10"/>
      <c r="POS10"/>
      <c r="POT10"/>
      <c r="POU10"/>
      <c r="POV10"/>
      <c r="POW10"/>
      <c r="POX10"/>
      <c r="POY10"/>
      <c r="POZ10"/>
      <c r="PPA10"/>
      <c r="PPB10"/>
      <c r="PPC10"/>
      <c r="PPD10"/>
      <c r="PPE10"/>
      <c r="PPF10"/>
      <c r="PPG10"/>
      <c r="PPH10"/>
      <c r="PPI10"/>
      <c r="PPJ10"/>
      <c r="PPK10"/>
      <c r="PPL10"/>
      <c r="PPM10"/>
      <c r="PPN10"/>
      <c r="PPO10"/>
      <c r="PPP10"/>
      <c r="PPQ10"/>
      <c r="PPR10"/>
      <c r="PPS10"/>
      <c r="PPT10"/>
      <c r="PPU10"/>
      <c r="PPV10"/>
      <c r="PPW10"/>
      <c r="PPX10"/>
      <c r="PPY10"/>
      <c r="PPZ10"/>
      <c r="PQA10"/>
      <c r="PQB10"/>
      <c r="PQC10"/>
      <c r="PQD10"/>
      <c r="PQE10"/>
      <c r="PQF10"/>
      <c r="PQG10"/>
      <c r="PQH10"/>
      <c r="PQI10"/>
      <c r="PQJ10"/>
      <c r="PQK10"/>
      <c r="PQL10"/>
      <c r="PQM10"/>
      <c r="PQN10"/>
      <c r="PQO10"/>
      <c r="PQP10"/>
      <c r="PQQ10"/>
      <c r="PQR10"/>
      <c r="PQS10"/>
      <c r="PQT10"/>
      <c r="PQU10"/>
      <c r="PQV10"/>
      <c r="PQW10"/>
      <c r="PQX10"/>
      <c r="PQY10"/>
      <c r="PQZ10"/>
      <c r="PRA10"/>
      <c r="PRB10"/>
      <c r="PRC10"/>
      <c r="PRD10"/>
      <c r="PRE10"/>
      <c r="PRF10"/>
      <c r="PRG10"/>
      <c r="PRH10"/>
      <c r="PRI10"/>
      <c r="PRJ10"/>
      <c r="PRK10"/>
      <c r="PRL10"/>
      <c r="PRM10"/>
      <c r="PRN10"/>
      <c r="PRO10"/>
      <c r="PRP10"/>
      <c r="PRQ10"/>
      <c r="PRR10"/>
      <c r="PRS10"/>
      <c r="PRT10"/>
      <c r="PRU10"/>
      <c r="PRV10"/>
      <c r="PRW10"/>
      <c r="PRX10"/>
      <c r="PRY10"/>
      <c r="PRZ10"/>
      <c r="PSA10"/>
      <c r="PSB10"/>
      <c r="PSC10"/>
      <c r="PSD10"/>
      <c r="PSE10"/>
      <c r="PSF10"/>
      <c r="PSG10"/>
      <c r="PSH10"/>
      <c r="PSI10"/>
      <c r="PSJ10"/>
      <c r="PSK10"/>
      <c r="PSL10"/>
      <c r="PSM10"/>
      <c r="PSN10"/>
      <c r="PSO10"/>
      <c r="PSP10"/>
      <c r="PSQ10"/>
      <c r="PSR10"/>
      <c r="PSS10"/>
      <c r="PST10"/>
      <c r="PSU10"/>
      <c r="PSV10"/>
      <c r="PSW10"/>
      <c r="PSX10"/>
      <c r="PSY10"/>
      <c r="PSZ10"/>
      <c r="PTA10"/>
      <c r="PTB10"/>
      <c r="PTC10"/>
      <c r="PTD10"/>
      <c r="PTE10"/>
      <c r="PTF10"/>
      <c r="PTG10"/>
      <c r="PTH10"/>
      <c r="PTI10"/>
      <c r="PTJ10"/>
      <c r="PTK10"/>
      <c r="PTL10"/>
      <c r="PTM10"/>
      <c r="PTN10"/>
      <c r="PTO10"/>
      <c r="PTP10"/>
      <c r="PTQ10"/>
      <c r="PTR10"/>
      <c r="PTS10"/>
      <c r="PTT10"/>
      <c r="PTU10"/>
      <c r="PTV10"/>
      <c r="PTW10"/>
      <c r="PTX10"/>
      <c r="PTY10"/>
      <c r="PTZ10"/>
      <c r="PUA10"/>
      <c r="PUB10"/>
      <c r="PUC10"/>
      <c r="PUD10"/>
      <c r="PUE10"/>
      <c r="PUF10"/>
      <c r="PUG10"/>
      <c r="PUH10"/>
      <c r="PUI10"/>
      <c r="PUJ10"/>
      <c r="PUK10"/>
      <c r="PUL10"/>
      <c r="PUM10"/>
      <c r="PUN10"/>
      <c r="PUO10"/>
      <c r="PUP10"/>
      <c r="PUQ10"/>
      <c r="PUR10"/>
      <c r="PUS10"/>
      <c r="PUT10"/>
      <c r="PUU10"/>
      <c r="PUV10"/>
      <c r="PUW10"/>
      <c r="PUX10"/>
      <c r="PUY10"/>
      <c r="PUZ10"/>
      <c r="PVA10"/>
      <c r="PVB10"/>
      <c r="PVC10"/>
      <c r="PVD10"/>
      <c r="PVE10"/>
      <c r="PVF10"/>
      <c r="PVG10"/>
      <c r="PVH10"/>
      <c r="PVI10"/>
      <c r="PVJ10"/>
      <c r="PVK10"/>
      <c r="PVL10"/>
      <c r="PVM10"/>
      <c r="PVN10"/>
      <c r="PVO10"/>
      <c r="PVP10"/>
      <c r="PVQ10"/>
      <c r="PVR10"/>
      <c r="PVS10"/>
      <c r="PVT10"/>
      <c r="PVU10"/>
      <c r="PVV10"/>
      <c r="PVW10"/>
      <c r="PVX10"/>
      <c r="PVY10"/>
      <c r="PVZ10"/>
      <c r="PWA10"/>
      <c r="PWB10"/>
      <c r="PWC10"/>
      <c r="PWD10"/>
      <c r="PWE10"/>
      <c r="PWF10"/>
      <c r="PWG10"/>
      <c r="PWH10"/>
      <c r="PWI10"/>
      <c r="PWJ10"/>
      <c r="PWK10"/>
      <c r="PWL10"/>
      <c r="PWM10"/>
      <c r="PWN10"/>
      <c r="PWO10"/>
      <c r="PWP10"/>
      <c r="PWQ10"/>
      <c r="PWR10"/>
      <c r="PWS10"/>
      <c r="PWT10"/>
      <c r="PWU10"/>
      <c r="PWV10"/>
      <c r="PWW10"/>
      <c r="PWX10"/>
      <c r="PWY10"/>
      <c r="PWZ10"/>
      <c r="PXA10"/>
      <c r="PXB10"/>
      <c r="PXC10"/>
      <c r="PXD10"/>
      <c r="PXE10"/>
      <c r="PXF10"/>
      <c r="PXG10"/>
      <c r="PXH10"/>
      <c r="PXI10"/>
      <c r="PXJ10"/>
      <c r="PXK10"/>
      <c r="PXL10"/>
      <c r="PXM10"/>
      <c r="PXN10"/>
      <c r="PXO10"/>
      <c r="PXP10"/>
      <c r="PXQ10"/>
      <c r="PXR10"/>
      <c r="PXS10"/>
      <c r="PXT10"/>
      <c r="PXU10"/>
      <c r="PXV10"/>
      <c r="PXW10"/>
      <c r="PXX10"/>
      <c r="PXY10"/>
      <c r="PXZ10"/>
      <c r="PYA10"/>
      <c r="PYB10"/>
      <c r="PYC10"/>
      <c r="PYD10"/>
      <c r="PYE10"/>
      <c r="PYF10"/>
      <c r="PYG10"/>
      <c r="PYH10"/>
      <c r="PYI10"/>
      <c r="PYJ10"/>
      <c r="PYK10"/>
      <c r="PYL10"/>
      <c r="PYM10"/>
      <c r="PYN10"/>
      <c r="PYO10"/>
      <c r="PYP10"/>
      <c r="PYQ10"/>
      <c r="PYR10"/>
      <c r="PYS10"/>
      <c r="PYT10"/>
      <c r="PYU10"/>
      <c r="PYV10"/>
      <c r="PYW10"/>
      <c r="PYX10"/>
      <c r="PYY10"/>
      <c r="PYZ10"/>
      <c r="PZA10"/>
      <c r="PZB10"/>
      <c r="PZC10"/>
      <c r="PZD10"/>
      <c r="PZE10"/>
      <c r="PZF10"/>
      <c r="PZG10"/>
      <c r="PZH10"/>
      <c r="PZI10"/>
      <c r="PZJ10"/>
      <c r="PZK10"/>
      <c r="PZL10"/>
      <c r="PZM10"/>
      <c r="PZN10"/>
      <c r="PZO10"/>
      <c r="PZP10"/>
      <c r="PZQ10"/>
      <c r="PZR10"/>
      <c r="PZS10"/>
      <c r="PZT10"/>
      <c r="PZU10"/>
      <c r="PZV10"/>
      <c r="PZW10"/>
      <c r="PZX10"/>
      <c r="PZY10"/>
      <c r="PZZ10"/>
      <c r="QAA10"/>
      <c r="QAB10"/>
      <c r="QAC10"/>
      <c r="QAD10"/>
      <c r="QAE10"/>
      <c r="QAF10"/>
      <c r="QAG10"/>
      <c r="QAH10"/>
      <c r="QAI10"/>
      <c r="QAJ10"/>
      <c r="QAK10"/>
      <c r="QAL10"/>
      <c r="QAM10"/>
      <c r="QAN10"/>
      <c r="QAO10"/>
      <c r="QAP10"/>
      <c r="QAQ10"/>
      <c r="QAR10"/>
      <c r="QAS10"/>
      <c r="QAT10"/>
      <c r="QAU10"/>
      <c r="QAV10"/>
      <c r="QAW10"/>
      <c r="QAX10"/>
      <c r="QAY10"/>
      <c r="QAZ10"/>
      <c r="QBA10"/>
      <c r="QBB10"/>
      <c r="QBC10"/>
      <c r="QBD10"/>
      <c r="QBE10"/>
      <c r="QBF10"/>
      <c r="QBG10"/>
      <c r="QBH10"/>
      <c r="QBI10"/>
      <c r="QBJ10"/>
      <c r="QBK10"/>
      <c r="QBL10"/>
      <c r="QBM10"/>
      <c r="QBN10"/>
      <c r="QBO10"/>
      <c r="QBP10"/>
      <c r="QBQ10"/>
      <c r="QBR10"/>
      <c r="QBS10"/>
      <c r="QBT10"/>
      <c r="QBU10"/>
      <c r="QBV10"/>
      <c r="QBW10"/>
      <c r="QBX10"/>
      <c r="QBY10"/>
      <c r="QBZ10"/>
      <c r="QCA10"/>
      <c r="QCB10"/>
      <c r="QCC10"/>
      <c r="QCD10"/>
      <c r="QCE10"/>
      <c r="QCF10"/>
      <c r="QCG10"/>
      <c r="QCH10"/>
      <c r="QCI10"/>
      <c r="QCJ10"/>
      <c r="QCK10"/>
      <c r="QCL10"/>
      <c r="QCM10"/>
      <c r="QCN10"/>
      <c r="QCO10"/>
      <c r="QCP10"/>
      <c r="QCQ10"/>
      <c r="QCR10"/>
      <c r="QCS10"/>
      <c r="QCT10"/>
      <c r="QCU10"/>
      <c r="QCV10"/>
      <c r="QCW10"/>
      <c r="QCX10"/>
      <c r="QCY10"/>
      <c r="QCZ10"/>
      <c r="QDA10"/>
      <c r="QDB10"/>
      <c r="QDC10"/>
      <c r="QDD10"/>
      <c r="QDE10"/>
      <c r="QDF10"/>
      <c r="QDG10"/>
      <c r="QDH10"/>
      <c r="QDI10"/>
      <c r="QDJ10"/>
      <c r="QDK10"/>
      <c r="QDL10"/>
      <c r="QDM10"/>
      <c r="QDN10"/>
      <c r="QDO10"/>
      <c r="QDP10"/>
      <c r="QDQ10"/>
      <c r="QDR10"/>
      <c r="QDS10"/>
      <c r="QDT10"/>
      <c r="QDU10"/>
      <c r="QDV10"/>
      <c r="QDW10"/>
      <c r="QDX10"/>
      <c r="QDY10"/>
      <c r="QDZ10"/>
      <c r="QEA10"/>
      <c r="QEB10"/>
      <c r="QEC10"/>
      <c r="QED10"/>
      <c r="QEE10"/>
      <c r="QEF10"/>
      <c r="QEG10"/>
      <c r="QEH10"/>
      <c r="QEI10"/>
      <c r="QEJ10"/>
      <c r="QEK10"/>
      <c r="QEL10"/>
      <c r="QEM10"/>
      <c r="QEN10"/>
      <c r="QEO10"/>
      <c r="QEP10"/>
      <c r="QEQ10"/>
      <c r="QER10"/>
      <c r="QES10"/>
      <c r="QET10"/>
      <c r="QEU10"/>
      <c r="QEV10"/>
      <c r="QEW10"/>
      <c r="QEX10"/>
      <c r="QEY10"/>
      <c r="QEZ10"/>
      <c r="QFA10"/>
      <c r="QFB10"/>
      <c r="QFC10"/>
      <c r="QFD10"/>
      <c r="QFE10"/>
      <c r="QFF10"/>
      <c r="QFG10"/>
      <c r="QFH10"/>
      <c r="QFI10"/>
      <c r="QFJ10"/>
      <c r="QFK10"/>
      <c r="QFL10"/>
      <c r="QFM10"/>
      <c r="QFN10"/>
      <c r="QFO10"/>
      <c r="QFP10"/>
      <c r="QFQ10"/>
      <c r="QFR10"/>
      <c r="QFS10"/>
      <c r="QFT10"/>
      <c r="QFU10"/>
      <c r="QFV10"/>
      <c r="QFW10"/>
      <c r="QFX10"/>
      <c r="QFY10"/>
      <c r="QFZ10"/>
      <c r="QGA10"/>
      <c r="QGB10"/>
      <c r="QGC10"/>
      <c r="QGD10"/>
      <c r="QGE10"/>
      <c r="QGF10"/>
      <c r="QGG10"/>
      <c r="QGH10"/>
      <c r="QGI10"/>
      <c r="QGJ10"/>
      <c r="QGK10"/>
      <c r="QGL10"/>
      <c r="QGM10"/>
      <c r="QGN10"/>
      <c r="QGO10"/>
      <c r="QGP10"/>
      <c r="QGQ10"/>
      <c r="QGR10"/>
      <c r="QGS10"/>
      <c r="QGT10"/>
      <c r="QGU10"/>
      <c r="QGV10"/>
      <c r="QGW10"/>
      <c r="QGX10"/>
      <c r="QGY10"/>
      <c r="QGZ10"/>
      <c r="QHA10"/>
      <c r="QHB10"/>
      <c r="QHC10"/>
      <c r="QHD10"/>
      <c r="QHE10"/>
      <c r="QHF10"/>
      <c r="QHG10"/>
      <c r="QHH10"/>
      <c r="QHI10"/>
      <c r="QHJ10"/>
      <c r="QHK10"/>
      <c r="QHL10"/>
      <c r="QHM10"/>
      <c r="QHN10"/>
      <c r="QHO10"/>
      <c r="QHP10"/>
      <c r="QHQ10"/>
      <c r="QHR10"/>
      <c r="QHS10"/>
      <c r="QHT10"/>
      <c r="QHU10"/>
      <c r="QHV10"/>
      <c r="QHW10"/>
      <c r="QHX10"/>
      <c r="QHY10"/>
      <c r="QHZ10"/>
      <c r="QIA10"/>
      <c r="QIB10"/>
      <c r="QIC10"/>
      <c r="QID10"/>
      <c r="QIE10"/>
      <c r="QIF10"/>
      <c r="QIG10"/>
      <c r="QIH10"/>
      <c r="QII10"/>
      <c r="QIJ10"/>
      <c r="QIK10"/>
      <c r="QIL10"/>
      <c r="QIM10"/>
      <c r="QIN10"/>
      <c r="QIO10"/>
      <c r="QIP10"/>
      <c r="QIQ10"/>
      <c r="QIR10"/>
      <c r="QIS10"/>
      <c r="QIT10"/>
      <c r="QIU10"/>
      <c r="QIV10"/>
      <c r="QIW10"/>
      <c r="QIX10"/>
      <c r="QIY10"/>
      <c r="QIZ10"/>
      <c r="QJA10"/>
      <c r="QJB10"/>
      <c r="QJC10"/>
      <c r="QJD10"/>
      <c r="QJE10"/>
      <c r="QJF10"/>
      <c r="QJG10"/>
      <c r="QJH10"/>
      <c r="QJI10"/>
      <c r="QJJ10"/>
      <c r="QJK10"/>
      <c r="QJL10"/>
      <c r="QJM10"/>
      <c r="QJN10"/>
      <c r="QJO10"/>
      <c r="QJP10"/>
      <c r="QJQ10"/>
      <c r="QJR10"/>
      <c r="QJS10"/>
      <c r="QJT10"/>
      <c r="QJU10"/>
      <c r="QJV10"/>
      <c r="QJW10"/>
      <c r="QJX10"/>
      <c r="QJY10"/>
      <c r="QJZ10"/>
      <c r="QKA10"/>
      <c r="QKB10"/>
      <c r="QKC10"/>
      <c r="QKD10"/>
      <c r="QKE10"/>
      <c r="QKF10"/>
      <c r="QKG10"/>
      <c r="QKH10"/>
      <c r="QKI10"/>
      <c r="QKJ10"/>
      <c r="QKK10"/>
      <c r="QKL10"/>
      <c r="QKM10"/>
      <c r="QKN10"/>
      <c r="QKO10"/>
      <c r="QKP10"/>
      <c r="QKQ10"/>
      <c r="QKR10"/>
      <c r="QKS10"/>
      <c r="QKT10"/>
      <c r="QKU10"/>
      <c r="QKV10"/>
      <c r="QKW10"/>
      <c r="QKX10"/>
      <c r="QKY10"/>
      <c r="QKZ10"/>
      <c r="QLA10"/>
      <c r="QLB10"/>
      <c r="QLC10"/>
      <c r="QLD10"/>
      <c r="QLE10"/>
      <c r="QLF10"/>
      <c r="QLG10"/>
      <c r="QLH10"/>
      <c r="QLI10"/>
      <c r="QLJ10"/>
      <c r="QLK10"/>
      <c r="QLL10"/>
      <c r="QLM10"/>
      <c r="QLN10"/>
      <c r="QLO10"/>
      <c r="QLP10"/>
      <c r="QLQ10"/>
      <c r="QLR10"/>
      <c r="QLS10"/>
      <c r="QLT10"/>
      <c r="QLU10"/>
      <c r="QLV10"/>
      <c r="QLW10"/>
      <c r="QLX10"/>
      <c r="QLY10"/>
      <c r="QLZ10"/>
      <c r="QMA10"/>
      <c r="QMB10"/>
      <c r="QMC10"/>
      <c r="QMD10"/>
      <c r="QME10"/>
      <c r="QMF10"/>
      <c r="QMG10"/>
      <c r="QMH10"/>
      <c r="QMI10"/>
      <c r="QMJ10"/>
      <c r="QMK10"/>
      <c r="QML10"/>
      <c r="QMM10"/>
      <c r="QMN10"/>
      <c r="QMO10"/>
      <c r="QMP10"/>
      <c r="QMQ10"/>
      <c r="QMR10"/>
      <c r="QMS10"/>
      <c r="QMT10"/>
      <c r="QMU10"/>
      <c r="QMV10"/>
      <c r="QMW10"/>
      <c r="QMX10"/>
      <c r="QMY10"/>
      <c r="QMZ10"/>
      <c r="QNA10"/>
      <c r="QNB10"/>
      <c r="QNC10"/>
      <c r="QND10"/>
      <c r="QNE10"/>
      <c r="QNF10"/>
      <c r="QNG10"/>
      <c r="QNH10"/>
      <c r="QNI10"/>
      <c r="QNJ10"/>
      <c r="QNK10"/>
      <c r="QNL10"/>
      <c r="QNM10"/>
      <c r="QNN10"/>
      <c r="QNO10"/>
      <c r="QNP10"/>
      <c r="QNQ10"/>
      <c r="QNR10"/>
      <c r="QNS10"/>
      <c r="QNT10"/>
      <c r="QNU10"/>
      <c r="QNV10"/>
      <c r="QNW10"/>
      <c r="QNX10"/>
      <c r="QNY10"/>
      <c r="QNZ10"/>
      <c r="QOA10"/>
      <c r="QOB10"/>
      <c r="QOC10"/>
      <c r="QOD10"/>
      <c r="QOE10"/>
      <c r="QOF10"/>
      <c r="QOG10"/>
      <c r="QOH10"/>
      <c r="QOI10"/>
      <c r="QOJ10"/>
      <c r="QOK10"/>
      <c r="QOL10"/>
      <c r="QOM10"/>
      <c r="QON10"/>
      <c r="QOO10"/>
      <c r="QOP10"/>
      <c r="QOQ10"/>
      <c r="QOR10"/>
      <c r="QOS10"/>
      <c r="QOT10"/>
      <c r="QOU10"/>
      <c r="QOV10"/>
      <c r="QOW10"/>
      <c r="QOX10"/>
      <c r="QOY10"/>
      <c r="QOZ10"/>
      <c r="QPA10"/>
      <c r="QPB10"/>
      <c r="QPC10"/>
      <c r="QPD10"/>
      <c r="QPE10"/>
      <c r="QPF10"/>
      <c r="QPG10"/>
      <c r="QPH10"/>
      <c r="QPI10"/>
      <c r="QPJ10"/>
      <c r="QPK10"/>
      <c r="QPL10"/>
      <c r="QPM10"/>
      <c r="QPN10"/>
      <c r="QPO10"/>
      <c r="QPP10"/>
      <c r="QPQ10"/>
      <c r="QPR10"/>
      <c r="QPS10"/>
      <c r="QPT10"/>
      <c r="QPU10"/>
      <c r="QPV10"/>
      <c r="QPW10"/>
      <c r="QPX10"/>
      <c r="QPY10"/>
      <c r="QPZ10"/>
      <c r="QQA10"/>
      <c r="QQB10"/>
      <c r="QQC10"/>
      <c r="QQD10"/>
      <c r="QQE10"/>
      <c r="QQF10"/>
      <c r="QQG10"/>
      <c r="QQH10"/>
      <c r="QQI10"/>
      <c r="QQJ10"/>
      <c r="QQK10"/>
      <c r="QQL10"/>
      <c r="QQM10"/>
      <c r="QQN10"/>
      <c r="QQO10"/>
      <c r="QQP10"/>
      <c r="QQQ10"/>
      <c r="QQR10"/>
      <c r="QQS10"/>
      <c r="QQT10"/>
      <c r="QQU10"/>
      <c r="QQV10"/>
      <c r="QQW10"/>
      <c r="QQX10"/>
      <c r="QQY10"/>
      <c r="QQZ10"/>
      <c r="QRA10"/>
      <c r="QRB10"/>
      <c r="QRC10"/>
      <c r="QRD10"/>
      <c r="QRE10"/>
      <c r="QRF10"/>
      <c r="QRG10"/>
      <c r="QRH10"/>
      <c r="QRI10"/>
      <c r="QRJ10"/>
      <c r="QRK10"/>
      <c r="QRL10"/>
      <c r="QRM10"/>
      <c r="QRN10"/>
      <c r="QRO10"/>
      <c r="QRP10"/>
      <c r="QRQ10"/>
      <c r="QRR10"/>
      <c r="QRS10"/>
      <c r="QRT10"/>
      <c r="QRU10"/>
      <c r="QRV10"/>
      <c r="QRW10"/>
      <c r="QRX10"/>
      <c r="QRY10"/>
      <c r="QRZ10"/>
      <c r="QSA10"/>
      <c r="QSB10"/>
      <c r="QSC10"/>
      <c r="QSD10"/>
      <c r="QSE10"/>
      <c r="QSF10"/>
      <c r="QSG10"/>
      <c r="QSH10"/>
      <c r="QSI10"/>
      <c r="QSJ10"/>
      <c r="QSK10"/>
      <c r="QSL10"/>
      <c r="QSM10"/>
      <c r="QSN10"/>
      <c r="QSO10"/>
      <c r="QSP10"/>
      <c r="QSQ10"/>
      <c r="QSR10"/>
      <c r="QSS10"/>
      <c r="QST10"/>
      <c r="QSU10"/>
      <c r="QSV10"/>
      <c r="QSW10"/>
      <c r="QSX10"/>
      <c r="QSY10"/>
      <c r="QSZ10"/>
      <c r="QTA10"/>
      <c r="QTB10"/>
      <c r="QTC10"/>
      <c r="QTD10"/>
      <c r="QTE10"/>
      <c r="QTF10"/>
      <c r="QTG10"/>
      <c r="QTH10"/>
      <c r="QTI10"/>
      <c r="QTJ10"/>
      <c r="QTK10"/>
      <c r="QTL10"/>
      <c r="QTM10"/>
      <c r="QTN10"/>
      <c r="QTO10"/>
      <c r="QTP10"/>
      <c r="QTQ10"/>
      <c r="QTR10"/>
      <c r="QTS10"/>
      <c r="QTT10"/>
      <c r="QTU10"/>
      <c r="QTV10"/>
      <c r="QTW10"/>
      <c r="QTX10"/>
      <c r="QTY10"/>
      <c r="QTZ10"/>
      <c r="QUA10"/>
      <c r="QUB10"/>
      <c r="QUC10"/>
      <c r="QUD10"/>
      <c r="QUE10"/>
      <c r="QUF10"/>
      <c r="QUG10"/>
      <c r="QUH10"/>
      <c r="QUI10"/>
      <c r="QUJ10"/>
      <c r="QUK10"/>
      <c r="QUL10"/>
      <c r="QUM10"/>
      <c r="QUN10"/>
      <c r="QUO10"/>
      <c r="QUP10"/>
      <c r="QUQ10"/>
      <c r="QUR10"/>
      <c r="QUS10"/>
      <c r="QUT10"/>
      <c r="QUU10"/>
      <c r="QUV10"/>
      <c r="QUW10"/>
      <c r="QUX10"/>
      <c r="QUY10"/>
      <c r="QUZ10"/>
      <c r="QVA10"/>
      <c r="QVB10"/>
      <c r="QVC10"/>
      <c r="QVD10"/>
      <c r="QVE10"/>
      <c r="QVF10"/>
      <c r="QVG10"/>
      <c r="QVH10"/>
      <c r="QVI10"/>
      <c r="QVJ10"/>
      <c r="QVK10"/>
      <c r="QVL10"/>
      <c r="QVM10"/>
      <c r="QVN10"/>
      <c r="QVO10"/>
      <c r="QVP10"/>
      <c r="QVQ10"/>
      <c r="QVR10"/>
      <c r="QVS10"/>
      <c r="QVT10"/>
      <c r="QVU10"/>
      <c r="QVV10"/>
      <c r="QVW10"/>
      <c r="QVX10"/>
      <c r="QVY10"/>
      <c r="QVZ10"/>
      <c r="QWA10"/>
      <c r="QWB10"/>
      <c r="QWC10"/>
      <c r="QWD10"/>
      <c r="QWE10"/>
      <c r="QWF10"/>
      <c r="QWG10"/>
      <c r="QWH10"/>
      <c r="QWI10"/>
      <c r="QWJ10"/>
      <c r="QWK10"/>
      <c r="QWL10"/>
      <c r="QWM10"/>
      <c r="QWN10"/>
      <c r="QWO10"/>
      <c r="QWP10"/>
      <c r="QWQ10"/>
      <c r="QWR10"/>
      <c r="QWS10"/>
      <c r="QWT10"/>
      <c r="QWU10"/>
      <c r="QWV10"/>
      <c r="QWW10"/>
      <c r="QWX10"/>
      <c r="QWY10"/>
      <c r="QWZ10"/>
      <c r="QXA10"/>
      <c r="QXB10"/>
      <c r="QXC10"/>
      <c r="QXD10"/>
      <c r="QXE10"/>
      <c r="QXF10"/>
      <c r="QXG10"/>
      <c r="QXH10"/>
      <c r="QXI10"/>
      <c r="QXJ10"/>
      <c r="QXK10"/>
      <c r="QXL10"/>
      <c r="QXM10"/>
      <c r="QXN10"/>
      <c r="QXO10"/>
      <c r="QXP10"/>
      <c r="QXQ10"/>
      <c r="QXR10"/>
      <c r="QXS10"/>
      <c r="QXT10"/>
      <c r="QXU10"/>
      <c r="QXV10"/>
      <c r="QXW10"/>
      <c r="QXX10"/>
      <c r="QXY10"/>
      <c r="QXZ10"/>
      <c r="QYA10"/>
      <c r="QYB10"/>
      <c r="QYC10"/>
      <c r="QYD10"/>
      <c r="QYE10"/>
      <c r="QYF10"/>
      <c r="QYG10"/>
      <c r="QYH10"/>
      <c r="QYI10"/>
      <c r="QYJ10"/>
      <c r="QYK10"/>
      <c r="QYL10"/>
      <c r="QYM10"/>
      <c r="QYN10"/>
      <c r="QYO10"/>
      <c r="QYP10"/>
      <c r="QYQ10"/>
      <c r="QYR10"/>
      <c r="QYS10"/>
      <c r="QYT10"/>
      <c r="QYU10"/>
      <c r="QYV10"/>
      <c r="QYW10"/>
      <c r="QYX10"/>
      <c r="QYY10"/>
      <c r="QYZ10"/>
      <c r="QZA10"/>
      <c r="QZB10"/>
      <c r="QZC10"/>
      <c r="QZD10"/>
      <c r="QZE10"/>
      <c r="QZF10"/>
      <c r="QZG10"/>
      <c r="QZH10"/>
      <c r="QZI10"/>
      <c r="QZJ10"/>
      <c r="QZK10"/>
      <c r="QZL10"/>
      <c r="QZM10"/>
      <c r="QZN10"/>
      <c r="QZO10"/>
      <c r="QZP10"/>
      <c r="QZQ10"/>
      <c r="QZR10"/>
      <c r="QZS10"/>
      <c r="QZT10"/>
      <c r="QZU10"/>
      <c r="QZV10"/>
      <c r="QZW10"/>
      <c r="QZX10"/>
      <c r="QZY10"/>
      <c r="QZZ10"/>
      <c r="RAA10"/>
      <c r="RAB10"/>
      <c r="RAC10"/>
      <c r="RAD10"/>
      <c r="RAE10"/>
      <c r="RAF10"/>
      <c r="RAG10"/>
      <c r="RAH10"/>
      <c r="RAI10"/>
      <c r="RAJ10"/>
      <c r="RAK10"/>
      <c r="RAL10"/>
      <c r="RAM10"/>
      <c r="RAN10"/>
      <c r="RAO10"/>
      <c r="RAP10"/>
      <c r="RAQ10"/>
      <c r="RAR10"/>
      <c r="RAS10"/>
      <c r="RAT10"/>
      <c r="RAU10"/>
      <c r="RAV10"/>
      <c r="RAW10"/>
      <c r="RAX10"/>
      <c r="RAY10"/>
      <c r="RAZ10"/>
      <c r="RBA10"/>
      <c r="RBB10"/>
      <c r="RBC10"/>
      <c r="RBD10"/>
      <c r="RBE10"/>
      <c r="RBF10"/>
      <c r="RBG10"/>
      <c r="RBH10"/>
      <c r="RBI10"/>
      <c r="RBJ10"/>
      <c r="RBK10"/>
      <c r="RBL10"/>
      <c r="RBM10"/>
      <c r="RBN10"/>
      <c r="RBO10"/>
      <c r="RBP10"/>
      <c r="RBQ10"/>
      <c r="RBR10"/>
      <c r="RBS10"/>
      <c r="RBT10"/>
      <c r="RBU10"/>
      <c r="RBV10"/>
      <c r="RBW10"/>
      <c r="RBX10"/>
      <c r="RBY10"/>
      <c r="RBZ10"/>
      <c r="RCA10"/>
      <c r="RCB10"/>
      <c r="RCC10"/>
      <c r="RCD10"/>
      <c r="RCE10"/>
      <c r="RCF10"/>
      <c r="RCG10"/>
      <c r="RCH10"/>
      <c r="RCI10"/>
      <c r="RCJ10"/>
      <c r="RCK10"/>
      <c r="RCL10"/>
      <c r="RCM10"/>
      <c r="RCN10"/>
      <c r="RCO10"/>
      <c r="RCP10"/>
      <c r="RCQ10"/>
      <c r="RCR10"/>
      <c r="RCS10"/>
      <c r="RCT10"/>
      <c r="RCU10"/>
      <c r="RCV10"/>
      <c r="RCW10"/>
      <c r="RCX10"/>
      <c r="RCY10"/>
      <c r="RCZ10"/>
      <c r="RDA10"/>
      <c r="RDB10"/>
      <c r="RDC10"/>
      <c r="RDD10"/>
      <c r="RDE10"/>
      <c r="RDF10"/>
      <c r="RDG10"/>
      <c r="RDH10"/>
      <c r="RDI10"/>
      <c r="RDJ10"/>
      <c r="RDK10"/>
      <c r="RDL10"/>
      <c r="RDM10"/>
      <c r="RDN10"/>
      <c r="RDO10"/>
      <c r="RDP10"/>
      <c r="RDQ10"/>
      <c r="RDR10"/>
      <c r="RDS10"/>
      <c r="RDT10"/>
      <c r="RDU10"/>
      <c r="RDV10"/>
      <c r="RDW10"/>
      <c r="RDX10"/>
      <c r="RDY10"/>
      <c r="RDZ10"/>
      <c r="REA10"/>
      <c r="REB10"/>
      <c r="REC10"/>
      <c r="RED10"/>
      <c r="REE10"/>
      <c r="REF10"/>
      <c r="REG10"/>
      <c r="REH10"/>
      <c r="REI10"/>
      <c r="REJ10"/>
      <c r="REK10"/>
      <c r="REL10"/>
      <c r="REM10"/>
      <c r="REN10"/>
      <c r="REO10"/>
      <c r="REP10"/>
      <c r="REQ10"/>
      <c r="RER10"/>
      <c r="RES10"/>
      <c r="RET10"/>
      <c r="REU10"/>
      <c r="REV10"/>
      <c r="REW10"/>
      <c r="REX10"/>
      <c r="REY10"/>
      <c r="REZ10"/>
      <c r="RFA10"/>
      <c r="RFB10"/>
      <c r="RFC10"/>
      <c r="RFD10"/>
      <c r="RFE10"/>
      <c r="RFF10"/>
      <c r="RFG10"/>
      <c r="RFH10"/>
      <c r="RFI10"/>
      <c r="RFJ10"/>
      <c r="RFK10"/>
      <c r="RFL10"/>
      <c r="RFM10"/>
      <c r="RFN10"/>
      <c r="RFO10"/>
      <c r="RFP10"/>
      <c r="RFQ10"/>
      <c r="RFR10"/>
      <c r="RFS10"/>
      <c r="RFT10"/>
      <c r="RFU10"/>
      <c r="RFV10"/>
      <c r="RFW10"/>
      <c r="RFX10"/>
      <c r="RFY10"/>
      <c r="RFZ10"/>
      <c r="RGA10"/>
      <c r="RGB10"/>
      <c r="RGC10"/>
      <c r="RGD10"/>
      <c r="RGE10"/>
      <c r="RGF10"/>
      <c r="RGG10"/>
      <c r="RGH10"/>
      <c r="RGI10"/>
      <c r="RGJ10"/>
      <c r="RGK10"/>
      <c r="RGL10"/>
      <c r="RGM10"/>
      <c r="RGN10"/>
      <c r="RGO10"/>
      <c r="RGP10"/>
      <c r="RGQ10"/>
      <c r="RGR10"/>
      <c r="RGS10"/>
      <c r="RGT10"/>
      <c r="RGU10"/>
      <c r="RGV10"/>
      <c r="RGW10"/>
      <c r="RGX10"/>
      <c r="RGY10"/>
      <c r="RGZ10"/>
      <c r="RHA10"/>
      <c r="RHB10"/>
      <c r="RHC10"/>
      <c r="RHD10"/>
      <c r="RHE10"/>
      <c r="RHF10"/>
      <c r="RHG10"/>
      <c r="RHH10"/>
      <c r="RHI10"/>
      <c r="RHJ10"/>
      <c r="RHK10"/>
      <c r="RHL10"/>
      <c r="RHM10"/>
      <c r="RHN10"/>
      <c r="RHO10"/>
      <c r="RHP10"/>
      <c r="RHQ10"/>
      <c r="RHR10"/>
      <c r="RHS10"/>
      <c r="RHT10"/>
      <c r="RHU10"/>
      <c r="RHV10"/>
      <c r="RHW10"/>
      <c r="RHX10"/>
      <c r="RHY10"/>
      <c r="RHZ10"/>
      <c r="RIA10"/>
      <c r="RIB10"/>
      <c r="RIC10"/>
      <c r="RID10"/>
      <c r="RIE10"/>
      <c r="RIF10"/>
      <c r="RIG10"/>
      <c r="RIH10"/>
      <c r="RII10"/>
      <c r="RIJ10"/>
      <c r="RIK10"/>
      <c r="RIL10"/>
      <c r="RIM10"/>
      <c r="RIN10"/>
      <c r="RIO10"/>
      <c r="RIP10"/>
      <c r="RIQ10"/>
      <c r="RIR10"/>
      <c r="RIS10"/>
      <c r="RIT10"/>
      <c r="RIU10"/>
      <c r="RIV10"/>
      <c r="RIW10"/>
      <c r="RIX10"/>
      <c r="RIY10"/>
      <c r="RIZ10"/>
      <c r="RJA10"/>
      <c r="RJB10"/>
      <c r="RJC10"/>
      <c r="RJD10"/>
      <c r="RJE10"/>
      <c r="RJF10"/>
      <c r="RJG10"/>
      <c r="RJH10"/>
      <c r="RJI10"/>
      <c r="RJJ10"/>
      <c r="RJK10"/>
      <c r="RJL10"/>
      <c r="RJM10"/>
      <c r="RJN10"/>
      <c r="RJO10"/>
      <c r="RJP10"/>
      <c r="RJQ10"/>
      <c r="RJR10"/>
      <c r="RJS10"/>
      <c r="RJT10"/>
      <c r="RJU10"/>
      <c r="RJV10"/>
      <c r="RJW10"/>
      <c r="RJX10"/>
      <c r="RJY10"/>
      <c r="RJZ10"/>
      <c r="RKA10"/>
      <c r="RKB10"/>
      <c r="RKC10"/>
      <c r="RKD10"/>
      <c r="RKE10"/>
      <c r="RKF10"/>
      <c r="RKG10"/>
      <c r="RKH10"/>
      <c r="RKI10"/>
      <c r="RKJ10"/>
      <c r="RKK10"/>
      <c r="RKL10"/>
      <c r="RKM10"/>
      <c r="RKN10"/>
      <c r="RKO10"/>
      <c r="RKP10"/>
      <c r="RKQ10"/>
      <c r="RKR10"/>
      <c r="RKS10"/>
      <c r="RKT10"/>
      <c r="RKU10"/>
      <c r="RKV10"/>
      <c r="RKW10"/>
      <c r="RKX10"/>
      <c r="RKY10"/>
      <c r="RKZ10"/>
      <c r="RLA10"/>
      <c r="RLB10"/>
      <c r="RLC10"/>
      <c r="RLD10"/>
      <c r="RLE10"/>
      <c r="RLF10"/>
      <c r="RLG10"/>
      <c r="RLH10"/>
      <c r="RLI10"/>
      <c r="RLJ10"/>
      <c r="RLK10"/>
      <c r="RLL10"/>
      <c r="RLM10"/>
      <c r="RLN10"/>
      <c r="RLO10"/>
      <c r="RLP10"/>
      <c r="RLQ10"/>
      <c r="RLR10"/>
      <c r="RLS10"/>
      <c r="RLT10"/>
      <c r="RLU10"/>
      <c r="RLV10"/>
      <c r="RLW10"/>
      <c r="RLX10"/>
      <c r="RLY10"/>
      <c r="RLZ10"/>
      <c r="RMA10"/>
      <c r="RMB10"/>
      <c r="RMC10"/>
      <c r="RMD10"/>
      <c r="RME10"/>
      <c r="RMF10"/>
      <c r="RMG10"/>
      <c r="RMH10"/>
      <c r="RMI10"/>
      <c r="RMJ10"/>
      <c r="RMK10"/>
      <c r="RML10"/>
      <c r="RMM10"/>
      <c r="RMN10"/>
      <c r="RMO10"/>
      <c r="RMP10"/>
      <c r="RMQ10"/>
      <c r="RMR10"/>
      <c r="RMS10"/>
      <c r="RMT10"/>
      <c r="RMU10"/>
      <c r="RMV10"/>
      <c r="RMW10"/>
      <c r="RMX10"/>
      <c r="RMY10"/>
      <c r="RMZ10"/>
      <c r="RNA10"/>
      <c r="RNB10"/>
      <c r="RNC10"/>
      <c r="RND10"/>
      <c r="RNE10"/>
      <c r="RNF10"/>
      <c r="RNG10"/>
      <c r="RNH10"/>
      <c r="RNI10"/>
      <c r="RNJ10"/>
      <c r="RNK10"/>
      <c r="RNL10"/>
      <c r="RNM10"/>
      <c r="RNN10"/>
      <c r="RNO10"/>
      <c r="RNP10"/>
      <c r="RNQ10"/>
      <c r="RNR10"/>
      <c r="RNS10"/>
      <c r="RNT10"/>
      <c r="RNU10"/>
      <c r="RNV10"/>
      <c r="RNW10"/>
      <c r="RNX10"/>
      <c r="RNY10"/>
      <c r="RNZ10"/>
      <c r="ROA10"/>
      <c r="ROB10"/>
      <c r="ROC10"/>
      <c r="ROD10"/>
      <c r="ROE10"/>
      <c r="ROF10"/>
      <c r="ROG10"/>
      <c r="ROH10"/>
      <c r="ROI10"/>
      <c r="ROJ10"/>
      <c r="ROK10"/>
      <c r="ROL10"/>
      <c r="ROM10"/>
      <c r="RON10"/>
      <c r="ROO10"/>
      <c r="ROP10"/>
      <c r="ROQ10"/>
      <c r="ROR10"/>
      <c r="ROS10"/>
      <c r="ROT10"/>
      <c r="ROU10"/>
      <c r="ROV10"/>
      <c r="ROW10"/>
      <c r="ROX10"/>
      <c r="ROY10"/>
      <c r="ROZ10"/>
      <c r="RPA10"/>
      <c r="RPB10"/>
      <c r="RPC10"/>
      <c r="RPD10"/>
      <c r="RPE10"/>
      <c r="RPF10"/>
      <c r="RPG10"/>
      <c r="RPH10"/>
      <c r="RPI10"/>
      <c r="RPJ10"/>
      <c r="RPK10"/>
      <c r="RPL10"/>
      <c r="RPM10"/>
      <c r="RPN10"/>
      <c r="RPO10"/>
      <c r="RPP10"/>
      <c r="RPQ10"/>
      <c r="RPR10"/>
      <c r="RPS10"/>
      <c r="RPT10"/>
      <c r="RPU10"/>
      <c r="RPV10"/>
      <c r="RPW10"/>
      <c r="RPX10"/>
      <c r="RPY10"/>
      <c r="RPZ10"/>
      <c r="RQA10"/>
      <c r="RQB10"/>
      <c r="RQC10"/>
      <c r="RQD10"/>
      <c r="RQE10"/>
      <c r="RQF10"/>
      <c r="RQG10"/>
      <c r="RQH10"/>
      <c r="RQI10"/>
      <c r="RQJ10"/>
      <c r="RQK10"/>
      <c r="RQL10"/>
      <c r="RQM10"/>
      <c r="RQN10"/>
      <c r="RQO10"/>
      <c r="RQP10"/>
      <c r="RQQ10"/>
      <c r="RQR10"/>
      <c r="RQS10"/>
      <c r="RQT10"/>
      <c r="RQU10"/>
      <c r="RQV10"/>
      <c r="RQW10"/>
      <c r="RQX10"/>
      <c r="RQY10"/>
      <c r="RQZ10"/>
      <c r="RRA10"/>
      <c r="RRB10"/>
      <c r="RRC10"/>
      <c r="RRD10"/>
      <c r="RRE10"/>
      <c r="RRF10"/>
      <c r="RRG10"/>
      <c r="RRH10"/>
      <c r="RRI10"/>
      <c r="RRJ10"/>
      <c r="RRK10"/>
      <c r="RRL10"/>
      <c r="RRM10"/>
      <c r="RRN10"/>
      <c r="RRO10"/>
      <c r="RRP10"/>
      <c r="RRQ10"/>
      <c r="RRR10"/>
      <c r="RRS10"/>
      <c r="RRT10"/>
      <c r="RRU10"/>
      <c r="RRV10"/>
      <c r="RRW10"/>
      <c r="RRX10"/>
      <c r="RRY10"/>
      <c r="RRZ10"/>
      <c r="RSA10"/>
      <c r="RSB10"/>
      <c r="RSC10"/>
      <c r="RSD10"/>
      <c r="RSE10"/>
      <c r="RSF10"/>
      <c r="RSG10"/>
      <c r="RSH10"/>
      <c r="RSI10"/>
      <c r="RSJ10"/>
      <c r="RSK10"/>
      <c r="RSL10"/>
      <c r="RSM10"/>
      <c r="RSN10"/>
      <c r="RSO10"/>
      <c r="RSP10"/>
      <c r="RSQ10"/>
      <c r="RSR10"/>
      <c r="RSS10"/>
      <c r="RST10"/>
      <c r="RSU10"/>
      <c r="RSV10"/>
      <c r="RSW10"/>
      <c r="RSX10"/>
      <c r="RSY10"/>
      <c r="RSZ10"/>
      <c r="RTA10"/>
      <c r="RTB10"/>
      <c r="RTC10"/>
      <c r="RTD10"/>
      <c r="RTE10"/>
      <c r="RTF10"/>
      <c r="RTG10"/>
      <c r="RTH10"/>
      <c r="RTI10"/>
      <c r="RTJ10"/>
      <c r="RTK10"/>
      <c r="RTL10"/>
      <c r="RTM10"/>
      <c r="RTN10"/>
      <c r="RTO10"/>
      <c r="RTP10"/>
      <c r="RTQ10"/>
      <c r="RTR10"/>
      <c r="RTS10"/>
      <c r="RTT10"/>
      <c r="RTU10"/>
      <c r="RTV10"/>
      <c r="RTW10"/>
      <c r="RTX10"/>
      <c r="RTY10"/>
      <c r="RTZ10"/>
      <c r="RUA10"/>
      <c r="RUB10"/>
      <c r="RUC10"/>
      <c r="RUD10"/>
      <c r="RUE10"/>
      <c r="RUF10"/>
      <c r="RUG10"/>
      <c r="RUH10"/>
      <c r="RUI10"/>
      <c r="RUJ10"/>
      <c r="RUK10"/>
      <c r="RUL10"/>
      <c r="RUM10"/>
      <c r="RUN10"/>
      <c r="RUO10"/>
      <c r="RUP10"/>
      <c r="RUQ10"/>
      <c r="RUR10"/>
      <c r="RUS10"/>
      <c r="RUT10"/>
      <c r="RUU10"/>
      <c r="RUV10"/>
      <c r="RUW10"/>
      <c r="RUX10"/>
      <c r="RUY10"/>
      <c r="RUZ10"/>
      <c r="RVA10"/>
      <c r="RVB10"/>
      <c r="RVC10"/>
      <c r="RVD10"/>
      <c r="RVE10"/>
      <c r="RVF10"/>
      <c r="RVG10"/>
      <c r="RVH10"/>
      <c r="RVI10"/>
      <c r="RVJ10"/>
      <c r="RVK10"/>
      <c r="RVL10"/>
      <c r="RVM10"/>
      <c r="RVN10"/>
      <c r="RVO10"/>
      <c r="RVP10"/>
      <c r="RVQ10"/>
      <c r="RVR10"/>
      <c r="RVS10"/>
      <c r="RVT10"/>
      <c r="RVU10"/>
      <c r="RVV10"/>
      <c r="RVW10"/>
      <c r="RVX10"/>
      <c r="RVY10"/>
      <c r="RVZ10"/>
      <c r="RWA10"/>
      <c r="RWB10"/>
      <c r="RWC10"/>
      <c r="RWD10"/>
      <c r="RWE10"/>
      <c r="RWF10"/>
      <c r="RWG10"/>
      <c r="RWH10"/>
      <c r="RWI10"/>
      <c r="RWJ10"/>
      <c r="RWK10"/>
      <c r="RWL10"/>
      <c r="RWM10"/>
      <c r="RWN10"/>
      <c r="RWO10"/>
      <c r="RWP10"/>
      <c r="RWQ10"/>
      <c r="RWR10"/>
      <c r="RWS10"/>
      <c r="RWT10"/>
      <c r="RWU10"/>
      <c r="RWV10"/>
      <c r="RWW10"/>
      <c r="RWX10"/>
      <c r="RWY10"/>
      <c r="RWZ10"/>
      <c r="RXA10"/>
      <c r="RXB10"/>
      <c r="RXC10"/>
      <c r="RXD10"/>
      <c r="RXE10"/>
      <c r="RXF10"/>
      <c r="RXG10"/>
      <c r="RXH10"/>
      <c r="RXI10"/>
      <c r="RXJ10"/>
      <c r="RXK10"/>
      <c r="RXL10"/>
      <c r="RXM10"/>
      <c r="RXN10"/>
      <c r="RXO10"/>
      <c r="RXP10"/>
      <c r="RXQ10"/>
      <c r="RXR10"/>
      <c r="RXS10"/>
      <c r="RXT10"/>
      <c r="RXU10"/>
      <c r="RXV10"/>
      <c r="RXW10"/>
      <c r="RXX10"/>
      <c r="RXY10"/>
      <c r="RXZ10"/>
      <c r="RYA10"/>
      <c r="RYB10"/>
      <c r="RYC10"/>
      <c r="RYD10"/>
      <c r="RYE10"/>
      <c r="RYF10"/>
      <c r="RYG10"/>
      <c r="RYH10"/>
      <c r="RYI10"/>
      <c r="RYJ10"/>
      <c r="RYK10"/>
      <c r="RYL10"/>
      <c r="RYM10"/>
      <c r="RYN10"/>
      <c r="RYO10"/>
      <c r="RYP10"/>
      <c r="RYQ10"/>
      <c r="RYR10"/>
      <c r="RYS10"/>
      <c r="RYT10"/>
      <c r="RYU10"/>
      <c r="RYV10"/>
      <c r="RYW10"/>
      <c r="RYX10"/>
      <c r="RYY10"/>
      <c r="RYZ10"/>
      <c r="RZA10"/>
      <c r="RZB10"/>
      <c r="RZC10"/>
      <c r="RZD10"/>
      <c r="RZE10"/>
      <c r="RZF10"/>
      <c r="RZG10"/>
      <c r="RZH10"/>
      <c r="RZI10"/>
      <c r="RZJ10"/>
      <c r="RZK10"/>
      <c r="RZL10"/>
      <c r="RZM10"/>
      <c r="RZN10"/>
      <c r="RZO10"/>
      <c r="RZP10"/>
      <c r="RZQ10"/>
      <c r="RZR10"/>
      <c r="RZS10"/>
      <c r="RZT10"/>
      <c r="RZU10"/>
      <c r="RZV10"/>
      <c r="RZW10"/>
      <c r="RZX10"/>
      <c r="RZY10"/>
      <c r="RZZ10"/>
      <c r="SAA10"/>
      <c r="SAB10"/>
      <c r="SAC10"/>
      <c r="SAD10"/>
      <c r="SAE10"/>
      <c r="SAF10"/>
      <c r="SAG10"/>
      <c r="SAH10"/>
      <c r="SAI10"/>
      <c r="SAJ10"/>
      <c r="SAK10"/>
      <c r="SAL10"/>
      <c r="SAM10"/>
      <c r="SAN10"/>
      <c r="SAO10"/>
      <c r="SAP10"/>
      <c r="SAQ10"/>
      <c r="SAR10"/>
      <c r="SAS10"/>
      <c r="SAT10"/>
      <c r="SAU10"/>
      <c r="SAV10"/>
      <c r="SAW10"/>
      <c r="SAX10"/>
      <c r="SAY10"/>
      <c r="SAZ10"/>
      <c r="SBA10"/>
      <c r="SBB10"/>
      <c r="SBC10"/>
      <c r="SBD10"/>
      <c r="SBE10"/>
      <c r="SBF10"/>
      <c r="SBG10"/>
      <c r="SBH10"/>
      <c r="SBI10"/>
      <c r="SBJ10"/>
      <c r="SBK10"/>
      <c r="SBL10"/>
      <c r="SBM10"/>
      <c r="SBN10"/>
      <c r="SBO10"/>
      <c r="SBP10"/>
      <c r="SBQ10"/>
      <c r="SBR10"/>
      <c r="SBS10"/>
      <c r="SBT10"/>
      <c r="SBU10"/>
      <c r="SBV10"/>
      <c r="SBW10"/>
      <c r="SBX10"/>
      <c r="SBY10"/>
      <c r="SBZ10"/>
      <c r="SCA10"/>
      <c r="SCB10"/>
      <c r="SCC10"/>
      <c r="SCD10"/>
      <c r="SCE10"/>
      <c r="SCF10"/>
      <c r="SCG10"/>
      <c r="SCH10"/>
      <c r="SCI10"/>
      <c r="SCJ10"/>
      <c r="SCK10"/>
      <c r="SCL10"/>
      <c r="SCM10"/>
      <c r="SCN10"/>
      <c r="SCO10"/>
      <c r="SCP10"/>
      <c r="SCQ10"/>
      <c r="SCR10"/>
      <c r="SCS10"/>
      <c r="SCT10"/>
      <c r="SCU10"/>
      <c r="SCV10"/>
      <c r="SCW10"/>
      <c r="SCX10"/>
      <c r="SCY10"/>
      <c r="SCZ10"/>
      <c r="SDA10"/>
      <c r="SDB10"/>
      <c r="SDC10"/>
      <c r="SDD10"/>
      <c r="SDE10"/>
      <c r="SDF10"/>
      <c r="SDG10"/>
      <c r="SDH10"/>
      <c r="SDI10"/>
      <c r="SDJ10"/>
      <c r="SDK10"/>
      <c r="SDL10"/>
      <c r="SDM10"/>
      <c r="SDN10"/>
      <c r="SDO10"/>
      <c r="SDP10"/>
      <c r="SDQ10"/>
      <c r="SDR10"/>
      <c r="SDS10"/>
      <c r="SDT10"/>
      <c r="SDU10"/>
      <c r="SDV10"/>
      <c r="SDW10"/>
      <c r="SDX10"/>
      <c r="SDY10"/>
      <c r="SDZ10"/>
      <c r="SEA10"/>
      <c r="SEB10"/>
      <c r="SEC10"/>
      <c r="SED10"/>
      <c r="SEE10"/>
      <c r="SEF10"/>
      <c r="SEG10"/>
      <c r="SEH10"/>
      <c r="SEI10"/>
      <c r="SEJ10"/>
      <c r="SEK10"/>
      <c r="SEL10"/>
      <c r="SEM10"/>
      <c r="SEN10"/>
      <c r="SEO10"/>
      <c r="SEP10"/>
      <c r="SEQ10"/>
      <c r="SER10"/>
      <c r="SES10"/>
      <c r="SET10"/>
      <c r="SEU10"/>
      <c r="SEV10"/>
      <c r="SEW10"/>
      <c r="SEX10"/>
      <c r="SEY10"/>
      <c r="SEZ10"/>
      <c r="SFA10"/>
      <c r="SFB10"/>
      <c r="SFC10"/>
      <c r="SFD10"/>
      <c r="SFE10"/>
      <c r="SFF10"/>
      <c r="SFG10"/>
      <c r="SFH10"/>
      <c r="SFI10"/>
      <c r="SFJ10"/>
      <c r="SFK10"/>
      <c r="SFL10"/>
      <c r="SFM10"/>
      <c r="SFN10"/>
      <c r="SFO10"/>
      <c r="SFP10"/>
      <c r="SFQ10"/>
      <c r="SFR10"/>
      <c r="SFS10"/>
      <c r="SFT10"/>
      <c r="SFU10"/>
      <c r="SFV10"/>
      <c r="SFW10"/>
      <c r="SFX10"/>
      <c r="SFY10"/>
      <c r="SFZ10"/>
      <c r="SGA10"/>
      <c r="SGB10"/>
      <c r="SGC10"/>
      <c r="SGD10"/>
      <c r="SGE10"/>
      <c r="SGF10"/>
      <c r="SGG10"/>
      <c r="SGH10"/>
      <c r="SGI10"/>
      <c r="SGJ10"/>
      <c r="SGK10"/>
      <c r="SGL10"/>
      <c r="SGM10"/>
      <c r="SGN10"/>
      <c r="SGO10"/>
      <c r="SGP10"/>
      <c r="SGQ10"/>
      <c r="SGR10"/>
      <c r="SGS10"/>
      <c r="SGT10"/>
      <c r="SGU10"/>
      <c r="SGV10"/>
      <c r="SGW10"/>
      <c r="SGX10"/>
      <c r="SGY10"/>
      <c r="SGZ10"/>
      <c r="SHA10"/>
      <c r="SHB10"/>
      <c r="SHC10"/>
      <c r="SHD10"/>
      <c r="SHE10"/>
      <c r="SHF10"/>
      <c r="SHG10"/>
      <c r="SHH10"/>
      <c r="SHI10"/>
      <c r="SHJ10"/>
      <c r="SHK10"/>
      <c r="SHL10"/>
      <c r="SHM10"/>
      <c r="SHN10"/>
      <c r="SHO10"/>
      <c r="SHP10"/>
      <c r="SHQ10"/>
      <c r="SHR10"/>
      <c r="SHS10"/>
      <c r="SHT10"/>
      <c r="SHU10"/>
      <c r="SHV10"/>
      <c r="SHW10"/>
      <c r="SHX10"/>
      <c r="SHY10"/>
      <c r="SHZ10"/>
      <c r="SIA10"/>
      <c r="SIB10"/>
      <c r="SIC10"/>
      <c r="SID10"/>
      <c r="SIE10"/>
      <c r="SIF10"/>
      <c r="SIG10"/>
      <c r="SIH10"/>
      <c r="SII10"/>
      <c r="SIJ10"/>
      <c r="SIK10"/>
      <c r="SIL10"/>
      <c r="SIM10"/>
      <c r="SIN10"/>
      <c r="SIO10"/>
      <c r="SIP10"/>
      <c r="SIQ10"/>
      <c r="SIR10"/>
      <c r="SIS10"/>
      <c r="SIT10"/>
      <c r="SIU10"/>
      <c r="SIV10"/>
      <c r="SIW10"/>
      <c r="SIX10"/>
      <c r="SIY10"/>
      <c r="SIZ10"/>
      <c r="SJA10"/>
      <c r="SJB10"/>
      <c r="SJC10"/>
      <c r="SJD10"/>
      <c r="SJE10"/>
      <c r="SJF10"/>
      <c r="SJG10"/>
      <c r="SJH10"/>
      <c r="SJI10"/>
      <c r="SJJ10"/>
      <c r="SJK10"/>
      <c r="SJL10"/>
      <c r="SJM10"/>
      <c r="SJN10"/>
      <c r="SJO10"/>
      <c r="SJP10"/>
      <c r="SJQ10"/>
      <c r="SJR10"/>
      <c r="SJS10"/>
      <c r="SJT10"/>
      <c r="SJU10"/>
      <c r="SJV10"/>
      <c r="SJW10"/>
      <c r="SJX10"/>
      <c r="SJY10"/>
      <c r="SJZ10"/>
      <c r="SKA10"/>
      <c r="SKB10"/>
      <c r="SKC10"/>
      <c r="SKD10"/>
      <c r="SKE10"/>
      <c r="SKF10"/>
      <c r="SKG10"/>
      <c r="SKH10"/>
      <c r="SKI10"/>
      <c r="SKJ10"/>
      <c r="SKK10"/>
      <c r="SKL10"/>
      <c r="SKM10"/>
      <c r="SKN10"/>
      <c r="SKO10"/>
      <c r="SKP10"/>
      <c r="SKQ10"/>
      <c r="SKR10"/>
      <c r="SKS10"/>
      <c r="SKT10"/>
      <c r="SKU10"/>
      <c r="SKV10"/>
      <c r="SKW10"/>
      <c r="SKX10"/>
      <c r="SKY10"/>
      <c r="SKZ10"/>
      <c r="SLA10"/>
      <c r="SLB10"/>
      <c r="SLC10"/>
      <c r="SLD10"/>
      <c r="SLE10"/>
      <c r="SLF10"/>
      <c r="SLG10"/>
      <c r="SLH10"/>
      <c r="SLI10"/>
      <c r="SLJ10"/>
      <c r="SLK10"/>
      <c r="SLL10"/>
      <c r="SLM10"/>
      <c r="SLN10"/>
      <c r="SLO10"/>
      <c r="SLP10"/>
      <c r="SLQ10"/>
      <c r="SLR10"/>
      <c r="SLS10"/>
      <c r="SLT10"/>
      <c r="SLU10"/>
      <c r="SLV10"/>
      <c r="SLW10"/>
      <c r="SLX10"/>
      <c r="SLY10"/>
      <c r="SLZ10"/>
      <c r="SMA10"/>
      <c r="SMB10"/>
      <c r="SMC10"/>
      <c r="SMD10"/>
      <c r="SME10"/>
      <c r="SMF10"/>
      <c r="SMG10"/>
      <c r="SMH10"/>
      <c r="SMI10"/>
      <c r="SMJ10"/>
      <c r="SMK10"/>
      <c r="SML10"/>
      <c r="SMM10"/>
      <c r="SMN10"/>
      <c r="SMO10"/>
      <c r="SMP10"/>
      <c r="SMQ10"/>
      <c r="SMR10"/>
      <c r="SMS10"/>
      <c r="SMT10"/>
      <c r="SMU10"/>
      <c r="SMV10"/>
      <c r="SMW10"/>
      <c r="SMX10"/>
      <c r="SMY10"/>
      <c r="SMZ10"/>
      <c r="SNA10"/>
      <c r="SNB10"/>
      <c r="SNC10"/>
      <c r="SND10"/>
      <c r="SNE10"/>
      <c r="SNF10"/>
      <c r="SNG10"/>
      <c r="SNH10"/>
      <c r="SNI10"/>
      <c r="SNJ10"/>
      <c r="SNK10"/>
      <c r="SNL10"/>
      <c r="SNM10"/>
      <c r="SNN10"/>
      <c r="SNO10"/>
      <c r="SNP10"/>
      <c r="SNQ10"/>
      <c r="SNR10"/>
      <c r="SNS10"/>
      <c r="SNT10"/>
      <c r="SNU10"/>
      <c r="SNV10"/>
      <c r="SNW10"/>
      <c r="SNX10"/>
      <c r="SNY10"/>
      <c r="SNZ10"/>
      <c r="SOA10"/>
      <c r="SOB10"/>
      <c r="SOC10"/>
      <c r="SOD10"/>
      <c r="SOE10"/>
      <c r="SOF10"/>
      <c r="SOG10"/>
      <c r="SOH10"/>
      <c r="SOI10"/>
      <c r="SOJ10"/>
      <c r="SOK10"/>
      <c r="SOL10"/>
      <c r="SOM10"/>
      <c r="SON10"/>
      <c r="SOO10"/>
      <c r="SOP10"/>
      <c r="SOQ10"/>
      <c r="SOR10"/>
      <c r="SOS10"/>
      <c r="SOT10"/>
      <c r="SOU10"/>
      <c r="SOV10"/>
      <c r="SOW10"/>
      <c r="SOX10"/>
      <c r="SOY10"/>
      <c r="SOZ10"/>
      <c r="SPA10"/>
      <c r="SPB10"/>
      <c r="SPC10"/>
      <c r="SPD10"/>
      <c r="SPE10"/>
      <c r="SPF10"/>
      <c r="SPG10"/>
      <c r="SPH10"/>
      <c r="SPI10"/>
      <c r="SPJ10"/>
      <c r="SPK10"/>
      <c r="SPL10"/>
      <c r="SPM10"/>
      <c r="SPN10"/>
      <c r="SPO10"/>
      <c r="SPP10"/>
      <c r="SPQ10"/>
      <c r="SPR10"/>
      <c r="SPS10"/>
      <c r="SPT10"/>
      <c r="SPU10"/>
      <c r="SPV10"/>
      <c r="SPW10"/>
      <c r="SPX10"/>
      <c r="SPY10"/>
      <c r="SPZ10"/>
      <c r="SQA10"/>
      <c r="SQB10"/>
      <c r="SQC10"/>
      <c r="SQD10"/>
      <c r="SQE10"/>
      <c r="SQF10"/>
      <c r="SQG10"/>
      <c r="SQH10"/>
      <c r="SQI10"/>
      <c r="SQJ10"/>
      <c r="SQK10"/>
      <c r="SQL10"/>
      <c r="SQM10"/>
      <c r="SQN10"/>
      <c r="SQO10"/>
      <c r="SQP10"/>
      <c r="SQQ10"/>
      <c r="SQR10"/>
      <c r="SQS10"/>
      <c r="SQT10"/>
      <c r="SQU10"/>
      <c r="SQV10"/>
      <c r="SQW10"/>
      <c r="SQX10"/>
      <c r="SQY10"/>
      <c r="SQZ10"/>
      <c r="SRA10"/>
      <c r="SRB10"/>
      <c r="SRC10"/>
      <c r="SRD10"/>
      <c r="SRE10"/>
      <c r="SRF10"/>
      <c r="SRG10"/>
      <c r="SRH10"/>
      <c r="SRI10"/>
      <c r="SRJ10"/>
      <c r="SRK10"/>
      <c r="SRL10"/>
      <c r="SRM10"/>
      <c r="SRN10"/>
      <c r="SRO10"/>
      <c r="SRP10"/>
      <c r="SRQ10"/>
      <c r="SRR10"/>
      <c r="SRS10"/>
      <c r="SRT10"/>
      <c r="SRU10"/>
      <c r="SRV10"/>
      <c r="SRW10"/>
      <c r="SRX10"/>
      <c r="SRY10"/>
      <c r="SRZ10"/>
      <c r="SSA10"/>
      <c r="SSB10"/>
      <c r="SSC10"/>
      <c r="SSD10"/>
      <c r="SSE10"/>
      <c r="SSF10"/>
      <c r="SSG10"/>
      <c r="SSH10"/>
      <c r="SSI10"/>
      <c r="SSJ10"/>
      <c r="SSK10"/>
      <c r="SSL10"/>
      <c r="SSM10"/>
      <c r="SSN10"/>
      <c r="SSO10"/>
      <c r="SSP10"/>
      <c r="SSQ10"/>
      <c r="SSR10"/>
      <c r="SSS10"/>
      <c r="SST10"/>
      <c r="SSU10"/>
      <c r="SSV10"/>
      <c r="SSW10"/>
      <c r="SSX10"/>
      <c r="SSY10"/>
      <c r="SSZ10"/>
      <c r="STA10"/>
      <c r="STB10"/>
      <c r="STC10"/>
      <c r="STD10"/>
      <c r="STE10"/>
      <c r="STF10"/>
      <c r="STG10"/>
      <c r="STH10"/>
      <c r="STI10"/>
      <c r="STJ10"/>
      <c r="STK10"/>
      <c r="STL10"/>
      <c r="STM10"/>
      <c r="STN10"/>
      <c r="STO10"/>
      <c r="STP10"/>
      <c r="STQ10"/>
      <c r="STR10"/>
      <c r="STS10"/>
      <c r="STT10"/>
      <c r="STU10"/>
      <c r="STV10"/>
      <c r="STW10"/>
      <c r="STX10"/>
      <c r="STY10"/>
      <c r="STZ10"/>
      <c r="SUA10"/>
      <c r="SUB10"/>
      <c r="SUC10"/>
      <c r="SUD10"/>
      <c r="SUE10"/>
      <c r="SUF10"/>
      <c r="SUG10"/>
      <c r="SUH10"/>
      <c r="SUI10"/>
      <c r="SUJ10"/>
      <c r="SUK10"/>
      <c r="SUL10"/>
      <c r="SUM10"/>
      <c r="SUN10"/>
      <c r="SUO10"/>
      <c r="SUP10"/>
      <c r="SUQ10"/>
      <c r="SUR10"/>
      <c r="SUS10"/>
      <c r="SUT10"/>
      <c r="SUU10"/>
      <c r="SUV10"/>
      <c r="SUW10"/>
      <c r="SUX10"/>
      <c r="SUY10"/>
      <c r="SUZ10"/>
      <c r="SVA10"/>
      <c r="SVB10"/>
      <c r="SVC10"/>
      <c r="SVD10"/>
      <c r="SVE10"/>
      <c r="SVF10"/>
      <c r="SVG10"/>
      <c r="SVH10"/>
      <c r="SVI10"/>
      <c r="SVJ10"/>
      <c r="SVK10"/>
      <c r="SVL10"/>
      <c r="SVM10"/>
      <c r="SVN10"/>
      <c r="SVO10"/>
      <c r="SVP10"/>
      <c r="SVQ10"/>
      <c r="SVR10"/>
      <c r="SVS10"/>
      <c r="SVT10"/>
      <c r="SVU10"/>
      <c r="SVV10"/>
      <c r="SVW10"/>
      <c r="SVX10"/>
      <c r="SVY10"/>
      <c r="SVZ10"/>
      <c r="SWA10"/>
      <c r="SWB10"/>
      <c r="SWC10"/>
      <c r="SWD10"/>
      <c r="SWE10"/>
      <c r="SWF10"/>
      <c r="SWG10"/>
      <c r="SWH10"/>
      <c r="SWI10"/>
      <c r="SWJ10"/>
      <c r="SWK10"/>
      <c r="SWL10"/>
      <c r="SWM10"/>
      <c r="SWN10"/>
      <c r="SWO10"/>
      <c r="SWP10"/>
      <c r="SWQ10"/>
      <c r="SWR10"/>
      <c r="SWS10"/>
      <c r="SWT10"/>
      <c r="SWU10"/>
      <c r="SWV10"/>
      <c r="SWW10"/>
      <c r="SWX10"/>
      <c r="SWY10"/>
      <c r="SWZ10"/>
      <c r="SXA10"/>
      <c r="SXB10"/>
      <c r="SXC10"/>
      <c r="SXD10"/>
      <c r="SXE10"/>
      <c r="SXF10"/>
      <c r="SXG10"/>
      <c r="SXH10"/>
      <c r="SXI10"/>
      <c r="SXJ10"/>
      <c r="SXK10"/>
      <c r="SXL10"/>
      <c r="SXM10"/>
      <c r="SXN10"/>
      <c r="SXO10"/>
      <c r="SXP10"/>
      <c r="SXQ10"/>
      <c r="SXR10"/>
      <c r="SXS10"/>
      <c r="SXT10"/>
      <c r="SXU10"/>
      <c r="SXV10"/>
      <c r="SXW10"/>
      <c r="SXX10"/>
      <c r="SXY10"/>
      <c r="SXZ10"/>
      <c r="SYA10"/>
      <c r="SYB10"/>
      <c r="SYC10"/>
      <c r="SYD10"/>
      <c r="SYE10"/>
      <c r="SYF10"/>
      <c r="SYG10"/>
      <c r="SYH10"/>
      <c r="SYI10"/>
      <c r="SYJ10"/>
      <c r="SYK10"/>
      <c r="SYL10"/>
      <c r="SYM10"/>
      <c r="SYN10"/>
      <c r="SYO10"/>
      <c r="SYP10"/>
      <c r="SYQ10"/>
      <c r="SYR10"/>
      <c r="SYS10"/>
      <c r="SYT10"/>
      <c r="SYU10"/>
      <c r="SYV10"/>
      <c r="SYW10"/>
      <c r="SYX10"/>
      <c r="SYY10"/>
      <c r="SYZ10"/>
      <c r="SZA10"/>
      <c r="SZB10"/>
      <c r="SZC10"/>
      <c r="SZD10"/>
      <c r="SZE10"/>
      <c r="SZF10"/>
      <c r="SZG10"/>
      <c r="SZH10"/>
      <c r="SZI10"/>
      <c r="SZJ10"/>
      <c r="SZK10"/>
      <c r="SZL10"/>
      <c r="SZM10"/>
      <c r="SZN10"/>
      <c r="SZO10"/>
      <c r="SZP10"/>
      <c r="SZQ10"/>
      <c r="SZR10"/>
      <c r="SZS10"/>
      <c r="SZT10"/>
      <c r="SZU10"/>
      <c r="SZV10"/>
      <c r="SZW10"/>
      <c r="SZX10"/>
      <c r="SZY10"/>
      <c r="SZZ10"/>
      <c r="TAA10"/>
      <c r="TAB10"/>
      <c r="TAC10"/>
      <c r="TAD10"/>
      <c r="TAE10"/>
      <c r="TAF10"/>
      <c r="TAG10"/>
      <c r="TAH10"/>
      <c r="TAI10"/>
      <c r="TAJ10"/>
      <c r="TAK10"/>
      <c r="TAL10"/>
      <c r="TAM10"/>
      <c r="TAN10"/>
      <c r="TAO10"/>
      <c r="TAP10"/>
      <c r="TAQ10"/>
      <c r="TAR10"/>
      <c r="TAS10"/>
      <c r="TAT10"/>
      <c r="TAU10"/>
      <c r="TAV10"/>
      <c r="TAW10"/>
      <c r="TAX10"/>
      <c r="TAY10"/>
      <c r="TAZ10"/>
      <c r="TBA10"/>
      <c r="TBB10"/>
      <c r="TBC10"/>
      <c r="TBD10"/>
      <c r="TBE10"/>
      <c r="TBF10"/>
      <c r="TBG10"/>
      <c r="TBH10"/>
      <c r="TBI10"/>
      <c r="TBJ10"/>
      <c r="TBK10"/>
      <c r="TBL10"/>
      <c r="TBM10"/>
      <c r="TBN10"/>
      <c r="TBO10"/>
      <c r="TBP10"/>
      <c r="TBQ10"/>
      <c r="TBR10"/>
      <c r="TBS10"/>
      <c r="TBT10"/>
      <c r="TBU10"/>
      <c r="TBV10"/>
      <c r="TBW10"/>
      <c r="TBX10"/>
      <c r="TBY10"/>
      <c r="TBZ10"/>
      <c r="TCA10"/>
      <c r="TCB10"/>
      <c r="TCC10"/>
      <c r="TCD10"/>
      <c r="TCE10"/>
      <c r="TCF10"/>
      <c r="TCG10"/>
      <c r="TCH10"/>
      <c r="TCI10"/>
      <c r="TCJ10"/>
      <c r="TCK10"/>
      <c r="TCL10"/>
      <c r="TCM10"/>
      <c r="TCN10"/>
      <c r="TCO10"/>
      <c r="TCP10"/>
      <c r="TCQ10"/>
      <c r="TCR10"/>
      <c r="TCS10"/>
      <c r="TCT10"/>
      <c r="TCU10"/>
      <c r="TCV10"/>
      <c r="TCW10"/>
      <c r="TCX10"/>
      <c r="TCY10"/>
      <c r="TCZ10"/>
      <c r="TDA10"/>
      <c r="TDB10"/>
      <c r="TDC10"/>
      <c r="TDD10"/>
      <c r="TDE10"/>
      <c r="TDF10"/>
      <c r="TDG10"/>
      <c r="TDH10"/>
      <c r="TDI10"/>
      <c r="TDJ10"/>
      <c r="TDK10"/>
      <c r="TDL10"/>
      <c r="TDM10"/>
      <c r="TDN10"/>
      <c r="TDO10"/>
      <c r="TDP10"/>
      <c r="TDQ10"/>
      <c r="TDR10"/>
      <c r="TDS10"/>
      <c r="TDT10"/>
      <c r="TDU10"/>
      <c r="TDV10"/>
      <c r="TDW10"/>
      <c r="TDX10"/>
      <c r="TDY10"/>
      <c r="TDZ10"/>
      <c r="TEA10"/>
      <c r="TEB10"/>
      <c r="TEC10"/>
      <c r="TED10"/>
      <c r="TEE10"/>
      <c r="TEF10"/>
      <c r="TEG10"/>
      <c r="TEH10"/>
      <c r="TEI10"/>
      <c r="TEJ10"/>
      <c r="TEK10"/>
      <c r="TEL10"/>
      <c r="TEM10"/>
      <c r="TEN10"/>
      <c r="TEO10"/>
      <c r="TEP10"/>
      <c r="TEQ10"/>
      <c r="TER10"/>
      <c r="TES10"/>
      <c r="TET10"/>
      <c r="TEU10"/>
      <c r="TEV10"/>
      <c r="TEW10"/>
      <c r="TEX10"/>
      <c r="TEY10"/>
      <c r="TEZ10"/>
      <c r="TFA10"/>
      <c r="TFB10"/>
      <c r="TFC10"/>
      <c r="TFD10"/>
      <c r="TFE10"/>
      <c r="TFF10"/>
      <c r="TFG10"/>
      <c r="TFH10"/>
      <c r="TFI10"/>
      <c r="TFJ10"/>
      <c r="TFK10"/>
      <c r="TFL10"/>
      <c r="TFM10"/>
      <c r="TFN10"/>
      <c r="TFO10"/>
      <c r="TFP10"/>
      <c r="TFQ10"/>
      <c r="TFR10"/>
      <c r="TFS10"/>
      <c r="TFT10"/>
      <c r="TFU10"/>
      <c r="TFV10"/>
      <c r="TFW10"/>
      <c r="TFX10"/>
      <c r="TFY10"/>
      <c r="TFZ10"/>
      <c r="TGA10"/>
      <c r="TGB10"/>
      <c r="TGC10"/>
      <c r="TGD10"/>
      <c r="TGE10"/>
      <c r="TGF10"/>
      <c r="TGG10"/>
      <c r="TGH10"/>
      <c r="TGI10"/>
      <c r="TGJ10"/>
      <c r="TGK10"/>
      <c r="TGL10"/>
      <c r="TGM10"/>
      <c r="TGN10"/>
      <c r="TGO10"/>
      <c r="TGP10"/>
      <c r="TGQ10"/>
      <c r="TGR10"/>
      <c r="TGS10"/>
      <c r="TGT10"/>
      <c r="TGU10"/>
      <c r="TGV10"/>
      <c r="TGW10"/>
      <c r="TGX10"/>
      <c r="TGY10"/>
      <c r="TGZ10"/>
      <c r="THA10"/>
      <c r="THB10"/>
      <c r="THC10"/>
      <c r="THD10"/>
      <c r="THE10"/>
      <c r="THF10"/>
      <c r="THG10"/>
      <c r="THH10"/>
      <c r="THI10"/>
      <c r="THJ10"/>
      <c r="THK10"/>
      <c r="THL10"/>
      <c r="THM10"/>
      <c r="THN10"/>
      <c r="THO10"/>
      <c r="THP10"/>
      <c r="THQ10"/>
      <c r="THR10"/>
      <c r="THS10"/>
      <c r="THT10"/>
      <c r="THU10"/>
      <c r="THV10"/>
      <c r="THW10"/>
      <c r="THX10"/>
      <c r="THY10"/>
      <c r="THZ10"/>
      <c r="TIA10"/>
      <c r="TIB10"/>
      <c r="TIC10"/>
      <c r="TID10"/>
      <c r="TIE10"/>
      <c r="TIF10"/>
      <c r="TIG10"/>
      <c r="TIH10"/>
      <c r="TII10"/>
      <c r="TIJ10"/>
      <c r="TIK10"/>
      <c r="TIL10"/>
      <c r="TIM10"/>
      <c r="TIN10"/>
      <c r="TIO10"/>
      <c r="TIP10"/>
      <c r="TIQ10"/>
      <c r="TIR10"/>
      <c r="TIS10"/>
      <c r="TIT10"/>
      <c r="TIU10"/>
      <c r="TIV10"/>
      <c r="TIW10"/>
      <c r="TIX10"/>
      <c r="TIY10"/>
      <c r="TIZ10"/>
      <c r="TJA10"/>
      <c r="TJB10"/>
      <c r="TJC10"/>
      <c r="TJD10"/>
      <c r="TJE10"/>
      <c r="TJF10"/>
      <c r="TJG10"/>
      <c r="TJH10"/>
      <c r="TJI10"/>
      <c r="TJJ10"/>
      <c r="TJK10"/>
      <c r="TJL10"/>
      <c r="TJM10"/>
      <c r="TJN10"/>
      <c r="TJO10"/>
      <c r="TJP10"/>
      <c r="TJQ10"/>
      <c r="TJR10"/>
      <c r="TJS10"/>
      <c r="TJT10"/>
      <c r="TJU10"/>
      <c r="TJV10"/>
      <c r="TJW10"/>
      <c r="TJX10"/>
      <c r="TJY10"/>
      <c r="TJZ10"/>
      <c r="TKA10"/>
      <c r="TKB10"/>
      <c r="TKC10"/>
      <c r="TKD10"/>
      <c r="TKE10"/>
      <c r="TKF10"/>
      <c r="TKG10"/>
      <c r="TKH10"/>
      <c r="TKI10"/>
      <c r="TKJ10"/>
      <c r="TKK10"/>
      <c r="TKL10"/>
      <c r="TKM10"/>
      <c r="TKN10"/>
      <c r="TKO10"/>
      <c r="TKP10"/>
      <c r="TKQ10"/>
      <c r="TKR10"/>
      <c r="TKS10"/>
      <c r="TKT10"/>
      <c r="TKU10"/>
      <c r="TKV10"/>
      <c r="TKW10"/>
      <c r="TKX10"/>
      <c r="TKY10"/>
      <c r="TKZ10"/>
      <c r="TLA10"/>
      <c r="TLB10"/>
      <c r="TLC10"/>
      <c r="TLD10"/>
      <c r="TLE10"/>
      <c r="TLF10"/>
      <c r="TLG10"/>
      <c r="TLH10"/>
      <c r="TLI10"/>
      <c r="TLJ10"/>
      <c r="TLK10"/>
      <c r="TLL10"/>
      <c r="TLM10"/>
      <c r="TLN10"/>
      <c r="TLO10"/>
      <c r="TLP10"/>
      <c r="TLQ10"/>
      <c r="TLR10"/>
      <c r="TLS10"/>
      <c r="TLT10"/>
      <c r="TLU10"/>
      <c r="TLV10"/>
      <c r="TLW10"/>
      <c r="TLX10"/>
      <c r="TLY10"/>
      <c r="TLZ10"/>
      <c r="TMA10"/>
      <c r="TMB10"/>
      <c r="TMC10"/>
      <c r="TMD10"/>
      <c r="TME10"/>
      <c r="TMF10"/>
      <c r="TMG10"/>
      <c r="TMH10"/>
      <c r="TMI10"/>
      <c r="TMJ10"/>
      <c r="TMK10"/>
      <c r="TML10"/>
      <c r="TMM10"/>
      <c r="TMN10"/>
      <c r="TMO10"/>
      <c r="TMP10"/>
      <c r="TMQ10"/>
      <c r="TMR10"/>
      <c r="TMS10"/>
      <c r="TMT10"/>
      <c r="TMU10"/>
      <c r="TMV10"/>
      <c r="TMW10"/>
      <c r="TMX10"/>
      <c r="TMY10"/>
      <c r="TMZ10"/>
      <c r="TNA10"/>
      <c r="TNB10"/>
      <c r="TNC10"/>
      <c r="TND10"/>
      <c r="TNE10"/>
      <c r="TNF10"/>
      <c r="TNG10"/>
      <c r="TNH10"/>
      <c r="TNI10"/>
      <c r="TNJ10"/>
      <c r="TNK10"/>
      <c r="TNL10"/>
      <c r="TNM10"/>
      <c r="TNN10"/>
      <c r="TNO10"/>
      <c r="TNP10"/>
      <c r="TNQ10"/>
      <c r="TNR10"/>
      <c r="TNS10"/>
      <c r="TNT10"/>
      <c r="TNU10"/>
      <c r="TNV10"/>
      <c r="TNW10"/>
      <c r="TNX10"/>
      <c r="TNY10"/>
      <c r="TNZ10"/>
      <c r="TOA10"/>
      <c r="TOB10"/>
      <c r="TOC10"/>
      <c r="TOD10"/>
      <c r="TOE10"/>
      <c r="TOF10"/>
      <c r="TOG10"/>
      <c r="TOH10"/>
      <c r="TOI10"/>
      <c r="TOJ10"/>
      <c r="TOK10"/>
      <c r="TOL10"/>
      <c r="TOM10"/>
      <c r="TON10"/>
      <c r="TOO10"/>
      <c r="TOP10"/>
      <c r="TOQ10"/>
      <c r="TOR10"/>
      <c r="TOS10"/>
      <c r="TOT10"/>
      <c r="TOU10"/>
      <c r="TOV10"/>
      <c r="TOW10"/>
      <c r="TOX10"/>
      <c r="TOY10"/>
      <c r="TOZ10"/>
      <c r="TPA10"/>
      <c r="TPB10"/>
      <c r="TPC10"/>
      <c r="TPD10"/>
      <c r="TPE10"/>
      <c r="TPF10"/>
      <c r="TPG10"/>
      <c r="TPH10"/>
      <c r="TPI10"/>
      <c r="TPJ10"/>
      <c r="TPK10"/>
      <c r="TPL10"/>
      <c r="TPM10"/>
      <c r="TPN10"/>
      <c r="TPO10"/>
      <c r="TPP10"/>
      <c r="TPQ10"/>
      <c r="TPR10"/>
      <c r="TPS10"/>
      <c r="TPT10"/>
      <c r="TPU10"/>
      <c r="TPV10"/>
      <c r="TPW10"/>
      <c r="TPX10"/>
      <c r="TPY10"/>
      <c r="TPZ10"/>
      <c r="TQA10"/>
      <c r="TQB10"/>
      <c r="TQC10"/>
      <c r="TQD10"/>
      <c r="TQE10"/>
      <c r="TQF10"/>
      <c r="TQG10"/>
      <c r="TQH10"/>
      <c r="TQI10"/>
      <c r="TQJ10"/>
      <c r="TQK10"/>
      <c r="TQL10"/>
      <c r="TQM10"/>
      <c r="TQN10"/>
      <c r="TQO10"/>
      <c r="TQP10"/>
      <c r="TQQ10"/>
      <c r="TQR10"/>
      <c r="TQS10"/>
      <c r="TQT10"/>
      <c r="TQU10"/>
      <c r="TQV10"/>
      <c r="TQW10"/>
      <c r="TQX10"/>
      <c r="TQY10"/>
      <c r="TQZ10"/>
      <c r="TRA10"/>
      <c r="TRB10"/>
      <c r="TRC10"/>
      <c r="TRD10"/>
      <c r="TRE10"/>
      <c r="TRF10"/>
      <c r="TRG10"/>
      <c r="TRH10"/>
      <c r="TRI10"/>
      <c r="TRJ10"/>
      <c r="TRK10"/>
      <c r="TRL10"/>
      <c r="TRM10"/>
      <c r="TRN10"/>
      <c r="TRO10"/>
      <c r="TRP10"/>
      <c r="TRQ10"/>
      <c r="TRR10"/>
      <c r="TRS10"/>
      <c r="TRT10"/>
      <c r="TRU10"/>
      <c r="TRV10"/>
      <c r="TRW10"/>
      <c r="TRX10"/>
      <c r="TRY10"/>
      <c r="TRZ10"/>
      <c r="TSA10"/>
      <c r="TSB10"/>
      <c r="TSC10"/>
      <c r="TSD10"/>
      <c r="TSE10"/>
      <c r="TSF10"/>
      <c r="TSG10"/>
      <c r="TSH10"/>
      <c r="TSI10"/>
      <c r="TSJ10"/>
      <c r="TSK10"/>
      <c r="TSL10"/>
      <c r="TSM10"/>
      <c r="TSN10"/>
      <c r="TSO10"/>
      <c r="TSP10"/>
      <c r="TSQ10"/>
      <c r="TSR10"/>
      <c r="TSS10"/>
      <c r="TST10"/>
      <c r="TSU10"/>
      <c r="TSV10"/>
      <c r="TSW10"/>
      <c r="TSX10"/>
      <c r="TSY10"/>
      <c r="TSZ10"/>
      <c r="TTA10"/>
      <c r="TTB10"/>
      <c r="TTC10"/>
      <c r="TTD10"/>
      <c r="TTE10"/>
      <c r="TTF10"/>
      <c r="TTG10"/>
      <c r="TTH10"/>
      <c r="TTI10"/>
      <c r="TTJ10"/>
      <c r="TTK10"/>
      <c r="TTL10"/>
      <c r="TTM10"/>
      <c r="TTN10"/>
      <c r="TTO10"/>
      <c r="TTP10"/>
      <c r="TTQ10"/>
      <c r="TTR10"/>
      <c r="TTS10"/>
      <c r="TTT10"/>
      <c r="TTU10"/>
      <c r="TTV10"/>
      <c r="TTW10"/>
      <c r="TTX10"/>
      <c r="TTY10"/>
      <c r="TTZ10"/>
      <c r="TUA10"/>
      <c r="TUB10"/>
      <c r="TUC10"/>
      <c r="TUD10"/>
      <c r="TUE10"/>
      <c r="TUF10"/>
      <c r="TUG10"/>
      <c r="TUH10"/>
      <c r="TUI10"/>
      <c r="TUJ10"/>
      <c r="TUK10"/>
      <c r="TUL10"/>
      <c r="TUM10"/>
      <c r="TUN10"/>
      <c r="TUO10"/>
      <c r="TUP10"/>
      <c r="TUQ10"/>
      <c r="TUR10"/>
      <c r="TUS10"/>
      <c r="TUT10"/>
      <c r="TUU10"/>
      <c r="TUV10"/>
      <c r="TUW10"/>
      <c r="TUX10"/>
      <c r="TUY10"/>
      <c r="TUZ10"/>
      <c r="TVA10"/>
      <c r="TVB10"/>
      <c r="TVC10"/>
      <c r="TVD10"/>
      <c r="TVE10"/>
      <c r="TVF10"/>
      <c r="TVG10"/>
      <c r="TVH10"/>
      <c r="TVI10"/>
      <c r="TVJ10"/>
      <c r="TVK10"/>
      <c r="TVL10"/>
      <c r="TVM10"/>
      <c r="TVN10"/>
      <c r="TVO10"/>
      <c r="TVP10"/>
      <c r="TVQ10"/>
      <c r="TVR10"/>
      <c r="TVS10"/>
      <c r="TVT10"/>
      <c r="TVU10"/>
      <c r="TVV10"/>
      <c r="TVW10"/>
      <c r="TVX10"/>
      <c r="TVY10"/>
      <c r="TVZ10"/>
      <c r="TWA10"/>
      <c r="TWB10"/>
      <c r="TWC10"/>
      <c r="TWD10"/>
      <c r="TWE10"/>
      <c r="TWF10"/>
      <c r="TWG10"/>
      <c r="TWH10"/>
      <c r="TWI10"/>
      <c r="TWJ10"/>
      <c r="TWK10"/>
      <c r="TWL10"/>
      <c r="TWM10"/>
      <c r="TWN10"/>
      <c r="TWO10"/>
      <c r="TWP10"/>
      <c r="TWQ10"/>
      <c r="TWR10"/>
      <c r="TWS10"/>
      <c r="TWT10"/>
      <c r="TWU10"/>
      <c r="TWV10"/>
      <c r="TWW10"/>
      <c r="TWX10"/>
      <c r="TWY10"/>
      <c r="TWZ10"/>
      <c r="TXA10"/>
      <c r="TXB10"/>
      <c r="TXC10"/>
      <c r="TXD10"/>
      <c r="TXE10"/>
      <c r="TXF10"/>
      <c r="TXG10"/>
      <c r="TXH10"/>
      <c r="TXI10"/>
      <c r="TXJ10"/>
      <c r="TXK10"/>
      <c r="TXL10"/>
      <c r="TXM10"/>
      <c r="TXN10"/>
      <c r="TXO10"/>
      <c r="TXP10"/>
      <c r="TXQ10"/>
      <c r="TXR10"/>
      <c r="TXS10"/>
      <c r="TXT10"/>
      <c r="TXU10"/>
      <c r="TXV10"/>
      <c r="TXW10"/>
      <c r="TXX10"/>
      <c r="TXY10"/>
      <c r="TXZ10"/>
      <c r="TYA10"/>
      <c r="TYB10"/>
      <c r="TYC10"/>
      <c r="TYD10"/>
      <c r="TYE10"/>
      <c r="TYF10"/>
      <c r="TYG10"/>
      <c r="TYH10"/>
      <c r="TYI10"/>
      <c r="TYJ10"/>
      <c r="TYK10"/>
      <c r="TYL10"/>
      <c r="TYM10"/>
      <c r="TYN10"/>
      <c r="TYO10"/>
      <c r="TYP10"/>
      <c r="TYQ10"/>
      <c r="TYR10"/>
      <c r="TYS10"/>
      <c r="TYT10"/>
      <c r="TYU10"/>
      <c r="TYV10"/>
      <c r="TYW10"/>
      <c r="TYX10"/>
      <c r="TYY10"/>
      <c r="TYZ10"/>
      <c r="TZA10"/>
      <c r="TZB10"/>
      <c r="TZC10"/>
      <c r="TZD10"/>
      <c r="TZE10"/>
      <c r="TZF10"/>
      <c r="TZG10"/>
      <c r="TZH10"/>
      <c r="TZI10"/>
      <c r="TZJ10"/>
      <c r="TZK10"/>
      <c r="TZL10"/>
      <c r="TZM10"/>
      <c r="TZN10"/>
      <c r="TZO10"/>
      <c r="TZP10"/>
      <c r="TZQ10"/>
      <c r="TZR10"/>
      <c r="TZS10"/>
      <c r="TZT10"/>
      <c r="TZU10"/>
      <c r="TZV10"/>
      <c r="TZW10"/>
      <c r="TZX10"/>
      <c r="TZY10"/>
      <c r="TZZ10"/>
      <c r="UAA10"/>
      <c r="UAB10"/>
      <c r="UAC10"/>
      <c r="UAD10"/>
      <c r="UAE10"/>
      <c r="UAF10"/>
      <c r="UAG10"/>
      <c r="UAH10"/>
      <c r="UAI10"/>
      <c r="UAJ10"/>
      <c r="UAK10"/>
      <c r="UAL10"/>
      <c r="UAM10"/>
      <c r="UAN10"/>
      <c r="UAO10"/>
      <c r="UAP10"/>
      <c r="UAQ10"/>
      <c r="UAR10"/>
      <c r="UAS10"/>
      <c r="UAT10"/>
      <c r="UAU10"/>
      <c r="UAV10"/>
      <c r="UAW10"/>
      <c r="UAX10"/>
      <c r="UAY10"/>
      <c r="UAZ10"/>
      <c r="UBA10"/>
      <c r="UBB10"/>
      <c r="UBC10"/>
      <c r="UBD10"/>
      <c r="UBE10"/>
      <c r="UBF10"/>
      <c r="UBG10"/>
      <c r="UBH10"/>
      <c r="UBI10"/>
      <c r="UBJ10"/>
      <c r="UBK10"/>
      <c r="UBL10"/>
      <c r="UBM10"/>
      <c r="UBN10"/>
      <c r="UBO10"/>
      <c r="UBP10"/>
      <c r="UBQ10"/>
      <c r="UBR10"/>
      <c r="UBS10"/>
      <c r="UBT10"/>
      <c r="UBU10"/>
      <c r="UBV10"/>
      <c r="UBW10"/>
      <c r="UBX10"/>
      <c r="UBY10"/>
      <c r="UBZ10"/>
      <c r="UCA10"/>
      <c r="UCB10"/>
      <c r="UCC10"/>
      <c r="UCD10"/>
      <c r="UCE10"/>
      <c r="UCF10"/>
      <c r="UCG10"/>
      <c r="UCH10"/>
      <c r="UCI10"/>
      <c r="UCJ10"/>
      <c r="UCK10"/>
      <c r="UCL10"/>
      <c r="UCM10"/>
      <c r="UCN10"/>
      <c r="UCO10"/>
      <c r="UCP10"/>
      <c r="UCQ10"/>
      <c r="UCR10"/>
      <c r="UCS10"/>
      <c r="UCT10"/>
      <c r="UCU10"/>
      <c r="UCV10"/>
      <c r="UCW10"/>
      <c r="UCX10"/>
      <c r="UCY10"/>
      <c r="UCZ10"/>
      <c r="UDA10"/>
      <c r="UDB10"/>
      <c r="UDC10"/>
      <c r="UDD10"/>
      <c r="UDE10"/>
      <c r="UDF10"/>
      <c r="UDG10"/>
      <c r="UDH10"/>
      <c r="UDI10"/>
      <c r="UDJ10"/>
      <c r="UDK10"/>
      <c r="UDL10"/>
      <c r="UDM10"/>
      <c r="UDN10"/>
      <c r="UDO10"/>
      <c r="UDP10"/>
      <c r="UDQ10"/>
      <c r="UDR10"/>
      <c r="UDS10"/>
      <c r="UDT10"/>
      <c r="UDU10"/>
      <c r="UDV10"/>
      <c r="UDW10"/>
      <c r="UDX10"/>
      <c r="UDY10"/>
      <c r="UDZ10"/>
      <c r="UEA10"/>
      <c r="UEB10"/>
      <c r="UEC10"/>
      <c r="UED10"/>
      <c r="UEE10"/>
      <c r="UEF10"/>
      <c r="UEG10"/>
      <c r="UEH10"/>
      <c r="UEI10"/>
      <c r="UEJ10"/>
      <c r="UEK10"/>
      <c r="UEL10"/>
      <c r="UEM10"/>
      <c r="UEN10"/>
      <c r="UEO10"/>
      <c r="UEP10"/>
      <c r="UEQ10"/>
      <c r="UER10"/>
      <c r="UES10"/>
      <c r="UET10"/>
      <c r="UEU10"/>
      <c r="UEV10"/>
      <c r="UEW10"/>
      <c r="UEX10"/>
      <c r="UEY10"/>
      <c r="UEZ10"/>
      <c r="UFA10"/>
      <c r="UFB10"/>
      <c r="UFC10"/>
      <c r="UFD10"/>
      <c r="UFE10"/>
      <c r="UFF10"/>
      <c r="UFG10"/>
      <c r="UFH10"/>
      <c r="UFI10"/>
      <c r="UFJ10"/>
      <c r="UFK10"/>
      <c r="UFL10"/>
      <c r="UFM10"/>
      <c r="UFN10"/>
      <c r="UFO10"/>
      <c r="UFP10"/>
      <c r="UFQ10"/>
      <c r="UFR10"/>
      <c r="UFS10"/>
      <c r="UFT10"/>
      <c r="UFU10"/>
      <c r="UFV10"/>
      <c r="UFW10"/>
      <c r="UFX10"/>
      <c r="UFY10"/>
      <c r="UFZ10"/>
      <c r="UGA10"/>
      <c r="UGB10"/>
      <c r="UGC10"/>
      <c r="UGD10"/>
      <c r="UGE10"/>
      <c r="UGF10"/>
      <c r="UGG10"/>
      <c r="UGH10"/>
      <c r="UGI10"/>
      <c r="UGJ10"/>
      <c r="UGK10"/>
      <c r="UGL10"/>
      <c r="UGM10"/>
      <c r="UGN10"/>
      <c r="UGO10"/>
      <c r="UGP10"/>
      <c r="UGQ10"/>
      <c r="UGR10"/>
      <c r="UGS10"/>
      <c r="UGT10"/>
      <c r="UGU10"/>
      <c r="UGV10"/>
      <c r="UGW10"/>
      <c r="UGX10"/>
      <c r="UGY10"/>
      <c r="UGZ10"/>
      <c r="UHA10"/>
      <c r="UHB10"/>
      <c r="UHC10"/>
      <c r="UHD10"/>
      <c r="UHE10"/>
      <c r="UHF10"/>
      <c r="UHG10"/>
      <c r="UHH10"/>
      <c r="UHI10"/>
      <c r="UHJ10"/>
      <c r="UHK10"/>
      <c r="UHL10"/>
      <c r="UHM10"/>
      <c r="UHN10"/>
      <c r="UHO10"/>
      <c r="UHP10"/>
      <c r="UHQ10"/>
      <c r="UHR10"/>
      <c r="UHS10"/>
      <c r="UHT10"/>
      <c r="UHU10"/>
      <c r="UHV10"/>
      <c r="UHW10"/>
      <c r="UHX10"/>
      <c r="UHY10"/>
      <c r="UHZ10"/>
      <c r="UIA10"/>
      <c r="UIB10"/>
      <c r="UIC10"/>
      <c r="UID10"/>
      <c r="UIE10"/>
      <c r="UIF10"/>
      <c r="UIG10"/>
      <c r="UIH10"/>
      <c r="UII10"/>
      <c r="UIJ10"/>
      <c r="UIK10"/>
      <c r="UIL10"/>
      <c r="UIM10"/>
      <c r="UIN10"/>
      <c r="UIO10"/>
      <c r="UIP10"/>
      <c r="UIQ10"/>
      <c r="UIR10"/>
      <c r="UIS10"/>
      <c r="UIT10"/>
      <c r="UIU10"/>
      <c r="UIV10"/>
      <c r="UIW10"/>
      <c r="UIX10"/>
      <c r="UIY10"/>
      <c r="UIZ10"/>
      <c r="UJA10"/>
      <c r="UJB10"/>
      <c r="UJC10"/>
      <c r="UJD10"/>
      <c r="UJE10"/>
      <c r="UJF10"/>
      <c r="UJG10"/>
      <c r="UJH10"/>
      <c r="UJI10"/>
      <c r="UJJ10"/>
      <c r="UJK10"/>
      <c r="UJL10"/>
      <c r="UJM10"/>
      <c r="UJN10"/>
      <c r="UJO10"/>
      <c r="UJP10"/>
      <c r="UJQ10"/>
      <c r="UJR10"/>
      <c r="UJS10"/>
      <c r="UJT10"/>
      <c r="UJU10"/>
      <c r="UJV10"/>
      <c r="UJW10"/>
      <c r="UJX10"/>
      <c r="UJY10"/>
      <c r="UJZ10"/>
      <c r="UKA10"/>
      <c r="UKB10"/>
      <c r="UKC10"/>
      <c r="UKD10"/>
      <c r="UKE10"/>
      <c r="UKF10"/>
      <c r="UKG10"/>
      <c r="UKH10"/>
      <c r="UKI10"/>
      <c r="UKJ10"/>
      <c r="UKK10"/>
      <c r="UKL10"/>
      <c r="UKM10"/>
      <c r="UKN10"/>
      <c r="UKO10"/>
      <c r="UKP10"/>
      <c r="UKQ10"/>
      <c r="UKR10"/>
      <c r="UKS10"/>
      <c r="UKT10"/>
      <c r="UKU10"/>
      <c r="UKV10"/>
      <c r="UKW10"/>
      <c r="UKX10"/>
      <c r="UKY10"/>
      <c r="UKZ10"/>
      <c r="ULA10"/>
      <c r="ULB10"/>
      <c r="ULC10"/>
      <c r="ULD10"/>
      <c r="ULE10"/>
      <c r="ULF10"/>
      <c r="ULG10"/>
      <c r="ULH10"/>
      <c r="ULI10"/>
      <c r="ULJ10"/>
      <c r="ULK10"/>
      <c r="ULL10"/>
      <c r="ULM10"/>
      <c r="ULN10"/>
      <c r="ULO10"/>
      <c r="ULP10"/>
      <c r="ULQ10"/>
      <c r="ULR10"/>
      <c r="ULS10"/>
      <c r="ULT10"/>
      <c r="ULU10"/>
      <c r="ULV10"/>
      <c r="ULW10"/>
      <c r="ULX10"/>
      <c r="ULY10"/>
      <c r="ULZ10"/>
      <c r="UMA10"/>
      <c r="UMB10"/>
      <c r="UMC10"/>
      <c r="UMD10"/>
      <c r="UME10"/>
      <c r="UMF10"/>
      <c r="UMG10"/>
      <c r="UMH10"/>
      <c r="UMI10"/>
      <c r="UMJ10"/>
      <c r="UMK10"/>
      <c r="UML10"/>
      <c r="UMM10"/>
      <c r="UMN10"/>
      <c r="UMO10"/>
      <c r="UMP10"/>
      <c r="UMQ10"/>
      <c r="UMR10"/>
      <c r="UMS10"/>
      <c r="UMT10"/>
      <c r="UMU10"/>
      <c r="UMV10"/>
      <c r="UMW10"/>
      <c r="UMX10"/>
      <c r="UMY10"/>
      <c r="UMZ10"/>
      <c r="UNA10"/>
      <c r="UNB10"/>
      <c r="UNC10"/>
      <c r="UND10"/>
      <c r="UNE10"/>
      <c r="UNF10"/>
      <c r="UNG10"/>
      <c r="UNH10"/>
      <c r="UNI10"/>
      <c r="UNJ10"/>
      <c r="UNK10"/>
      <c r="UNL10"/>
      <c r="UNM10"/>
      <c r="UNN10"/>
      <c r="UNO10"/>
      <c r="UNP10"/>
      <c r="UNQ10"/>
      <c r="UNR10"/>
      <c r="UNS10"/>
      <c r="UNT10"/>
      <c r="UNU10"/>
      <c r="UNV10"/>
      <c r="UNW10"/>
      <c r="UNX10"/>
      <c r="UNY10"/>
      <c r="UNZ10"/>
      <c r="UOA10"/>
      <c r="UOB10"/>
      <c r="UOC10"/>
      <c r="UOD10"/>
      <c r="UOE10"/>
      <c r="UOF10"/>
      <c r="UOG10"/>
      <c r="UOH10"/>
      <c r="UOI10"/>
      <c r="UOJ10"/>
      <c r="UOK10"/>
      <c r="UOL10"/>
      <c r="UOM10"/>
      <c r="UON10"/>
      <c r="UOO10"/>
      <c r="UOP10"/>
      <c r="UOQ10"/>
      <c r="UOR10"/>
      <c r="UOS10"/>
      <c r="UOT10"/>
      <c r="UOU10"/>
      <c r="UOV10"/>
      <c r="UOW10"/>
      <c r="UOX10"/>
      <c r="UOY10"/>
      <c r="UOZ10"/>
      <c r="UPA10"/>
      <c r="UPB10"/>
      <c r="UPC10"/>
      <c r="UPD10"/>
      <c r="UPE10"/>
      <c r="UPF10"/>
      <c r="UPG10"/>
      <c r="UPH10"/>
      <c r="UPI10"/>
      <c r="UPJ10"/>
      <c r="UPK10"/>
      <c r="UPL10"/>
      <c r="UPM10"/>
      <c r="UPN10"/>
      <c r="UPO10"/>
      <c r="UPP10"/>
      <c r="UPQ10"/>
      <c r="UPR10"/>
      <c r="UPS10"/>
      <c r="UPT10"/>
      <c r="UPU10"/>
      <c r="UPV10"/>
      <c r="UPW10"/>
      <c r="UPX10"/>
      <c r="UPY10"/>
      <c r="UPZ10"/>
      <c r="UQA10"/>
      <c r="UQB10"/>
      <c r="UQC10"/>
      <c r="UQD10"/>
      <c r="UQE10"/>
      <c r="UQF10"/>
      <c r="UQG10"/>
      <c r="UQH10"/>
      <c r="UQI10"/>
      <c r="UQJ10"/>
      <c r="UQK10"/>
      <c r="UQL10"/>
      <c r="UQM10"/>
      <c r="UQN10"/>
      <c r="UQO10"/>
      <c r="UQP10"/>
      <c r="UQQ10"/>
      <c r="UQR10"/>
      <c r="UQS10"/>
      <c r="UQT10"/>
      <c r="UQU10"/>
      <c r="UQV10"/>
      <c r="UQW10"/>
      <c r="UQX10"/>
      <c r="UQY10"/>
      <c r="UQZ10"/>
      <c r="URA10"/>
      <c r="URB10"/>
      <c r="URC10"/>
      <c r="URD10"/>
      <c r="URE10"/>
      <c r="URF10"/>
      <c r="URG10"/>
      <c r="URH10"/>
      <c r="URI10"/>
      <c r="URJ10"/>
      <c r="URK10"/>
      <c r="URL10"/>
      <c r="URM10"/>
      <c r="URN10"/>
      <c r="URO10"/>
      <c r="URP10"/>
      <c r="URQ10"/>
      <c r="URR10"/>
      <c r="URS10"/>
      <c r="URT10"/>
      <c r="URU10"/>
      <c r="URV10"/>
      <c r="URW10"/>
      <c r="URX10"/>
      <c r="URY10"/>
      <c r="URZ10"/>
      <c r="USA10"/>
      <c r="USB10"/>
      <c r="USC10"/>
      <c r="USD10"/>
      <c r="USE10"/>
      <c r="USF10"/>
      <c r="USG10"/>
      <c r="USH10"/>
      <c r="USI10"/>
      <c r="USJ10"/>
      <c r="USK10"/>
      <c r="USL10"/>
      <c r="USM10"/>
      <c r="USN10"/>
      <c r="USO10"/>
      <c r="USP10"/>
      <c r="USQ10"/>
      <c r="USR10"/>
      <c r="USS10"/>
      <c r="UST10"/>
      <c r="USU10"/>
      <c r="USV10"/>
      <c r="USW10"/>
      <c r="USX10"/>
      <c r="USY10"/>
      <c r="USZ10"/>
      <c r="UTA10"/>
      <c r="UTB10"/>
      <c r="UTC10"/>
      <c r="UTD10"/>
      <c r="UTE10"/>
      <c r="UTF10"/>
      <c r="UTG10"/>
      <c r="UTH10"/>
      <c r="UTI10"/>
      <c r="UTJ10"/>
      <c r="UTK10"/>
      <c r="UTL10"/>
      <c r="UTM10"/>
      <c r="UTN10"/>
      <c r="UTO10"/>
      <c r="UTP10"/>
      <c r="UTQ10"/>
      <c r="UTR10"/>
      <c r="UTS10"/>
      <c r="UTT10"/>
      <c r="UTU10"/>
      <c r="UTV10"/>
      <c r="UTW10"/>
      <c r="UTX10"/>
      <c r="UTY10"/>
      <c r="UTZ10"/>
      <c r="UUA10"/>
      <c r="UUB10"/>
      <c r="UUC10"/>
      <c r="UUD10"/>
      <c r="UUE10"/>
      <c r="UUF10"/>
      <c r="UUG10"/>
      <c r="UUH10"/>
      <c r="UUI10"/>
      <c r="UUJ10"/>
      <c r="UUK10"/>
      <c r="UUL10"/>
      <c r="UUM10"/>
      <c r="UUN10"/>
      <c r="UUO10"/>
      <c r="UUP10"/>
      <c r="UUQ10"/>
      <c r="UUR10"/>
      <c r="UUS10"/>
      <c r="UUT10"/>
      <c r="UUU10"/>
      <c r="UUV10"/>
      <c r="UUW10"/>
      <c r="UUX10"/>
      <c r="UUY10"/>
      <c r="UUZ10"/>
      <c r="UVA10"/>
      <c r="UVB10"/>
      <c r="UVC10"/>
      <c r="UVD10"/>
      <c r="UVE10"/>
      <c r="UVF10"/>
      <c r="UVG10"/>
      <c r="UVH10"/>
      <c r="UVI10"/>
      <c r="UVJ10"/>
      <c r="UVK10"/>
      <c r="UVL10"/>
      <c r="UVM10"/>
      <c r="UVN10"/>
      <c r="UVO10"/>
      <c r="UVP10"/>
      <c r="UVQ10"/>
      <c r="UVR10"/>
      <c r="UVS10"/>
      <c r="UVT10"/>
      <c r="UVU10"/>
      <c r="UVV10"/>
      <c r="UVW10"/>
      <c r="UVX10"/>
      <c r="UVY10"/>
      <c r="UVZ10"/>
      <c r="UWA10"/>
      <c r="UWB10"/>
      <c r="UWC10"/>
      <c r="UWD10"/>
      <c r="UWE10"/>
      <c r="UWF10"/>
      <c r="UWG10"/>
      <c r="UWH10"/>
      <c r="UWI10"/>
      <c r="UWJ10"/>
      <c r="UWK10"/>
      <c r="UWL10"/>
      <c r="UWM10"/>
      <c r="UWN10"/>
      <c r="UWO10"/>
      <c r="UWP10"/>
      <c r="UWQ10"/>
      <c r="UWR10"/>
      <c r="UWS10"/>
      <c r="UWT10"/>
      <c r="UWU10"/>
      <c r="UWV10"/>
      <c r="UWW10"/>
      <c r="UWX10"/>
      <c r="UWY10"/>
      <c r="UWZ10"/>
      <c r="UXA10"/>
      <c r="UXB10"/>
      <c r="UXC10"/>
      <c r="UXD10"/>
      <c r="UXE10"/>
      <c r="UXF10"/>
      <c r="UXG10"/>
      <c r="UXH10"/>
      <c r="UXI10"/>
      <c r="UXJ10"/>
      <c r="UXK10"/>
      <c r="UXL10"/>
      <c r="UXM10"/>
      <c r="UXN10"/>
      <c r="UXO10"/>
      <c r="UXP10"/>
      <c r="UXQ10"/>
      <c r="UXR10"/>
      <c r="UXS10"/>
      <c r="UXT10"/>
      <c r="UXU10"/>
      <c r="UXV10"/>
      <c r="UXW10"/>
      <c r="UXX10"/>
      <c r="UXY10"/>
      <c r="UXZ10"/>
      <c r="UYA10"/>
      <c r="UYB10"/>
      <c r="UYC10"/>
      <c r="UYD10"/>
      <c r="UYE10"/>
      <c r="UYF10"/>
      <c r="UYG10"/>
      <c r="UYH10"/>
      <c r="UYI10"/>
      <c r="UYJ10"/>
      <c r="UYK10"/>
      <c r="UYL10"/>
      <c r="UYM10"/>
      <c r="UYN10"/>
      <c r="UYO10"/>
      <c r="UYP10"/>
      <c r="UYQ10"/>
      <c r="UYR10"/>
      <c r="UYS10"/>
      <c r="UYT10"/>
      <c r="UYU10"/>
      <c r="UYV10"/>
      <c r="UYW10"/>
      <c r="UYX10"/>
      <c r="UYY10"/>
      <c r="UYZ10"/>
      <c r="UZA10"/>
      <c r="UZB10"/>
      <c r="UZC10"/>
      <c r="UZD10"/>
      <c r="UZE10"/>
      <c r="UZF10"/>
      <c r="UZG10"/>
      <c r="UZH10"/>
      <c r="UZI10"/>
      <c r="UZJ10"/>
      <c r="UZK10"/>
      <c r="UZL10"/>
      <c r="UZM10"/>
      <c r="UZN10"/>
      <c r="UZO10"/>
      <c r="UZP10"/>
      <c r="UZQ10"/>
      <c r="UZR10"/>
      <c r="UZS10"/>
      <c r="UZT10"/>
      <c r="UZU10"/>
      <c r="UZV10"/>
      <c r="UZW10"/>
      <c r="UZX10"/>
      <c r="UZY10"/>
      <c r="UZZ10"/>
      <c r="VAA10"/>
      <c r="VAB10"/>
      <c r="VAC10"/>
      <c r="VAD10"/>
      <c r="VAE10"/>
      <c r="VAF10"/>
      <c r="VAG10"/>
      <c r="VAH10"/>
      <c r="VAI10"/>
      <c r="VAJ10"/>
      <c r="VAK10"/>
      <c r="VAL10"/>
      <c r="VAM10"/>
      <c r="VAN10"/>
      <c r="VAO10"/>
      <c r="VAP10"/>
      <c r="VAQ10"/>
      <c r="VAR10"/>
      <c r="VAS10"/>
      <c r="VAT10"/>
      <c r="VAU10"/>
      <c r="VAV10"/>
      <c r="VAW10"/>
      <c r="VAX10"/>
      <c r="VAY10"/>
      <c r="VAZ10"/>
      <c r="VBA10"/>
      <c r="VBB10"/>
      <c r="VBC10"/>
      <c r="VBD10"/>
      <c r="VBE10"/>
      <c r="VBF10"/>
      <c r="VBG10"/>
      <c r="VBH10"/>
      <c r="VBI10"/>
      <c r="VBJ10"/>
      <c r="VBK10"/>
      <c r="VBL10"/>
      <c r="VBM10"/>
      <c r="VBN10"/>
      <c r="VBO10"/>
      <c r="VBP10"/>
      <c r="VBQ10"/>
      <c r="VBR10"/>
      <c r="VBS10"/>
      <c r="VBT10"/>
      <c r="VBU10"/>
      <c r="VBV10"/>
      <c r="VBW10"/>
      <c r="VBX10"/>
      <c r="VBY10"/>
      <c r="VBZ10"/>
      <c r="VCA10"/>
      <c r="VCB10"/>
      <c r="VCC10"/>
      <c r="VCD10"/>
      <c r="VCE10"/>
      <c r="VCF10"/>
      <c r="VCG10"/>
      <c r="VCH10"/>
      <c r="VCI10"/>
      <c r="VCJ10"/>
      <c r="VCK10"/>
      <c r="VCL10"/>
      <c r="VCM10"/>
      <c r="VCN10"/>
      <c r="VCO10"/>
      <c r="VCP10"/>
      <c r="VCQ10"/>
      <c r="VCR10"/>
      <c r="VCS10"/>
      <c r="VCT10"/>
      <c r="VCU10"/>
      <c r="VCV10"/>
      <c r="VCW10"/>
      <c r="VCX10"/>
      <c r="VCY10"/>
      <c r="VCZ10"/>
      <c r="VDA10"/>
      <c r="VDB10"/>
      <c r="VDC10"/>
      <c r="VDD10"/>
      <c r="VDE10"/>
      <c r="VDF10"/>
      <c r="VDG10"/>
      <c r="VDH10"/>
      <c r="VDI10"/>
      <c r="VDJ10"/>
      <c r="VDK10"/>
      <c r="VDL10"/>
      <c r="VDM10"/>
      <c r="VDN10"/>
      <c r="VDO10"/>
      <c r="VDP10"/>
      <c r="VDQ10"/>
      <c r="VDR10"/>
      <c r="VDS10"/>
      <c r="VDT10"/>
      <c r="VDU10"/>
      <c r="VDV10"/>
      <c r="VDW10"/>
      <c r="VDX10"/>
      <c r="VDY10"/>
      <c r="VDZ10"/>
      <c r="VEA10"/>
      <c r="VEB10"/>
      <c r="VEC10"/>
      <c r="VED10"/>
      <c r="VEE10"/>
      <c r="VEF10"/>
      <c r="VEG10"/>
      <c r="VEH10"/>
      <c r="VEI10"/>
      <c r="VEJ10"/>
      <c r="VEK10"/>
      <c r="VEL10"/>
      <c r="VEM10"/>
      <c r="VEN10"/>
      <c r="VEO10"/>
      <c r="VEP10"/>
      <c r="VEQ10"/>
      <c r="VER10"/>
      <c r="VES10"/>
      <c r="VET10"/>
      <c r="VEU10"/>
      <c r="VEV10"/>
      <c r="VEW10"/>
      <c r="VEX10"/>
      <c r="VEY10"/>
      <c r="VEZ10"/>
      <c r="VFA10"/>
      <c r="VFB10"/>
      <c r="VFC10"/>
      <c r="VFD10"/>
      <c r="VFE10"/>
      <c r="VFF10"/>
      <c r="VFG10"/>
      <c r="VFH10"/>
      <c r="VFI10"/>
      <c r="VFJ10"/>
      <c r="VFK10"/>
      <c r="VFL10"/>
      <c r="VFM10"/>
      <c r="VFN10"/>
      <c r="VFO10"/>
      <c r="VFP10"/>
      <c r="VFQ10"/>
      <c r="VFR10"/>
      <c r="VFS10"/>
      <c r="VFT10"/>
      <c r="VFU10"/>
      <c r="VFV10"/>
      <c r="VFW10"/>
      <c r="VFX10"/>
      <c r="VFY10"/>
      <c r="VFZ10"/>
      <c r="VGA10"/>
      <c r="VGB10"/>
      <c r="VGC10"/>
      <c r="VGD10"/>
      <c r="VGE10"/>
      <c r="VGF10"/>
      <c r="VGG10"/>
      <c r="VGH10"/>
      <c r="VGI10"/>
      <c r="VGJ10"/>
      <c r="VGK10"/>
      <c r="VGL10"/>
      <c r="VGM10"/>
      <c r="VGN10"/>
      <c r="VGO10"/>
      <c r="VGP10"/>
      <c r="VGQ10"/>
      <c r="VGR10"/>
      <c r="VGS10"/>
      <c r="VGT10"/>
      <c r="VGU10"/>
      <c r="VGV10"/>
      <c r="VGW10"/>
      <c r="VGX10"/>
      <c r="VGY10"/>
      <c r="VGZ10"/>
      <c r="VHA10"/>
      <c r="VHB10"/>
      <c r="VHC10"/>
      <c r="VHD10"/>
      <c r="VHE10"/>
      <c r="VHF10"/>
      <c r="VHG10"/>
      <c r="VHH10"/>
      <c r="VHI10"/>
      <c r="VHJ10"/>
      <c r="VHK10"/>
      <c r="VHL10"/>
      <c r="VHM10"/>
      <c r="VHN10"/>
      <c r="VHO10"/>
      <c r="VHP10"/>
      <c r="VHQ10"/>
      <c r="VHR10"/>
      <c r="VHS10"/>
      <c r="VHT10"/>
      <c r="VHU10"/>
      <c r="VHV10"/>
      <c r="VHW10"/>
      <c r="VHX10"/>
      <c r="VHY10"/>
      <c r="VHZ10"/>
      <c r="VIA10"/>
      <c r="VIB10"/>
      <c r="VIC10"/>
      <c r="VID10"/>
      <c r="VIE10"/>
      <c r="VIF10"/>
      <c r="VIG10"/>
      <c r="VIH10"/>
      <c r="VII10"/>
      <c r="VIJ10"/>
      <c r="VIK10"/>
      <c r="VIL10"/>
      <c r="VIM10"/>
      <c r="VIN10"/>
      <c r="VIO10"/>
      <c r="VIP10"/>
      <c r="VIQ10"/>
      <c r="VIR10"/>
      <c r="VIS10"/>
      <c r="VIT10"/>
      <c r="VIU10"/>
      <c r="VIV10"/>
      <c r="VIW10"/>
      <c r="VIX10"/>
      <c r="VIY10"/>
      <c r="VIZ10"/>
      <c r="VJA10"/>
      <c r="VJB10"/>
      <c r="VJC10"/>
      <c r="VJD10"/>
      <c r="VJE10"/>
      <c r="VJF10"/>
      <c r="VJG10"/>
      <c r="VJH10"/>
      <c r="VJI10"/>
      <c r="VJJ10"/>
      <c r="VJK10"/>
      <c r="VJL10"/>
      <c r="VJM10"/>
      <c r="VJN10"/>
      <c r="VJO10"/>
      <c r="VJP10"/>
      <c r="VJQ10"/>
      <c r="VJR10"/>
      <c r="VJS10"/>
      <c r="VJT10"/>
      <c r="VJU10"/>
      <c r="VJV10"/>
      <c r="VJW10"/>
      <c r="VJX10"/>
      <c r="VJY10"/>
      <c r="VJZ10"/>
      <c r="VKA10"/>
      <c r="VKB10"/>
      <c r="VKC10"/>
      <c r="VKD10"/>
      <c r="VKE10"/>
      <c r="VKF10"/>
      <c r="VKG10"/>
      <c r="VKH10"/>
      <c r="VKI10"/>
      <c r="VKJ10"/>
      <c r="VKK10"/>
      <c r="VKL10"/>
      <c r="VKM10"/>
      <c r="VKN10"/>
      <c r="VKO10"/>
      <c r="VKP10"/>
      <c r="VKQ10"/>
      <c r="VKR10"/>
      <c r="VKS10"/>
      <c r="VKT10"/>
      <c r="VKU10"/>
      <c r="VKV10"/>
      <c r="VKW10"/>
      <c r="VKX10"/>
      <c r="VKY10"/>
      <c r="VKZ10"/>
      <c r="VLA10"/>
      <c r="VLB10"/>
      <c r="VLC10"/>
      <c r="VLD10"/>
      <c r="VLE10"/>
      <c r="VLF10"/>
      <c r="VLG10"/>
      <c r="VLH10"/>
      <c r="VLI10"/>
      <c r="VLJ10"/>
      <c r="VLK10"/>
      <c r="VLL10"/>
      <c r="VLM10"/>
      <c r="VLN10"/>
      <c r="VLO10"/>
      <c r="VLP10"/>
      <c r="VLQ10"/>
      <c r="VLR10"/>
      <c r="VLS10"/>
      <c r="VLT10"/>
      <c r="VLU10"/>
      <c r="VLV10"/>
      <c r="VLW10"/>
      <c r="VLX10"/>
      <c r="VLY10"/>
      <c r="VLZ10"/>
      <c r="VMA10"/>
      <c r="VMB10"/>
      <c r="VMC10"/>
      <c r="VMD10"/>
      <c r="VME10"/>
      <c r="VMF10"/>
      <c r="VMG10"/>
      <c r="VMH10"/>
      <c r="VMI10"/>
      <c r="VMJ10"/>
      <c r="VMK10"/>
      <c r="VML10"/>
      <c r="VMM10"/>
      <c r="VMN10"/>
      <c r="VMO10"/>
      <c r="VMP10"/>
      <c r="VMQ10"/>
      <c r="VMR10"/>
      <c r="VMS10"/>
      <c r="VMT10"/>
      <c r="VMU10"/>
      <c r="VMV10"/>
      <c r="VMW10"/>
      <c r="VMX10"/>
      <c r="VMY10"/>
      <c r="VMZ10"/>
      <c r="VNA10"/>
      <c r="VNB10"/>
      <c r="VNC10"/>
      <c r="VND10"/>
      <c r="VNE10"/>
      <c r="VNF10"/>
      <c r="VNG10"/>
      <c r="VNH10"/>
      <c r="VNI10"/>
      <c r="VNJ10"/>
      <c r="VNK10"/>
      <c r="VNL10"/>
      <c r="VNM10"/>
      <c r="VNN10"/>
      <c r="VNO10"/>
      <c r="VNP10"/>
      <c r="VNQ10"/>
      <c r="VNR10"/>
      <c r="VNS10"/>
      <c r="VNT10"/>
      <c r="VNU10"/>
      <c r="VNV10"/>
      <c r="VNW10"/>
      <c r="VNX10"/>
      <c r="VNY10"/>
      <c r="VNZ10"/>
      <c r="VOA10"/>
      <c r="VOB10"/>
      <c r="VOC10"/>
      <c r="VOD10"/>
      <c r="VOE10"/>
      <c r="VOF10"/>
      <c r="VOG10"/>
      <c r="VOH10"/>
      <c r="VOI10"/>
      <c r="VOJ10"/>
      <c r="VOK10"/>
      <c r="VOL10"/>
      <c r="VOM10"/>
      <c r="VON10"/>
      <c r="VOO10"/>
      <c r="VOP10"/>
      <c r="VOQ10"/>
      <c r="VOR10"/>
      <c r="VOS10"/>
      <c r="VOT10"/>
      <c r="VOU10"/>
      <c r="VOV10"/>
      <c r="VOW10"/>
      <c r="VOX10"/>
      <c r="VOY10"/>
      <c r="VOZ10"/>
      <c r="VPA10"/>
      <c r="VPB10"/>
      <c r="VPC10"/>
      <c r="VPD10"/>
      <c r="VPE10"/>
      <c r="VPF10"/>
      <c r="VPG10"/>
      <c r="VPH10"/>
      <c r="VPI10"/>
      <c r="VPJ10"/>
      <c r="VPK10"/>
      <c r="VPL10"/>
      <c r="VPM10"/>
      <c r="VPN10"/>
      <c r="VPO10"/>
      <c r="VPP10"/>
      <c r="VPQ10"/>
      <c r="VPR10"/>
      <c r="VPS10"/>
      <c r="VPT10"/>
      <c r="VPU10"/>
      <c r="VPV10"/>
      <c r="VPW10"/>
      <c r="VPX10"/>
      <c r="VPY10"/>
      <c r="VPZ10"/>
      <c r="VQA10"/>
      <c r="VQB10"/>
      <c r="VQC10"/>
      <c r="VQD10"/>
      <c r="VQE10"/>
      <c r="VQF10"/>
      <c r="VQG10"/>
      <c r="VQH10"/>
      <c r="VQI10"/>
      <c r="VQJ10"/>
      <c r="VQK10"/>
      <c r="VQL10"/>
      <c r="VQM10"/>
      <c r="VQN10"/>
      <c r="VQO10"/>
      <c r="VQP10"/>
      <c r="VQQ10"/>
      <c r="VQR10"/>
      <c r="VQS10"/>
      <c r="VQT10"/>
      <c r="VQU10"/>
      <c r="VQV10"/>
      <c r="VQW10"/>
      <c r="VQX10"/>
      <c r="VQY10"/>
      <c r="VQZ10"/>
      <c r="VRA10"/>
      <c r="VRB10"/>
      <c r="VRC10"/>
      <c r="VRD10"/>
      <c r="VRE10"/>
      <c r="VRF10"/>
      <c r="VRG10"/>
      <c r="VRH10"/>
      <c r="VRI10"/>
      <c r="VRJ10"/>
      <c r="VRK10"/>
      <c r="VRL10"/>
      <c r="VRM10"/>
      <c r="VRN10"/>
      <c r="VRO10"/>
      <c r="VRP10"/>
      <c r="VRQ10"/>
      <c r="VRR10"/>
      <c r="VRS10"/>
      <c r="VRT10"/>
      <c r="VRU10"/>
      <c r="VRV10"/>
      <c r="VRW10"/>
      <c r="VRX10"/>
      <c r="VRY10"/>
      <c r="VRZ10"/>
      <c r="VSA10"/>
      <c r="VSB10"/>
      <c r="VSC10"/>
      <c r="VSD10"/>
      <c r="VSE10"/>
      <c r="VSF10"/>
      <c r="VSG10"/>
      <c r="VSH10"/>
      <c r="VSI10"/>
      <c r="VSJ10"/>
      <c r="VSK10"/>
      <c r="VSL10"/>
      <c r="VSM10"/>
      <c r="VSN10"/>
      <c r="VSO10"/>
      <c r="VSP10"/>
      <c r="VSQ10"/>
      <c r="VSR10"/>
      <c r="VSS10"/>
      <c r="VST10"/>
      <c r="VSU10"/>
      <c r="VSV10"/>
      <c r="VSW10"/>
      <c r="VSX10"/>
      <c r="VSY10"/>
      <c r="VSZ10"/>
      <c r="VTA10"/>
      <c r="VTB10"/>
      <c r="VTC10"/>
      <c r="VTD10"/>
      <c r="VTE10"/>
      <c r="VTF10"/>
      <c r="VTG10"/>
      <c r="VTH10"/>
      <c r="VTI10"/>
      <c r="VTJ10"/>
      <c r="VTK10"/>
      <c r="VTL10"/>
      <c r="VTM10"/>
      <c r="VTN10"/>
      <c r="VTO10"/>
      <c r="VTP10"/>
      <c r="VTQ10"/>
      <c r="VTR10"/>
      <c r="VTS10"/>
      <c r="VTT10"/>
      <c r="VTU10"/>
      <c r="VTV10"/>
      <c r="VTW10"/>
      <c r="VTX10"/>
      <c r="VTY10"/>
      <c r="VTZ10"/>
      <c r="VUA10"/>
      <c r="VUB10"/>
      <c r="VUC10"/>
      <c r="VUD10"/>
      <c r="VUE10"/>
      <c r="VUF10"/>
      <c r="VUG10"/>
      <c r="VUH10"/>
      <c r="VUI10"/>
      <c r="VUJ10"/>
      <c r="VUK10"/>
      <c r="VUL10"/>
      <c r="VUM10"/>
      <c r="VUN10"/>
      <c r="VUO10"/>
      <c r="VUP10"/>
      <c r="VUQ10"/>
      <c r="VUR10"/>
      <c r="VUS10"/>
      <c r="VUT10"/>
      <c r="VUU10"/>
      <c r="VUV10"/>
      <c r="VUW10"/>
      <c r="VUX10"/>
      <c r="VUY10"/>
      <c r="VUZ10"/>
      <c r="VVA10"/>
      <c r="VVB10"/>
      <c r="VVC10"/>
      <c r="VVD10"/>
      <c r="VVE10"/>
      <c r="VVF10"/>
      <c r="VVG10"/>
      <c r="VVH10"/>
      <c r="VVI10"/>
      <c r="VVJ10"/>
      <c r="VVK10"/>
      <c r="VVL10"/>
      <c r="VVM10"/>
      <c r="VVN10"/>
      <c r="VVO10"/>
      <c r="VVP10"/>
      <c r="VVQ10"/>
      <c r="VVR10"/>
      <c r="VVS10"/>
      <c r="VVT10"/>
      <c r="VVU10"/>
      <c r="VVV10"/>
      <c r="VVW10"/>
      <c r="VVX10"/>
      <c r="VVY10"/>
      <c r="VVZ10"/>
      <c r="VWA10"/>
      <c r="VWB10"/>
      <c r="VWC10"/>
      <c r="VWD10"/>
      <c r="VWE10"/>
      <c r="VWF10"/>
      <c r="VWG10"/>
      <c r="VWH10"/>
      <c r="VWI10"/>
      <c r="VWJ10"/>
      <c r="VWK10"/>
      <c r="VWL10"/>
      <c r="VWM10"/>
      <c r="VWN10"/>
      <c r="VWO10"/>
      <c r="VWP10"/>
      <c r="VWQ10"/>
      <c r="VWR10"/>
      <c r="VWS10"/>
      <c r="VWT10"/>
      <c r="VWU10"/>
      <c r="VWV10"/>
      <c r="VWW10"/>
      <c r="VWX10"/>
      <c r="VWY10"/>
      <c r="VWZ10"/>
      <c r="VXA10"/>
      <c r="VXB10"/>
      <c r="VXC10"/>
      <c r="VXD10"/>
      <c r="VXE10"/>
      <c r="VXF10"/>
      <c r="VXG10"/>
      <c r="VXH10"/>
      <c r="VXI10"/>
      <c r="VXJ10"/>
      <c r="VXK10"/>
      <c r="VXL10"/>
      <c r="VXM10"/>
      <c r="VXN10"/>
      <c r="VXO10"/>
      <c r="VXP10"/>
      <c r="VXQ10"/>
      <c r="VXR10"/>
      <c r="VXS10"/>
      <c r="VXT10"/>
      <c r="VXU10"/>
      <c r="VXV10"/>
      <c r="VXW10"/>
      <c r="VXX10"/>
      <c r="VXY10"/>
      <c r="VXZ10"/>
      <c r="VYA10"/>
      <c r="VYB10"/>
      <c r="VYC10"/>
      <c r="VYD10"/>
      <c r="VYE10"/>
      <c r="VYF10"/>
      <c r="VYG10"/>
      <c r="VYH10"/>
      <c r="VYI10"/>
      <c r="VYJ10"/>
      <c r="VYK10"/>
      <c r="VYL10"/>
      <c r="VYM10"/>
      <c r="VYN10"/>
      <c r="VYO10"/>
      <c r="VYP10"/>
      <c r="VYQ10"/>
      <c r="VYR10"/>
      <c r="VYS10"/>
      <c r="VYT10"/>
      <c r="VYU10"/>
      <c r="VYV10"/>
      <c r="VYW10"/>
      <c r="VYX10"/>
      <c r="VYY10"/>
      <c r="VYZ10"/>
      <c r="VZA10"/>
      <c r="VZB10"/>
      <c r="VZC10"/>
      <c r="VZD10"/>
      <c r="VZE10"/>
      <c r="VZF10"/>
      <c r="VZG10"/>
      <c r="VZH10"/>
      <c r="VZI10"/>
      <c r="VZJ10"/>
      <c r="VZK10"/>
      <c r="VZL10"/>
      <c r="VZM10"/>
      <c r="VZN10"/>
      <c r="VZO10"/>
      <c r="VZP10"/>
      <c r="VZQ10"/>
      <c r="VZR10"/>
      <c r="VZS10"/>
      <c r="VZT10"/>
      <c r="VZU10"/>
      <c r="VZV10"/>
      <c r="VZW10"/>
      <c r="VZX10"/>
      <c r="VZY10"/>
      <c r="VZZ10"/>
      <c r="WAA10"/>
      <c r="WAB10"/>
      <c r="WAC10"/>
      <c r="WAD10"/>
      <c r="WAE10"/>
      <c r="WAF10"/>
      <c r="WAG10"/>
      <c r="WAH10"/>
      <c r="WAI10"/>
      <c r="WAJ10"/>
      <c r="WAK10"/>
      <c r="WAL10"/>
      <c r="WAM10"/>
      <c r="WAN10"/>
      <c r="WAO10"/>
      <c r="WAP10"/>
      <c r="WAQ10"/>
      <c r="WAR10"/>
      <c r="WAS10"/>
      <c r="WAT10"/>
      <c r="WAU10"/>
      <c r="WAV10"/>
      <c r="WAW10"/>
      <c r="WAX10"/>
      <c r="WAY10"/>
      <c r="WAZ10"/>
      <c r="WBA10"/>
      <c r="WBB10"/>
      <c r="WBC10"/>
      <c r="WBD10"/>
      <c r="WBE10"/>
      <c r="WBF10"/>
      <c r="WBG10"/>
      <c r="WBH10"/>
      <c r="WBI10"/>
      <c r="WBJ10"/>
      <c r="WBK10"/>
      <c r="WBL10"/>
      <c r="WBM10"/>
      <c r="WBN10"/>
      <c r="WBO10"/>
      <c r="WBP10"/>
      <c r="WBQ10"/>
      <c r="WBR10"/>
      <c r="WBS10"/>
      <c r="WBT10"/>
      <c r="WBU10"/>
      <c r="WBV10"/>
      <c r="WBW10"/>
      <c r="WBX10"/>
      <c r="WBY10"/>
      <c r="WBZ10"/>
      <c r="WCA10"/>
      <c r="WCB10"/>
      <c r="WCC10"/>
      <c r="WCD10"/>
      <c r="WCE10"/>
      <c r="WCF10"/>
      <c r="WCG10"/>
      <c r="WCH10"/>
      <c r="WCI10"/>
      <c r="WCJ10"/>
      <c r="WCK10"/>
      <c r="WCL10"/>
      <c r="WCM10"/>
      <c r="WCN10"/>
      <c r="WCO10"/>
      <c r="WCP10"/>
      <c r="WCQ10"/>
      <c r="WCR10"/>
      <c r="WCS10"/>
      <c r="WCT10"/>
      <c r="WCU10"/>
      <c r="WCV10"/>
      <c r="WCW10"/>
      <c r="WCX10"/>
      <c r="WCY10"/>
      <c r="WCZ10"/>
      <c r="WDA10"/>
      <c r="WDB10"/>
      <c r="WDC10"/>
      <c r="WDD10"/>
      <c r="WDE10"/>
      <c r="WDF10"/>
      <c r="WDG10"/>
      <c r="WDH10"/>
      <c r="WDI10"/>
      <c r="WDJ10"/>
      <c r="WDK10"/>
      <c r="WDL10"/>
      <c r="WDM10"/>
      <c r="WDN10"/>
      <c r="WDO10"/>
      <c r="WDP10"/>
      <c r="WDQ10"/>
      <c r="WDR10"/>
      <c r="WDS10"/>
      <c r="WDT10"/>
      <c r="WDU10"/>
      <c r="WDV10"/>
      <c r="WDW10"/>
      <c r="WDX10"/>
      <c r="WDY10"/>
      <c r="WDZ10"/>
      <c r="WEA10"/>
      <c r="WEB10"/>
      <c r="WEC10"/>
      <c r="WED10"/>
      <c r="WEE10"/>
      <c r="WEF10"/>
      <c r="WEG10"/>
      <c r="WEH10"/>
      <c r="WEI10"/>
      <c r="WEJ10"/>
      <c r="WEK10"/>
      <c r="WEL10"/>
      <c r="WEM10"/>
      <c r="WEN10"/>
      <c r="WEO10"/>
      <c r="WEP10"/>
      <c r="WEQ10"/>
      <c r="WER10"/>
      <c r="WES10"/>
      <c r="WET10"/>
      <c r="WEU10"/>
      <c r="WEV10"/>
      <c r="WEW10"/>
      <c r="WEX10"/>
      <c r="WEY10"/>
      <c r="WEZ10"/>
      <c r="WFA10"/>
      <c r="WFB10"/>
      <c r="WFC10"/>
      <c r="WFD10"/>
      <c r="WFE10"/>
      <c r="WFF10"/>
      <c r="WFG10"/>
      <c r="WFH10"/>
      <c r="WFI10"/>
      <c r="WFJ10"/>
      <c r="WFK10"/>
      <c r="WFL10"/>
      <c r="WFM10"/>
      <c r="WFN10"/>
      <c r="WFO10"/>
      <c r="WFP10"/>
      <c r="WFQ10"/>
      <c r="WFR10"/>
      <c r="WFS10"/>
      <c r="WFT10"/>
      <c r="WFU10"/>
      <c r="WFV10"/>
      <c r="WFW10"/>
      <c r="WFX10"/>
      <c r="WFY10"/>
      <c r="WFZ10"/>
      <c r="WGA10"/>
      <c r="WGB10"/>
      <c r="WGC10"/>
      <c r="WGD10"/>
      <c r="WGE10"/>
      <c r="WGF10"/>
      <c r="WGG10"/>
      <c r="WGH10"/>
      <c r="WGI10"/>
      <c r="WGJ10"/>
      <c r="WGK10"/>
      <c r="WGL10"/>
      <c r="WGM10"/>
      <c r="WGN10"/>
      <c r="WGO10"/>
      <c r="WGP10"/>
      <c r="WGQ10"/>
      <c r="WGR10"/>
      <c r="WGS10"/>
      <c r="WGT10"/>
      <c r="WGU10"/>
      <c r="WGV10"/>
      <c r="WGW10"/>
      <c r="WGX10"/>
      <c r="WGY10"/>
      <c r="WGZ10"/>
      <c r="WHA10"/>
      <c r="WHB10"/>
      <c r="WHC10"/>
      <c r="WHD10"/>
      <c r="WHE10"/>
      <c r="WHF10"/>
      <c r="WHG10"/>
      <c r="WHH10"/>
      <c r="WHI10"/>
      <c r="WHJ10"/>
      <c r="WHK10"/>
      <c r="WHL10"/>
      <c r="WHM10"/>
      <c r="WHN10"/>
      <c r="WHO10"/>
      <c r="WHP10"/>
      <c r="WHQ10"/>
      <c r="WHR10"/>
      <c r="WHS10"/>
      <c r="WHT10"/>
      <c r="WHU10"/>
      <c r="WHV10"/>
      <c r="WHW10"/>
      <c r="WHX10"/>
      <c r="WHY10"/>
      <c r="WHZ10"/>
      <c r="WIA10"/>
      <c r="WIB10"/>
      <c r="WIC10"/>
      <c r="WID10"/>
      <c r="WIE10"/>
      <c r="WIF10"/>
      <c r="WIG10"/>
      <c r="WIH10"/>
      <c r="WII10"/>
      <c r="WIJ10"/>
      <c r="WIK10"/>
      <c r="WIL10"/>
      <c r="WIM10"/>
      <c r="WIN10"/>
      <c r="WIO10"/>
      <c r="WIP10"/>
      <c r="WIQ10"/>
      <c r="WIR10"/>
      <c r="WIS10"/>
      <c r="WIT10"/>
      <c r="WIU10"/>
      <c r="WIV10"/>
      <c r="WIW10"/>
      <c r="WIX10"/>
      <c r="WIY10"/>
      <c r="WIZ10"/>
      <c r="WJA10"/>
      <c r="WJB10"/>
      <c r="WJC10"/>
      <c r="WJD10"/>
      <c r="WJE10"/>
      <c r="WJF10"/>
      <c r="WJG10"/>
      <c r="WJH10"/>
      <c r="WJI10"/>
      <c r="WJJ10"/>
      <c r="WJK10"/>
      <c r="WJL10"/>
      <c r="WJM10"/>
      <c r="WJN10"/>
      <c r="WJO10"/>
      <c r="WJP10"/>
      <c r="WJQ10"/>
      <c r="WJR10"/>
      <c r="WJS10"/>
      <c r="WJT10"/>
      <c r="WJU10"/>
      <c r="WJV10"/>
      <c r="WJW10"/>
      <c r="WJX10"/>
      <c r="WJY10"/>
      <c r="WJZ10"/>
      <c r="WKA10"/>
      <c r="WKB10"/>
      <c r="WKC10"/>
      <c r="WKD10"/>
      <c r="WKE10"/>
      <c r="WKF10"/>
      <c r="WKG10"/>
      <c r="WKH10"/>
      <c r="WKI10"/>
      <c r="WKJ10"/>
      <c r="WKK10"/>
      <c r="WKL10"/>
      <c r="WKM10"/>
      <c r="WKN10"/>
      <c r="WKO10"/>
      <c r="WKP10"/>
      <c r="WKQ10"/>
      <c r="WKR10"/>
      <c r="WKS10"/>
      <c r="WKT10"/>
      <c r="WKU10"/>
      <c r="WKV10"/>
      <c r="WKW10"/>
      <c r="WKX10"/>
      <c r="WKY10"/>
      <c r="WKZ10"/>
      <c r="WLA10"/>
      <c r="WLB10"/>
      <c r="WLC10"/>
      <c r="WLD10"/>
      <c r="WLE10"/>
      <c r="WLF10"/>
      <c r="WLG10"/>
      <c r="WLH10"/>
      <c r="WLI10"/>
      <c r="WLJ10"/>
      <c r="WLK10"/>
      <c r="WLL10"/>
      <c r="WLM10"/>
      <c r="WLN10"/>
      <c r="WLO10"/>
      <c r="WLP10"/>
      <c r="WLQ10"/>
      <c r="WLR10"/>
      <c r="WLS10"/>
      <c r="WLT10"/>
      <c r="WLU10"/>
      <c r="WLV10"/>
      <c r="WLW10"/>
      <c r="WLX10"/>
      <c r="WLY10"/>
      <c r="WLZ10"/>
      <c r="WMA10"/>
      <c r="WMB10"/>
      <c r="WMC10"/>
      <c r="WMD10"/>
      <c r="WME10"/>
      <c r="WMF10"/>
      <c r="WMG10"/>
      <c r="WMH10"/>
      <c r="WMI10"/>
      <c r="WMJ10"/>
      <c r="WMK10"/>
      <c r="WML10"/>
      <c r="WMM10"/>
      <c r="WMN10"/>
      <c r="WMO10"/>
      <c r="WMP10"/>
      <c r="WMQ10"/>
      <c r="WMR10"/>
      <c r="WMS10"/>
      <c r="WMT10"/>
      <c r="WMU10"/>
      <c r="WMV10"/>
      <c r="WMW10"/>
      <c r="WMX10"/>
      <c r="WMY10"/>
      <c r="WMZ10"/>
      <c r="WNA10"/>
      <c r="WNB10"/>
      <c r="WNC10"/>
      <c r="WND10"/>
      <c r="WNE10"/>
      <c r="WNF10"/>
      <c r="WNG10"/>
      <c r="WNH10"/>
      <c r="WNI10"/>
      <c r="WNJ10"/>
      <c r="WNK10"/>
      <c r="WNL10"/>
      <c r="WNM10"/>
      <c r="WNN10"/>
      <c r="WNO10"/>
      <c r="WNP10"/>
      <c r="WNQ10"/>
      <c r="WNR10"/>
      <c r="WNS10"/>
      <c r="WNT10"/>
      <c r="WNU10"/>
      <c r="WNV10"/>
      <c r="WNW10"/>
      <c r="WNX10"/>
      <c r="WNY10"/>
      <c r="WNZ10"/>
      <c r="WOA10"/>
      <c r="WOB10"/>
      <c r="WOC10"/>
      <c r="WOD10"/>
      <c r="WOE10"/>
      <c r="WOF10"/>
      <c r="WOG10"/>
      <c r="WOH10"/>
      <c r="WOI10"/>
      <c r="WOJ10"/>
      <c r="WOK10"/>
      <c r="WOL10"/>
      <c r="WOM10"/>
      <c r="WON10"/>
      <c r="WOO10"/>
      <c r="WOP10"/>
      <c r="WOQ10"/>
      <c r="WOR10"/>
      <c r="WOS10"/>
      <c r="WOT10"/>
      <c r="WOU10"/>
      <c r="WOV10"/>
      <c r="WOW10"/>
      <c r="WOX10"/>
      <c r="WOY10"/>
      <c r="WOZ10"/>
      <c r="WPA10"/>
      <c r="WPB10"/>
      <c r="WPC10"/>
      <c r="WPD10"/>
      <c r="WPE10"/>
      <c r="WPF10"/>
      <c r="WPG10"/>
      <c r="WPH10"/>
      <c r="WPI10"/>
      <c r="WPJ10"/>
      <c r="WPK10"/>
      <c r="WPL10"/>
      <c r="WPM10"/>
      <c r="WPN10"/>
      <c r="WPO10"/>
      <c r="WPP10"/>
      <c r="WPQ10"/>
      <c r="WPR10"/>
      <c r="WPS10"/>
      <c r="WPT10"/>
      <c r="WPU10"/>
      <c r="WPV10"/>
      <c r="WPW10"/>
      <c r="WPX10"/>
      <c r="WPY10"/>
      <c r="WPZ10"/>
      <c r="WQA10"/>
      <c r="WQB10"/>
      <c r="WQC10"/>
      <c r="WQD10"/>
      <c r="WQE10"/>
      <c r="WQF10"/>
      <c r="WQG10"/>
      <c r="WQH10"/>
      <c r="WQI10"/>
      <c r="WQJ10"/>
      <c r="WQK10"/>
      <c r="WQL10"/>
      <c r="WQM10"/>
      <c r="WQN10"/>
      <c r="WQO10"/>
      <c r="WQP10"/>
      <c r="WQQ10"/>
      <c r="WQR10"/>
      <c r="WQS10"/>
      <c r="WQT10"/>
      <c r="WQU10"/>
      <c r="WQV10"/>
      <c r="WQW10"/>
      <c r="WQX10"/>
      <c r="WQY10"/>
      <c r="WQZ10"/>
      <c r="WRA10"/>
      <c r="WRB10"/>
      <c r="WRC10"/>
      <c r="WRD10"/>
      <c r="WRE10"/>
      <c r="WRF10"/>
      <c r="WRG10"/>
      <c r="WRH10"/>
      <c r="WRI10"/>
      <c r="WRJ10"/>
      <c r="WRK10"/>
      <c r="WRL10"/>
      <c r="WRM10"/>
      <c r="WRN10"/>
      <c r="WRO10"/>
      <c r="WRP10"/>
      <c r="WRQ10"/>
      <c r="WRR10"/>
      <c r="WRS10"/>
      <c r="WRT10"/>
      <c r="WRU10"/>
      <c r="WRV10"/>
      <c r="WRW10"/>
      <c r="WRX10"/>
      <c r="WRY10"/>
      <c r="WRZ10"/>
      <c r="WSA10"/>
      <c r="WSB10"/>
      <c r="WSC10"/>
      <c r="WSD10"/>
      <c r="WSE10"/>
      <c r="WSF10"/>
      <c r="WSG10"/>
      <c r="WSH10"/>
      <c r="WSI10"/>
      <c r="WSJ10"/>
      <c r="WSK10"/>
      <c r="WSL10"/>
      <c r="WSM10"/>
      <c r="WSN10"/>
      <c r="WSO10"/>
      <c r="WSP10"/>
      <c r="WSQ10"/>
      <c r="WSR10"/>
      <c r="WSS10"/>
      <c r="WST10"/>
      <c r="WSU10"/>
      <c r="WSV10"/>
      <c r="WSW10"/>
      <c r="WSX10"/>
      <c r="WSY10"/>
      <c r="WSZ10"/>
      <c r="WTA10"/>
      <c r="WTB10"/>
      <c r="WTC10"/>
      <c r="WTD10"/>
      <c r="WTE10"/>
      <c r="WTF10"/>
      <c r="WTG10"/>
      <c r="WTH10"/>
      <c r="WTI10"/>
      <c r="WTJ10"/>
      <c r="WTK10"/>
      <c r="WTL10"/>
      <c r="WTM10"/>
      <c r="WTN10"/>
      <c r="WTO10"/>
      <c r="WTP10"/>
      <c r="WTQ10"/>
      <c r="WTR10"/>
      <c r="WTS10"/>
      <c r="WTT10"/>
      <c r="WTU10"/>
      <c r="WTV10"/>
      <c r="WTW10"/>
      <c r="WTX10"/>
      <c r="WTY10"/>
      <c r="WTZ10"/>
      <c r="WUA10"/>
      <c r="WUB10"/>
      <c r="WUC10"/>
      <c r="WUD10"/>
      <c r="WUE10"/>
      <c r="WUF10"/>
      <c r="WUG10"/>
      <c r="WUH10"/>
      <c r="WUI10"/>
      <c r="WUJ10"/>
      <c r="WUK10"/>
      <c r="WUL10"/>
      <c r="WUM10"/>
      <c r="WUN10"/>
      <c r="WUO10"/>
      <c r="WUP10"/>
      <c r="WUQ10"/>
      <c r="WUR10"/>
      <c r="WUS10"/>
      <c r="WUT10"/>
      <c r="WUU10"/>
      <c r="WUV10"/>
      <c r="WUW10"/>
      <c r="WUX10"/>
      <c r="WUY10"/>
      <c r="WUZ10"/>
      <c r="WVA10"/>
      <c r="WVB10"/>
      <c r="WVC10"/>
      <c r="WVD10"/>
      <c r="WVE10"/>
      <c r="WVF10"/>
      <c r="WVG10"/>
      <c r="WVH10"/>
      <c r="WVI10"/>
      <c r="WVJ10"/>
      <c r="WVK10"/>
      <c r="WVL10"/>
      <c r="WVM10"/>
      <c r="WVN10"/>
      <c r="WVO10"/>
      <c r="WVP10"/>
      <c r="WVQ10"/>
      <c r="WVR10"/>
      <c r="WVS10"/>
      <c r="WVT10"/>
      <c r="WVU10"/>
      <c r="WVV10"/>
      <c r="WVW10"/>
      <c r="WVX10"/>
      <c r="WVY10"/>
      <c r="WVZ10"/>
      <c r="WWA10"/>
      <c r="WWB10"/>
      <c r="WWC10"/>
      <c r="WWD10"/>
      <c r="WWE10"/>
      <c r="WWF10"/>
      <c r="WWG10"/>
      <c r="WWH10"/>
      <c r="WWI10"/>
      <c r="WWJ10"/>
      <c r="WWK10"/>
      <c r="WWL10"/>
      <c r="WWM10"/>
      <c r="WWN10"/>
      <c r="WWO10"/>
      <c r="WWP10"/>
      <c r="WWQ10"/>
      <c r="WWR10"/>
      <c r="WWS10"/>
      <c r="WWT10"/>
      <c r="WWU10"/>
      <c r="WWV10"/>
      <c r="WWW10"/>
      <c r="WWX10"/>
      <c r="WWY10"/>
      <c r="WWZ10"/>
      <c r="WXA10"/>
      <c r="WXB10"/>
      <c r="WXC10"/>
      <c r="WXD10"/>
      <c r="WXE10"/>
      <c r="WXF10"/>
      <c r="WXG10"/>
      <c r="WXH10"/>
      <c r="WXI10"/>
      <c r="WXJ10"/>
      <c r="WXK10"/>
      <c r="WXL10"/>
      <c r="WXM10"/>
      <c r="WXN10"/>
      <c r="WXO10"/>
      <c r="WXP10"/>
      <c r="WXQ10"/>
      <c r="WXR10"/>
      <c r="WXS10"/>
      <c r="WXT10"/>
      <c r="WXU10"/>
      <c r="WXV10"/>
      <c r="WXW10"/>
      <c r="WXX10"/>
      <c r="WXY10"/>
      <c r="WXZ10"/>
      <c r="WYA10"/>
      <c r="WYB10"/>
      <c r="WYC10"/>
      <c r="WYD10"/>
      <c r="WYE10"/>
      <c r="WYF10"/>
      <c r="WYG10"/>
      <c r="WYH10"/>
      <c r="WYI10"/>
      <c r="WYJ10"/>
      <c r="WYK10"/>
      <c r="WYL10"/>
      <c r="WYM10"/>
      <c r="WYN10"/>
      <c r="WYO10"/>
      <c r="WYP10"/>
      <c r="WYQ10"/>
      <c r="WYR10"/>
      <c r="WYS10"/>
      <c r="WYT10"/>
      <c r="WYU10"/>
      <c r="WYV10"/>
      <c r="WYW10"/>
      <c r="WYX10"/>
      <c r="WYY10"/>
      <c r="WYZ10"/>
      <c r="WZA10"/>
      <c r="WZB10"/>
      <c r="WZC10"/>
      <c r="WZD10"/>
      <c r="WZE10"/>
      <c r="WZF10"/>
      <c r="WZG10"/>
      <c r="WZH10"/>
      <c r="WZI10"/>
      <c r="WZJ10"/>
      <c r="WZK10"/>
      <c r="WZL10"/>
      <c r="WZM10"/>
      <c r="WZN10"/>
      <c r="WZO10"/>
      <c r="WZP10"/>
      <c r="WZQ10"/>
      <c r="WZR10"/>
      <c r="WZS10"/>
      <c r="WZT10"/>
      <c r="WZU10"/>
      <c r="WZV10"/>
      <c r="WZW10"/>
      <c r="WZX10"/>
      <c r="WZY10"/>
      <c r="WZZ10"/>
      <c r="XAA10"/>
      <c r="XAB10"/>
      <c r="XAC10"/>
      <c r="XAD10"/>
      <c r="XAE10"/>
      <c r="XAF10"/>
      <c r="XAG10"/>
      <c r="XAH10"/>
      <c r="XAI10"/>
      <c r="XAJ10"/>
      <c r="XAK10"/>
      <c r="XAL10"/>
      <c r="XAM10"/>
      <c r="XAN10"/>
      <c r="XAO10"/>
      <c r="XAP10"/>
      <c r="XAQ10"/>
      <c r="XAR10"/>
      <c r="XAS10"/>
      <c r="XAT10"/>
      <c r="XAU10"/>
      <c r="XAV10"/>
      <c r="XAW10"/>
      <c r="XAX10"/>
      <c r="XAY10"/>
      <c r="XAZ10"/>
      <c r="XBA10"/>
      <c r="XBB10"/>
      <c r="XBC10"/>
      <c r="XBD10"/>
      <c r="XBE10"/>
      <c r="XBF10"/>
      <c r="XBG10"/>
      <c r="XBH10"/>
      <c r="XBI10"/>
      <c r="XBJ10"/>
      <c r="XBK10"/>
      <c r="XBL10"/>
      <c r="XBM10"/>
      <c r="XBN10"/>
      <c r="XBO10"/>
      <c r="XBP10"/>
      <c r="XBQ10"/>
      <c r="XBR10"/>
      <c r="XBS10"/>
      <c r="XBT10"/>
      <c r="XBU10"/>
      <c r="XBV10"/>
      <c r="XBW10"/>
      <c r="XBX10"/>
      <c r="XBY10"/>
      <c r="XBZ10"/>
      <c r="XCA10"/>
      <c r="XCB10"/>
      <c r="XCC10"/>
      <c r="XCD10"/>
      <c r="XCE10"/>
      <c r="XCF10"/>
      <c r="XCG10"/>
      <c r="XCH10"/>
      <c r="XCI10"/>
      <c r="XCJ10"/>
      <c r="XCK10"/>
      <c r="XCL10"/>
      <c r="XCM10"/>
      <c r="XCN10"/>
      <c r="XCO10"/>
      <c r="XCP10"/>
      <c r="XCQ10"/>
      <c r="XCR10"/>
      <c r="XCS10"/>
      <c r="XCT10"/>
      <c r="XCU10"/>
      <c r="XCV10"/>
      <c r="XCW10"/>
      <c r="XCX10"/>
      <c r="XCY10"/>
      <c r="XCZ10"/>
      <c r="XDA10"/>
      <c r="XDB10"/>
      <c r="XDC10"/>
      <c r="XDD10"/>
      <c r="XDE10"/>
      <c r="XDF10"/>
      <c r="XDG10"/>
      <c r="XDH10"/>
      <c r="XDI10"/>
      <c r="XDJ10"/>
      <c r="XDK10"/>
      <c r="XDL10"/>
      <c r="XDM10"/>
      <c r="XDN10"/>
      <c r="XDO10"/>
      <c r="XDP10"/>
      <c r="XDQ10"/>
      <c r="XDR10"/>
      <c r="XDS10"/>
      <c r="XDT10"/>
      <c r="XDU10"/>
      <c r="XDV10"/>
      <c r="XDW10"/>
      <c r="XDX10"/>
      <c r="XDY10"/>
      <c r="XDZ10"/>
      <c r="XEA10"/>
      <c r="XEB10"/>
      <c r="XEC10"/>
      <c r="XED10"/>
      <c r="XEE10"/>
      <c r="XEF10"/>
      <c r="XEG10"/>
      <c r="XEH10"/>
      <c r="XEI10"/>
      <c r="XEJ10"/>
      <c r="XEK10"/>
      <c r="XEL10"/>
      <c r="XEM10"/>
      <c r="XEN10"/>
      <c r="XEO10"/>
      <c r="XEP10"/>
      <c r="XEQ10"/>
      <c r="XER10"/>
      <c r="XES10"/>
      <c r="XET10"/>
      <c r="XEU10"/>
    </row>
    <row r="11" spans="1:16375" x14ac:dyDescent="0.2">
      <c r="B11" s="355"/>
      <c r="C11" s="101"/>
      <c r="D11" s="101"/>
      <c r="E11" s="36"/>
      <c r="F11" s="36"/>
      <c r="G11" s="36"/>
      <c r="H11" s="36"/>
    </row>
    <row r="12" spans="1:16375" ht="17.100000000000001" customHeight="1" x14ac:dyDescent="0.2">
      <c r="B12" s="8"/>
      <c r="C12" s="8"/>
      <c r="D12" s="8"/>
      <c r="E12" s="333" t="s">
        <v>51</v>
      </c>
      <c r="F12" s="333" t="s">
        <v>52</v>
      </c>
      <c r="G12" s="333" t="s">
        <v>48</v>
      </c>
    </row>
    <row r="13" spans="1:16375" ht="15" customHeight="1" x14ac:dyDescent="0.2">
      <c r="B13" s="500" t="s">
        <v>45</v>
      </c>
      <c r="C13" s="39" t="s">
        <v>46</v>
      </c>
      <c r="D13" s="118"/>
      <c r="E13" s="420"/>
      <c r="F13" s="420"/>
      <c r="G13" s="437"/>
      <c r="H13"/>
    </row>
    <row r="14" spans="1:16375" ht="15" customHeight="1" x14ac:dyDescent="0.2">
      <c r="B14" s="501"/>
      <c r="C14" s="40" t="s">
        <v>47</v>
      </c>
      <c r="D14" s="119"/>
      <c r="E14" s="428"/>
      <c r="F14" s="428"/>
      <c r="G14" s="429"/>
      <c r="H14"/>
    </row>
    <row r="15" spans="1:16375" ht="17.25" customHeight="1" x14ac:dyDescent="0.2">
      <c r="B15" s="11"/>
    </row>
    <row r="16" spans="1:16375" x14ac:dyDescent="0.2">
      <c r="B16" s="490" t="s">
        <v>62</v>
      </c>
      <c r="C16" s="490"/>
      <c r="D16" s="490"/>
      <c r="E16" s="490"/>
      <c r="F16" s="490"/>
      <c r="G16" s="490"/>
      <c r="H16" s="16"/>
    </row>
    <row r="17" spans="1:20" ht="8.25" customHeight="1" x14ac:dyDescent="0.2">
      <c r="B17" s="7"/>
      <c r="C17" s="12"/>
      <c r="D17" s="12"/>
      <c r="E17" s="6"/>
      <c r="F17" s="4"/>
      <c r="G17" s="4"/>
      <c r="H17" s="11"/>
    </row>
    <row r="18" spans="1:20" s="226" customFormat="1" ht="17.100000000000001" customHeight="1" x14ac:dyDescent="0.2">
      <c r="A18" s="352"/>
      <c r="B18" s="12"/>
      <c r="C18" s="12"/>
      <c r="D18" s="143" t="s">
        <v>60</v>
      </c>
      <c r="E18" s="143" t="s">
        <v>51</v>
      </c>
      <c r="F18" s="144" t="s">
        <v>52</v>
      </c>
      <c r="G18" s="143" t="s">
        <v>48</v>
      </c>
      <c r="H18" s="11"/>
      <c r="J18" s="68"/>
      <c r="K18" s="105"/>
      <c r="L18" s="106"/>
      <c r="M18" s="106"/>
      <c r="N18" s="106"/>
      <c r="O18" s="235"/>
      <c r="P18" s="235"/>
      <c r="Q18" s="235"/>
      <c r="R18" s="235"/>
      <c r="S18" s="235"/>
      <c r="T18" s="235"/>
    </row>
    <row r="19" spans="1:20" s="226" customFormat="1" ht="15" customHeight="1" x14ac:dyDescent="0.2">
      <c r="A19" s="352"/>
      <c r="B19" s="498" t="s">
        <v>338</v>
      </c>
      <c r="C19" s="497" t="s">
        <v>336</v>
      </c>
      <c r="D19" s="396" t="s">
        <v>57</v>
      </c>
      <c r="E19" s="415"/>
      <c r="F19" s="414"/>
      <c r="G19" s="24">
        <v>1320</v>
      </c>
      <c r="H19"/>
      <c r="J19" s="235"/>
      <c r="K19" s="235"/>
      <c r="L19" s="235"/>
      <c r="M19" s="235"/>
      <c r="N19" s="235"/>
      <c r="O19" s="235"/>
      <c r="P19" s="235"/>
      <c r="Q19" s="235"/>
      <c r="R19" s="235"/>
      <c r="S19" s="235"/>
      <c r="T19" s="235"/>
    </row>
    <row r="20" spans="1:20" s="226" customFormat="1" ht="15" customHeight="1" x14ac:dyDescent="0.2">
      <c r="A20" s="352"/>
      <c r="B20" s="498"/>
      <c r="C20" s="497"/>
      <c r="D20" s="397" t="s">
        <v>58</v>
      </c>
      <c r="E20" s="422"/>
      <c r="F20" s="423"/>
      <c r="G20" s="2">
        <v>53</v>
      </c>
      <c r="H20"/>
      <c r="J20" s="235"/>
      <c r="K20" s="235"/>
      <c r="L20" s="235"/>
      <c r="M20" s="235"/>
      <c r="N20" s="235"/>
      <c r="O20" s="235"/>
      <c r="P20" s="235"/>
      <c r="Q20" s="235"/>
      <c r="R20" s="235"/>
      <c r="S20" s="235"/>
      <c r="T20" s="235"/>
    </row>
    <row r="21" spans="1:20" s="226" customFormat="1" ht="15" customHeight="1" x14ac:dyDescent="0.2">
      <c r="A21" s="352"/>
      <c r="B21" s="498"/>
      <c r="C21" s="497"/>
      <c r="D21" s="15" t="s">
        <v>48</v>
      </c>
      <c r="E21" s="435"/>
      <c r="F21" s="436"/>
      <c r="G21" s="24">
        <v>1373</v>
      </c>
      <c r="H21" s="352"/>
      <c r="I21" s="237"/>
      <c r="J21" s="235"/>
      <c r="K21" s="235"/>
      <c r="L21" s="235"/>
      <c r="M21" s="235"/>
      <c r="N21" s="235"/>
      <c r="O21" s="235"/>
      <c r="P21" s="235"/>
      <c r="Q21" s="235"/>
      <c r="R21" s="235"/>
      <c r="S21" s="235"/>
      <c r="T21" s="235"/>
    </row>
    <row r="22" spans="1:20" s="226" customFormat="1" ht="15" customHeight="1" x14ac:dyDescent="0.2">
      <c r="A22" s="352"/>
      <c r="B22" s="498"/>
      <c r="C22" s="497" t="s">
        <v>337</v>
      </c>
      <c r="D22" s="396" t="s">
        <v>57</v>
      </c>
      <c r="E22" s="424"/>
      <c r="F22" s="415"/>
      <c r="G22" s="30">
        <v>1309</v>
      </c>
      <c r="H22"/>
      <c r="J22" s="235"/>
      <c r="K22" s="235"/>
      <c r="L22" s="235"/>
      <c r="M22" s="235"/>
      <c r="N22" s="235"/>
      <c r="O22" s="235"/>
      <c r="P22" s="235"/>
      <c r="Q22" s="235"/>
      <c r="R22" s="235"/>
      <c r="S22" s="235"/>
      <c r="T22" s="235"/>
    </row>
    <row r="23" spans="1:20" s="226" customFormat="1" ht="15" customHeight="1" x14ac:dyDescent="0.2">
      <c r="A23" s="352"/>
      <c r="B23" s="498"/>
      <c r="C23" s="497"/>
      <c r="D23" s="397" t="s">
        <v>58</v>
      </c>
      <c r="E23" s="425"/>
      <c r="F23" s="417"/>
      <c r="G23" s="32">
        <v>51</v>
      </c>
      <c r="H23"/>
      <c r="J23" s="235"/>
      <c r="K23" s="235"/>
      <c r="L23" s="235"/>
      <c r="M23" s="235"/>
      <c r="N23" s="235"/>
      <c r="O23" s="235"/>
      <c r="P23" s="235"/>
      <c r="Q23" s="235"/>
      <c r="R23" s="235"/>
      <c r="S23" s="235"/>
      <c r="T23" s="235"/>
    </row>
    <row r="24" spans="1:20" s="226" customFormat="1" ht="15" customHeight="1" x14ac:dyDescent="0.2">
      <c r="A24" s="352"/>
      <c r="B24" s="498"/>
      <c r="C24" s="497"/>
      <c r="D24" s="15" t="s">
        <v>48</v>
      </c>
      <c r="E24" s="427"/>
      <c r="F24" s="434"/>
      <c r="G24" s="73">
        <v>1360</v>
      </c>
      <c r="H24" s="352"/>
      <c r="J24" s="235"/>
      <c r="K24" s="235"/>
      <c r="L24" s="235"/>
      <c r="M24" s="235"/>
      <c r="N24" s="235"/>
      <c r="O24" s="235"/>
      <c r="P24" s="235"/>
      <c r="Q24" s="235"/>
      <c r="R24" s="235"/>
      <c r="S24" s="235"/>
      <c r="T24" s="235"/>
    </row>
    <row r="25" spans="1:20" s="226" customFormat="1" ht="15" customHeight="1" x14ac:dyDescent="0.2">
      <c r="A25" s="352"/>
      <c r="B25" s="498" t="s">
        <v>339</v>
      </c>
      <c r="C25" s="497" t="s">
        <v>336</v>
      </c>
      <c r="D25" s="396" t="s">
        <v>57</v>
      </c>
      <c r="E25" s="415"/>
      <c r="F25" s="414"/>
      <c r="G25" s="72">
        <v>4</v>
      </c>
      <c r="H25"/>
      <c r="J25" s="235"/>
      <c r="K25" s="235"/>
      <c r="L25" s="235"/>
      <c r="M25" s="235"/>
      <c r="N25" s="235"/>
      <c r="O25" s="235"/>
      <c r="P25" s="235"/>
      <c r="Q25" s="235"/>
      <c r="R25" s="235"/>
      <c r="S25" s="235"/>
      <c r="T25" s="235"/>
    </row>
    <row r="26" spans="1:20" s="226" customFormat="1" ht="15" customHeight="1" x14ac:dyDescent="0.2">
      <c r="A26" s="352"/>
      <c r="B26" s="498"/>
      <c r="C26" s="497"/>
      <c r="D26" s="397" t="s">
        <v>58</v>
      </c>
      <c r="E26" s="422"/>
      <c r="F26" s="423"/>
      <c r="G26" s="75">
        <v>0</v>
      </c>
      <c r="H26"/>
      <c r="J26" s="235"/>
      <c r="K26" s="235"/>
      <c r="L26" s="235"/>
      <c r="M26" s="235"/>
      <c r="N26" s="235"/>
      <c r="O26" s="235"/>
      <c r="P26" s="235"/>
      <c r="Q26" s="235"/>
      <c r="R26" s="235"/>
      <c r="S26" s="235"/>
      <c r="T26" s="235"/>
    </row>
    <row r="27" spans="1:20" s="226" customFormat="1" ht="15" customHeight="1" x14ac:dyDescent="0.2">
      <c r="A27" s="352"/>
      <c r="B27" s="498"/>
      <c r="C27" s="497"/>
      <c r="D27" s="15" t="s">
        <v>48</v>
      </c>
      <c r="E27" s="435"/>
      <c r="F27" s="436"/>
      <c r="G27" s="72">
        <v>4</v>
      </c>
      <c r="H27" s="217"/>
      <c r="J27" s="235"/>
      <c r="K27" s="235"/>
      <c r="L27" s="235"/>
      <c r="M27" s="235"/>
      <c r="N27" s="235"/>
      <c r="O27" s="235"/>
      <c r="P27" s="235"/>
      <c r="Q27" s="235"/>
      <c r="R27" s="235"/>
      <c r="S27" s="235"/>
      <c r="T27" s="235"/>
    </row>
    <row r="28" spans="1:20" s="226" customFormat="1" ht="15" customHeight="1" x14ac:dyDescent="0.2">
      <c r="A28" s="352"/>
      <c r="B28" s="498"/>
      <c r="C28" s="497" t="s">
        <v>337</v>
      </c>
      <c r="D28" s="396" t="s">
        <v>57</v>
      </c>
      <c r="E28" s="415"/>
      <c r="F28" s="414"/>
      <c r="G28" s="72">
        <v>4</v>
      </c>
      <c r="H28"/>
      <c r="J28" s="235"/>
      <c r="K28" s="235"/>
      <c r="L28" s="235"/>
      <c r="M28" s="235"/>
      <c r="N28" s="235"/>
      <c r="O28" s="235"/>
      <c r="P28" s="235"/>
      <c r="Q28" s="235"/>
      <c r="R28" s="235"/>
      <c r="S28" s="235"/>
      <c r="T28" s="235"/>
    </row>
    <row r="29" spans="1:20" s="226" customFormat="1" ht="15" customHeight="1" x14ac:dyDescent="0.2">
      <c r="A29" s="352"/>
      <c r="B29" s="498"/>
      <c r="C29" s="497"/>
      <c r="D29" s="397" t="s">
        <v>58</v>
      </c>
      <c r="E29" s="422"/>
      <c r="F29" s="423"/>
      <c r="G29" s="75">
        <v>0</v>
      </c>
      <c r="H29"/>
      <c r="J29" s="235"/>
      <c r="K29" s="235"/>
      <c r="L29" s="235"/>
      <c r="M29" s="235"/>
      <c r="N29" s="235"/>
      <c r="O29" s="235"/>
      <c r="P29" s="235"/>
      <c r="Q29" s="235"/>
      <c r="R29" s="235"/>
      <c r="S29" s="235"/>
      <c r="T29" s="235"/>
    </row>
    <row r="30" spans="1:20" s="226" customFormat="1" ht="15" customHeight="1" x14ac:dyDescent="0.2">
      <c r="A30" s="352"/>
      <c r="B30" s="498"/>
      <c r="C30" s="497"/>
      <c r="D30" s="15" t="s">
        <v>48</v>
      </c>
      <c r="E30" s="427"/>
      <c r="F30" s="434"/>
      <c r="G30" s="73">
        <v>4</v>
      </c>
      <c r="H30" s="225"/>
      <c r="J30" s="235"/>
      <c r="K30" s="235"/>
      <c r="L30" s="235"/>
      <c r="M30" s="235"/>
      <c r="N30" s="235"/>
      <c r="O30" s="235"/>
      <c r="P30" s="235"/>
      <c r="Q30" s="235"/>
      <c r="R30" s="235"/>
      <c r="S30" s="235"/>
      <c r="T30" s="235"/>
    </row>
    <row r="31" spans="1:20" s="226" customFormat="1" ht="15" customHeight="1" x14ac:dyDescent="0.2">
      <c r="A31" s="352"/>
      <c r="B31" s="498" t="s">
        <v>48</v>
      </c>
      <c r="C31" s="497" t="s">
        <v>336</v>
      </c>
      <c r="D31" s="396" t="s">
        <v>57</v>
      </c>
      <c r="E31" s="22">
        <v>1104</v>
      </c>
      <c r="F31" s="23">
        <v>220</v>
      </c>
      <c r="G31" s="72">
        <v>1324</v>
      </c>
      <c r="H31" s="146"/>
      <c r="J31" s="235"/>
      <c r="K31" s="235"/>
      <c r="L31" s="235"/>
      <c r="M31" s="235"/>
      <c r="N31" s="235"/>
      <c r="O31" s="235"/>
      <c r="P31" s="235"/>
      <c r="Q31" s="235"/>
      <c r="R31" s="235"/>
      <c r="S31" s="235"/>
      <c r="T31" s="235"/>
    </row>
    <row r="32" spans="1:20" s="226" customFormat="1" ht="15" customHeight="1" x14ac:dyDescent="0.2">
      <c r="A32" s="352"/>
      <c r="B32" s="498"/>
      <c r="C32" s="497"/>
      <c r="D32" s="397" t="s">
        <v>58</v>
      </c>
      <c r="E32" s="19">
        <v>44</v>
      </c>
      <c r="F32" s="18">
        <v>9</v>
      </c>
      <c r="G32" s="339">
        <v>53</v>
      </c>
      <c r="H32" s="146"/>
      <c r="J32" s="235"/>
      <c r="K32" s="235"/>
      <c r="L32" s="235"/>
      <c r="M32" s="235"/>
      <c r="N32" s="235"/>
      <c r="O32" s="235"/>
      <c r="P32" s="235"/>
      <c r="Q32" s="235"/>
      <c r="R32" s="235"/>
      <c r="S32" s="235"/>
      <c r="T32" s="235"/>
    </row>
    <row r="33" spans="1:20" s="226" customFormat="1" ht="15" customHeight="1" x14ac:dyDescent="0.2">
      <c r="A33" s="352"/>
      <c r="B33" s="498"/>
      <c r="C33" s="497"/>
      <c r="D33" s="15" t="s">
        <v>48</v>
      </c>
      <c r="E33" s="24">
        <v>1148</v>
      </c>
      <c r="F33" s="28">
        <v>229</v>
      </c>
      <c r="G33" s="72">
        <v>1377</v>
      </c>
      <c r="H33" s="146"/>
      <c r="J33" s="235"/>
      <c r="K33" s="235"/>
      <c r="L33" s="235"/>
      <c r="M33" s="235"/>
      <c r="N33" s="235"/>
      <c r="O33" s="235"/>
      <c r="P33" s="235"/>
      <c r="Q33" s="235"/>
      <c r="R33" s="235"/>
      <c r="S33" s="235"/>
      <c r="T33" s="235"/>
    </row>
    <row r="34" spans="1:20" s="226" customFormat="1" ht="15" customHeight="1" x14ac:dyDescent="0.2">
      <c r="A34" s="352"/>
      <c r="B34" s="498"/>
      <c r="C34" s="497" t="s">
        <v>337</v>
      </c>
      <c r="D34" s="396" t="s">
        <v>57</v>
      </c>
      <c r="E34" s="22">
        <v>1096</v>
      </c>
      <c r="F34" s="23">
        <v>217</v>
      </c>
      <c r="G34" s="72">
        <v>1313</v>
      </c>
      <c r="H34" s="146"/>
      <c r="J34" s="235"/>
      <c r="K34" s="235"/>
      <c r="L34" s="235"/>
      <c r="M34" s="235"/>
      <c r="N34" s="235"/>
      <c r="O34" s="235"/>
      <c r="P34" s="235"/>
      <c r="Q34" s="235"/>
      <c r="R34" s="235"/>
      <c r="S34" s="235"/>
      <c r="T34" s="235"/>
    </row>
    <row r="35" spans="1:20" s="226" customFormat="1" ht="15" customHeight="1" x14ac:dyDescent="0.2">
      <c r="A35" s="352"/>
      <c r="B35" s="498"/>
      <c r="C35" s="497"/>
      <c r="D35" s="397" t="s">
        <v>58</v>
      </c>
      <c r="E35" s="19">
        <v>42</v>
      </c>
      <c r="F35" s="18">
        <v>9</v>
      </c>
      <c r="G35" s="339">
        <v>51</v>
      </c>
      <c r="H35" s="146"/>
      <c r="J35" s="235"/>
      <c r="K35" s="235"/>
      <c r="L35" s="235"/>
      <c r="M35" s="235"/>
      <c r="N35" s="235"/>
      <c r="O35" s="235"/>
      <c r="P35" s="235"/>
      <c r="Q35" s="235"/>
      <c r="R35" s="235"/>
      <c r="S35" s="235"/>
      <c r="T35" s="235"/>
    </row>
    <row r="36" spans="1:20" s="226" customFormat="1" ht="15" customHeight="1" x14ac:dyDescent="0.2">
      <c r="A36" s="352"/>
      <c r="B36" s="498"/>
      <c r="C36" s="497"/>
      <c r="D36" s="15" t="s">
        <v>48</v>
      </c>
      <c r="E36" s="21">
        <v>1138</v>
      </c>
      <c r="F36" s="33">
        <v>226</v>
      </c>
      <c r="G36" s="72">
        <v>1364</v>
      </c>
      <c r="H36" s="146"/>
      <c r="J36" s="235"/>
      <c r="K36" s="235"/>
      <c r="L36" s="235"/>
      <c r="M36" s="235"/>
      <c r="N36" s="235"/>
      <c r="O36" s="235"/>
      <c r="P36" s="235"/>
      <c r="Q36" s="235"/>
      <c r="R36" s="235"/>
      <c r="S36" s="235"/>
      <c r="T36" s="235"/>
    </row>
    <row r="37" spans="1:20" ht="17.25" customHeight="1" x14ac:dyDescent="0.2">
      <c r="B37" s="11"/>
      <c r="C37" s="11"/>
      <c r="D37" s="11"/>
      <c r="E37" s="13"/>
      <c r="F37" s="13"/>
      <c r="G37" s="405"/>
      <c r="H37" s="12"/>
    </row>
    <row r="38" spans="1:20" x14ac:dyDescent="0.2">
      <c r="B38" s="490" t="s">
        <v>328</v>
      </c>
      <c r="C38" s="490"/>
      <c r="D38" s="490"/>
      <c r="E38" s="490"/>
      <c r="F38" s="490"/>
      <c r="G38" s="490"/>
      <c r="H38" s="16"/>
    </row>
    <row r="39" spans="1:20" ht="8.25" customHeight="1" x14ac:dyDescent="0.2">
      <c r="B39" s="7"/>
      <c r="C39" s="12"/>
      <c r="D39" s="12"/>
      <c r="E39" s="12"/>
      <c r="F39" s="12"/>
      <c r="G39" s="12"/>
      <c r="H39" s="12"/>
    </row>
    <row r="40" spans="1:20" ht="26.25" customHeight="1" x14ac:dyDescent="0.2">
      <c r="B40" s="8"/>
      <c r="C40" s="8"/>
      <c r="D40" s="8"/>
      <c r="E40" s="143" t="s">
        <v>51</v>
      </c>
      <c r="F40" s="144" t="s">
        <v>52</v>
      </c>
      <c r="G40" s="143" t="s">
        <v>48</v>
      </c>
      <c r="I40" s="3"/>
      <c r="J40" s="3"/>
    </row>
    <row r="41" spans="1:20" ht="15" customHeight="1" x14ac:dyDescent="0.2">
      <c r="B41" s="491" t="s">
        <v>321</v>
      </c>
      <c r="C41" s="492"/>
      <c r="D41" s="493"/>
      <c r="E41" s="227">
        <v>2965</v>
      </c>
      <c r="F41" s="229">
        <v>731</v>
      </c>
      <c r="G41" s="230">
        <v>3696</v>
      </c>
      <c r="I41" s="3"/>
      <c r="J41" s="3"/>
    </row>
    <row r="42" spans="1:20" ht="15" customHeight="1" x14ac:dyDescent="0.2">
      <c r="B42" s="494" t="s">
        <v>54</v>
      </c>
      <c r="C42" s="495"/>
      <c r="D42" s="496"/>
      <c r="E42" s="228">
        <v>1994</v>
      </c>
      <c r="F42" s="231">
        <v>496</v>
      </c>
      <c r="G42" s="27">
        <v>2490</v>
      </c>
      <c r="I42" s="3"/>
      <c r="J42" s="3"/>
    </row>
    <row r="43" spans="1:20" s="226" customFormat="1" ht="15" customHeight="1" x14ac:dyDescent="0.2">
      <c r="A43" s="352"/>
      <c r="B43" s="489" t="s">
        <v>343</v>
      </c>
      <c r="C43" s="489"/>
      <c r="D43" s="489"/>
      <c r="E43" s="489"/>
      <c r="F43" s="489"/>
      <c r="G43" s="381">
        <v>37</v>
      </c>
      <c r="H43" s="41"/>
      <c r="I43" s="41"/>
      <c r="N43" s="235"/>
      <c r="O43" s="235"/>
    </row>
    <row r="44" spans="1:20" ht="8.25" customHeight="1" x14ac:dyDescent="0.2">
      <c r="B44" s="11"/>
      <c r="C44" s="11"/>
      <c r="D44" s="11"/>
      <c r="E44" s="11"/>
      <c r="F44" s="11"/>
      <c r="G44" s="12"/>
      <c r="H44" s="12"/>
    </row>
    <row r="45" spans="1:20" x14ac:dyDescent="0.2">
      <c r="B45" s="11"/>
      <c r="C45" s="11"/>
      <c r="D45" s="11"/>
      <c r="E45" s="11"/>
      <c r="F45" s="11"/>
      <c r="G45" s="12"/>
      <c r="H45" s="12"/>
    </row>
    <row r="46" spans="1:20" x14ac:dyDescent="0.2">
      <c r="B46" s="490" t="s">
        <v>63</v>
      </c>
      <c r="C46" s="490"/>
      <c r="D46" s="490"/>
      <c r="E46" s="490"/>
      <c r="F46" s="490"/>
      <c r="G46" s="490"/>
      <c r="H46" s="12"/>
    </row>
    <row r="47" spans="1:20" x14ac:dyDescent="0.2">
      <c r="B47" s="14"/>
      <c r="C47" s="6"/>
      <c r="D47" s="6"/>
      <c r="E47" s="4"/>
      <c r="G47" s="12"/>
    </row>
    <row r="48" spans="1:20" ht="17.100000000000001" customHeight="1" x14ac:dyDescent="0.2">
      <c r="B48" s="336" t="s">
        <v>55</v>
      </c>
      <c r="C48" s="336" t="s">
        <v>56</v>
      </c>
      <c r="D48" s="511" t="s">
        <v>75</v>
      </c>
      <c r="E48" s="513"/>
      <c r="F48" s="511" t="s">
        <v>48</v>
      </c>
      <c r="G48" s="513"/>
    </row>
    <row r="49" spans="1:21" ht="15" customHeight="1" x14ac:dyDescent="0.2">
      <c r="B49" s="350">
        <v>31</v>
      </c>
      <c r="C49" s="350">
        <v>5</v>
      </c>
      <c r="D49" s="532">
        <v>1</v>
      </c>
      <c r="E49" s="533"/>
      <c r="F49" s="534">
        <f>SUM(B49:E49)</f>
        <v>37</v>
      </c>
      <c r="G49" s="535"/>
    </row>
    <row r="52" spans="1:21" x14ac:dyDescent="0.2">
      <c r="A52" s="332"/>
      <c r="B52" s="490" t="s">
        <v>201</v>
      </c>
      <c r="C52" s="490"/>
      <c r="D52" s="490"/>
      <c r="E52" s="490"/>
      <c r="F52" s="490"/>
      <c r="G52" s="490"/>
      <c r="H52" s="490"/>
      <c r="I52" s="490"/>
    </row>
    <row r="53" spans="1:21" x14ac:dyDescent="0.2">
      <c r="B53" s="7"/>
      <c r="C53" s="12"/>
      <c r="D53" s="12"/>
      <c r="E53" s="6"/>
      <c r="F53" s="4"/>
      <c r="G53" s="4"/>
    </row>
    <row r="54" spans="1:21" ht="17.100000000000001" customHeight="1" x14ac:dyDescent="0.2">
      <c r="A54" s="199"/>
      <c r="D54" s="197"/>
      <c r="E54" s="515" t="s">
        <v>202</v>
      </c>
      <c r="F54" s="515"/>
      <c r="G54" s="199"/>
      <c r="H54" s="199"/>
      <c r="I54" s="199"/>
    </row>
    <row r="55" spans="1:21" ht="17.100000000000001" customHeight="1" x14ac:dyDescent="0.2">
      <c r="C55" s="11"/>
      <c r="D55" s="119"/>
      <c r="E55" s="351" t="s">
        <v>314</v>
      </c>
      <c r="F55" s="336" t="s">
        <v>48</v>
      </c>
    </row>
    <row r="56" spans="1:21" ht="15" customHeight="1" x14ac:dyDescent="0.2">
      <c r="B56" s="516" t="s">
        <v>323</v>
      </c>
      <c r="C56" s="517" t="s">
        <v>194</v>
      </c>
      <c r="D56" s="517"/>
      <c r="E56" s="227">
        <v>24</v>
      </c>
      <c r="F56" s="230">
        <v>24</v>
      </c>
      <c r="G56" s="353"/>
    </row>
    <row r="57" spans="1:21" ht="15" customHeight="1" x14ac:dyDescent="0.2">
      <c r="B57" s="516"/>
      <c r="C57" s="517" t="s">
        <v>195</v>
      </c>
      <c r="D57" s="517"/>
      <c r="E57" s="227">
        <v>0</v>
      </c>
      <c r="F57" s="230">
        <v>0</v>
      </c>
      <c r="G57" s="361"/>
    </row>
    <row r="58" spans="1:21" ht="15" customHeight="1" x14ac:dyDescent="0.2">
      <c r="B58" s="516"/>
      <c r="C58" s="517" t="s">
        <v>196</v>
      </c>
      <c r="D58" s="517"/>
      <c r="E58" s="227">
        <v>40</v>
      </c>
      <c r="F58" s="230">
        <v>40</v>
      </c>
      <c r="G58" s="353"/>
    </row>
    <row r="59" spans="1:21" ht="15" customHeight="1" x14ac:dyDescent="0.2">
      <c r="B59" s="516"/>
      <c r="C59" s="517" t="s">
        <v>197</v>
      </c>
      <c r="D59" s="517"/>
      <c r="E59" s="227">
        <v>29</v>
      </c>
      <c r="F59" s="230">
        <v>29</v>
      </c>
      <c r="G59" s="353"/>
    </row>
    <row r="60" spans="1:21" ht="15" customHeight="1" x14ac:dyDescent="0.2">
      <c r="B60" s="516"/>
      <c r="C60" s="517" t="s">
        <v>198</v>
      </c>
      <c r="D60" s="517"/>
      <c r="E60" s="227">
        <v>1344</v>
      </c>
      <c r="F60" s="230">
        <v>1344</v>
      </c>
      <c r="G60" s="353"/>
    </row>
    <row r="61" spans="1:21" ht="15" customHeight="1" x14ac:dyDescent="0.2">
      <c r="B61" s="516"/>
      <c r="C61" s="517" t="s">
        <v>199</v>
      </c>
      <c r="D61" s="517"/>
      <c r="E61" s="227">
        <v>29</v>
      </c>
      <c r="F61" s="230">
        <v>29</v>
      </c>
      <c r="G61" s="353"/>
    </row>
    <row r="62" spans="1:21" ht="15" customHeight="1" x14ac:dyDescent="0.2">
      <c r="B62" s="516"/>
      <c r="C62" s="519" t="s">
        <v>329</v>
      </c>
      <c r="D62" s="519"/>
      <c r="E62" s="230">
        <v>1466</v>
      </c>
      <c r="F62" s="230">
        <v>1466</v>
      </c>
      <c r="G62" s="353"/>
    </row>
    <row r="63" spans="1:21" s="226" customFormat="1" ht="15" customHeight="1" x14ac:dyDescent="0.2">
      <c r="A63" s="352"/>
      <c r="B63" s="516"/>
      <c r="C63" s="519" t="s">
        <v>312</v>
      </c>
      <c r="D63" s="519"/>
      <c r="E63" s="224">
        <v>1463</v>
      </c>
      <c r="F63" s="224">
        <v>1463</v>
      </c>
      <c r="G63" s="352"/>
      <c r="I63" s="352"/>
      <c r="K63" s="257"/>
      <c r="L63" s="235"/>
      <c r="M63" s="235"/>
      <c r="N63" s="235"/>
      <c r="O63" s="235"/>
      <c r="P63" s="235"/>
      <c r="Q63" s="235"/>
      <c r="R63" s="235"/>
      <c r="S63" s="235"/>
      <c r="T63" s="235"/>
      <c r="U63" s="235"/>
    </row>
    <row r="64" spans="1:21" ht="15" customHeight="1" x14ac:dyDescent="0.2">
      <c r="B64" s="516"/>
      <c r="C64" s="518" t="s">
        <v>200</v>
      </c>
      <c r="D64" s="518"/>
      <c r="E64" s="224">
        <v>106</v>
      </c>
      <c r="F64" s="224">
        <v>106</v>
      </c>
      <c r="G64" s="353"/>
    </row>
    <row r="65" spans="2:9" x14ac:dyDescent="0.2">
      <c r="B65" s="198"/>
      <c r="C65" s="359"/>
      <c r="D65" s="359"/>
      <c r="E65" s="101"/>
      <c r="F65" s="36"/>
      <c r="G65" s="36"/>
      <c r="H65" s="36"/>
    </row>
    <row r="66" spans="2:9" ht="27.75" customHeight="1" x14ac:dyDescent="0.2">
      <c r="B66" s="525" t="s">
        <v>332</v>
      </c>
      <c r="C66" s="525"/>
      <c r="D66" s="525"/>
      <c r="E66" s="525"/>
      <c r="F66" s="525"/>
      <c r="G66" s="525"/>
      <c r="H66" s="525"/>
      <c r="I66" s="525"/>
    </row>
  </sheetData>
  <customSheetViews>
    <customSheetView guid="{4BF6A69F-C29D-460A-9E84-5045F8F80EEB}" showGridLines="0">
      <selection activeCell="J7" sqref="J7"/>
      <pageMargins left="0.19685039370078741" right="0.15748031496062992" top="0.19685039370078741" bottom="0.19685039370078741" header="0.31496062992125984" footer="0.31496062992125984"/>
      <pageSetup paperSize="9" orientation="portrait"/>
    </customSheetView>
  </customSheetViews>
  <mergeCells count="41">
    <mergeCell ref="F49:G49"/>
    <mergeCell ref="B52:I52"/>
    <mergeCell ref="B38:G38"/>
    <mergeCell ref="B41:D41"/>
    <mergeCell ref="B42:D42"/>
    <mergeCell ref="B46:G46"/>
    <mergeCell ref="D49:E49"/>
    <mergeCell ref="B1:H1"/>
    <mergeCell ref="B3:G3"/>
    <mergeCell ref="B5:B10"/>
    <mergeCell ref="C5:C6"/>
    <mergeCell ref="D5:D6"/>
    <mergeCell ref="E5:H5"/>
    <mergeCell ref="C7:C9"/>
    <mergeCell ref="C10:D10"/>
    <mergeCell ref="B13:B14"/>
    <mergeCell ref="B16:G16"/>
    <mergeCell ref="D48:E48"/>
    <mergeCell ref="F48:G48"/>
    <mergeCell ref="B19:B24"/>
    <mergeCell ref="C19:C21"/>
    <mergeCell ref="C22:C24"/>
    <mergeCell ref="B25:B30"/>
    <mergeCell ref="C25:C27"/>
    <mergeCell ref="C28:C30"/>
    <mergeCell ref="B31:B36"/>
    <mergeCell ref="C31:C33"/>
    <mergeCell ref="C34:C36"/>
    <mergeCell ref="B43:F43"/>
    <mergeCell ref="B66:I66"/>
    <mergeCell ref="E54:F54"/>
    <mergeCell ref="B56:B64"/>
    <mergeCell ref="C56:D56"/>
    <mergeCell ref="C57:D57"/>
    <mergeCell ref="C58:D58"/>
    <mergeCell ref="C59:D59"/>
    <mergeCell ref="C60:D60"/>
    <mergeCell ref="C61:D61"/>
    <mergeCell ref="C62:D62"/>
    <mergeCell ref="C64:D64"/>
    <mergeCell ref="C63:D63"/>
  </mergeCells>
  <phoneticPr fontId="15" type="noConversion"/>
  <pageMargins left="0.19685039370078741" right="0.15748031496062992" top="0.19685039370078741" bottom="0.19685039370078741"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009CC1"/>
  </sheetPr>
  <dimension ref="A1:T68"/>
  <sheetViews>
    <sheetView showGridLines="0" workbookViewId="0">
      <pane ySplit="1" topLeftCell="A2" activePane="bottomLeft" state="frozen"/>
      <selection pane="bottomLeft" activeCell="B1" sqref="B1:H1"/>
    </sheetView>
  </sheetViews>
  <sheetFormatPr baseColWidth="10" defaultRowHeight="12.75" x14ac:dyDescent="0.2"/>
  <cols>
    <col min="1" max="1" width="2.7109375" style="68" customWidth="1"/>
    <col min="2" max="3" width="30.7109375" style="370" customWidth="1"/>
    <col min="4" max="9" width="15.7109375" style="370" customWidth="1"/>
    <col min="10" max="16384" width="11.42578125" style="68"/>
  </cols>
  <sheetData>
    <row r="1" spans="1:10" s="352" customFormat="1" ht="17.100000000000001" customHeight="1" x14ac:dyDescent="0.2">
      <c r="A1" s="368"/>
      <c r="B1" s="542" t="s">
        <v>320</v>
      </c>
      <c r="C1" s="542"/>
      <c r="D1" s="542"/>
      <c r="E1" s="542"/>
      <c r="F1" s="542"/>
      <c r="G1" s="542"/>
      <c r="H1" s="542"/>
      <c r="I1" s="377"/>
    </row>
    <row r="2" spans="1:10" x14ac:dyDescent="0.2">
      <c r="A2" s="109"/>
      <c r="B2" s="371"/>
      <c r="C2" s="371"/>
      <c r="D2" s="371"/>
      <c r="E2" s="371"/>
      <c r="F2" s="371"/>
      <c r="G2" s="371"/>
      <c r="H2" s="371"/>
      <c r="I2" s="371"/>
    </row>
    <row r="3" spans="1:10" x14ac:dyDescent="0.2">
      <c r="A3" s="109"/>
      <c r="B3" s="552" t="s">
        <v>64</v>
      </c>
      <c r="C3" s="552"/>
      <c r="D3" s="552"/>
      <c r="E3" s="552"/>
      <c r="F3" s="552"/>
      <c r="G3" s="552"/>
      <c r="H3" s="102"/>
      <c r="I3" s="371"/>
    </row>
    <row r="4" spans="1:10" ht="8.25" customHeight="1" x14ac:dyDescent="0.2">
      <c r="B4" s="53"/>
      <c r="C4" s="50"/>
      <c r="D4" s="50"/>
      <c r="E4" s="51"/>
      <c r="F4" s="52"/>
      <c r="G4" s="50"/>
      <c r="H4" s="53"/>
    </row>
    <row r="5" spans="1:10" ht="17.100000000000001" customHeight="1" x14ac:dyDescent="0.2">
      <c r="B5" s="553" t="s">
        <v>49</v>
      </c>
      <c r="C5" s="509" t="s">
        <v>50</v>
      </c>
      <c r="D5" s="509" t="s">
        <v>60</v>
      </c>
      <c r="E5" s="511" t="s">
        <v>49</v>
      </c>
      <c r="F5" s="512"/>
      <c r="G5" s="512"/>
      <c r="H5" s="513"/>
    </row>
    <row r="6" spans="1:10" ht="17.100000000000001" customHeight="1" x14ac:dyDescent="0.2">
      <c r="B6" s="554"/>
      <c r="C6" s="510"/>
      <c r="D6" s="510"/>
      <c r="E6" s="333" t="s">
        <v>51</v>
      </c>
      <c r="F6" s="333" t="s">
        <v>52</v>
      </c>
      <c r="G6" s="333" t="s">
        <v>48</v>
      </c>
      <c r="H6" s="142" t="s">
        <v>53</v>
      </c>
    </row>
    <row r="7" spans="1:10" ht="15" customHeight="1" x14ac:dyDescent="0.2">
      <c r="B7" s="554"/>
      <c r="C7" s="556" t="s">
        <v>57</v>
      </c>
      <c r="D7" s="337" t="s">
        <v>57</v>
      </c>
      <c r="E7" s="438"/>
      <c r="F7" s="439"/>
      <c r="G7" s="54">
        <v>25</v>
      </c>
      <c r="H7" s="440"/>
      <c r="I7"/>
      <c r="J7" s="383"/>
    </row>
    <row r="8" spans="1:10" ht="15" customHeight="1" x14ac:dyDescent="0.2">
      <c r="B8" s="554"/>
      <c r="C8" s="557"/>
      <c r="D8" s="338" t="s">
        <v>58</v>
      </c>
      <c r="E8" s="438"/>
      <c r="F8" s="439"/>
      <c r="G8" s="54">
        <v>744</v>
      </c>
      <c r="H8" s="440"/>
      <c r="I8"/>
      <c r="J8" s="383"/>
    </row>
    <row r="9" spans="1:10" ht="15" customHeight="1" x14ac:dyDescent="0.2">
      <c r="B9" s="554"/>
      <c r="C9" s="558"/>
      <c r="D9" s="55" t="s">
        <v>48</v>
      </c>
      <c r="E9" s="56">
        <v>497</v>
      </c>
      <c r="F9" s="56">
        <v>272</v>
      </c>
      <c r="G9" s="56">
        <v>769</v>
      </c>
      <c r="H9" s="441"/>
      <c r="J9" s="115"/>
    </row>
    <row r="10" spans="1:10" ht="15" customHeight="1" x14ac:dyDescent="0.2">
      <c r="B10" s="554"/>
      <c r="C10" s="556" t="s">
        <v>58</v>
      </c>
      <c r="D10" s="337" t="s">
        <v>57</v>
      </c>
      <c r="E10" s="438"/>
      <c r="F10" s="439"/>
      <c r="G10" s="54">
        <v>21</v>
      </c>
      <c r="H10" s="440"/>
      <c r="I10"/>
      <c r="J10" s="383"/>
    </row>
    <row r="11" spans="1:10" ht="15" customHeight="1" x14ac:dyDescent="0.2">
      <c r="B11" s="554"/>
      <c r="C11" s="557"/>
      <c r="D11" s="338" t="s">
        <v>58</v>
      </c>
      <c r="E11" s="438"/>
      <c r="F11" s="439"/>
      <c r="G11" s="54">
        <v>637</v>
      </c>
      <c r="H11" s="440"/>
      <c r="I11"/>
      <c r="J11" s="383"/>
    </row>
    <row r="12" spans="1:10" ht="15" customHeight="1" x14ac:dyDescent="0.2">
      <c r="B12" s="554"/>
      <c r="C12" s="557"/>
      <c r="D12" s="55" t="s">
        <v>48</v>
      </c>
      <c r="E12" s="56">
        <v>421</v>
      </c>
      <c r="F12" s="56">
        <v>237</v>
      </c>
      <c r="G12" s="56">
        <v>658</v>
      </c>
      <c r="H12" s="441"/>
      <c r="I12" s="46"/>
      <c r="J12" s="115"/>
    </row>
    <row r="13" spans="1:10" ht="15" customHeight="1" x14ac:dyDescent="0.2">
      <c r="B13" s="555"/>
      <c r="C13" s="559" t="s">
        <v>48</v>
      </c>
      <c r="D13" s="560"/>
      <c r="E13" s="56">
        <f>E9+E12</f>
        <v>918</v>
      </c>
      <c r="F13" s="56">
        <f>F9+F12</f>
        <v>509</v>
      </c>
      <c r="G13" s="56">
        <f>G9+G12</f>
        <v>1427</v>
      </c>
      <c r="H13" s="441"/>
    </row>
    <row r="14" spans="1:10" x14ac:dyDescent="0.2">
      <c r="B14" s="70"/>
      <c r="C14" s="103"/>
      <c r="D14" s="103"/>
      <c r="E14" s="69"/>
      <c r="F14" s="69"/>
      <c r="G14" s="69"/>
      <c r="H14" s="69"/>
    </row>
    <row r="15" spans="1:10" ht="17.100000000000001" customHeight="1" x14ac:dyDescent="0.2">
      <c r="B15" s="58"/>
      <c r="C15" s="58"/>
      <c r="D15" s="58"/>
      <c r="E15" s="333" t="s">
        <v>51</v>
      </c>
      <c r="F15" s="333" t="s">
        <v>52</v>
      </c>
      <c r="G15" s="333" t="s">
        <v>48</v>
      </c>
    </row>
    <row r="16" spans="1:10" ht="15" customHeight="1" x14ac:dyDescent="0.2">
      <c r="B16" s="500" t="s">
        <v>45</v>
      </c>
      <c r="C16" s="39" t="s">
        <v>46</v>
      </c>
      <c r="D16" s="118"/>
      <c r="E16" s="62">
        <v>0</v>
      </c>
      <c r="F16" s="62">
        <v>0</v>
      </c>
      <c r="G16" s="153">
        <f>SUM(E16:F16)</f>
        <v>0</v>
      </c>
      <c r="H16"/>
    </row>
    <row r="17" spans="1:20" ht="15" customHeight="1" x14ac:dyDescent="0.2">
      <c r="B17" s="501"/>
      <c r="C17" s="40" t="s">
        <v>47</v>
      </c>
      <c r="D17" s="119"/>
      <c r="E17" s="65">
        <v>0</v>
      </c>
      <c r="F17" s="65">
        <v>0</v>
      </c>
      <c r="G17" s="152">
        <f>SUM(E17:F17)</f>
        <v>0</v>
      </c>
      <c r="H17"/>
    </row>
    <row r="18" spans="1:20" ht="17.25" customHeight="1" x14ac:dyDescent="0.2">
      <c r="B18" s="70"/>
      <c r="H18" s="46"/>
    </row>
    <row r="19" spans="1:20" x14ac:dyDescent="0.2">
      <c r="B19" s="552" t="s">
        <v>62</v>
      </c>
      <c r="C19" s="552"/>
      <c r="D19" s="552"/>
      <c r="E19" s="552"/>
      <c r="F19" s="552"/>
      <c r="G19" s="552"/>
      <c r="H19" s="44"/>
    </row>
    <row r="20" spans="1:20" ht="8.25" customHeight="1" x14ac:dyDescent="0.2">
      <c r="B20" s="53"/>
      <c r="C20" s="60"/>
      <c r="D20" s="60"/>
      <c r="E20" s="52"/>
      <c r="F20" s="50"/>
      <c r="G20" s="50"/>
      <c r="H20" s="45"/>
    </row>
    <row r="21" spans="1:20" s="226" customFormat="1" ht="17.100000000000001" customHeight="1" x14ac:dyDescent="0.2">
      <c r="A21" s="352"/>
      <c r="B21" s="12"/>
      <c r="C21" s="12"/>
      <c r="D21" s="143" t="s">
        <v>60</v>
      </c>
      <c r="E21" s="143" t="s">
        <v>51</v>
      </c>
      <c r="F21" s="144" t="s">
        <v>52</v>
      </c>
      <c r="G21" s="143" t="s">
        <v>48</v>
      </c>
      <c r="H21" s="11"/>
      <c r="J21" s="68"/>
      <c r="K21" s="105"/>
      <c r="L21" s="106"/>
      <c r="M21" s="106"/>
      <c r="N21" s="106"/>
      <c r="O21" s="235"/>
      <c r="P21" s="235"/>
      <c r="Q21" s="235"/>
      <c r="R21" s="235"/>
      <c r="S21" s="235"/>
      <c r="T21" s="235"/>
    </row>
    <row r="22" spans="1:20" s="226" customFormat="1" ht="15" customHeight="1" x14ac:dyDescent="0.2">
      <c r="A22" s="352"/>
      <c r="B22" s="498" t="s">
        <v>338</v>
      </c>
      <c r="C22" s="497" t="s">
        <v>336</v>
      </c>
      <c r="D22" s="396" t="s">
        <v>57</v>
      </c>
      <c r="E22" s="442"/>
      <c r="F22" s="443"/>
      <c r="G22" s="390">
        <v>12</v>
      </c>
      <c r="H22"/>
      <c r="J22" s="235"/>
      <c r="K22" s="235"/>
      <c r="L22" s="235"/>
      <c r="M22" s="235"/>
      <c r="N22" s="235"/>
      <c r="O22" s="235"/>
      <c r="P22" s="235"/>
      <c r="Q22" s="235"/>
      <c r="R22" s="235"/>
      <c r="S22" s="235"/>
      <c r="T22" s="235"/>
    </row>
    <row r="23" spans="1:20" s="226" customFormat="1" ht="15" customHeight="1" x14ac:dyDescent="0.2">
      <c r="A23" s="352"/>
      <c r="B23" s="498"/>
      <c r="C23" s="497"/>
      <c r="D23" s="397" t="s">
        <v>58</v>
      </c>
      <c r="E23" s="439"/>
      <c r="F23" s="438"/>
      <c r="G23" s="444">
        <v>595</v>
      </c>
      <c r="H23"/>
      <c r="J23" s="235"/>
      <c r="K23" s="235"/>
      <c r="L23" s="235"/>
      <c r="M23" s="235"/>
      <c r="N23" s="235"/>
      <c r="O23" s="235"/>
      <c r="P23" s="235"/>
      <c r="Q23" s="235"/>
      <c r="R23" s="235"/>
      <c r="S23" s="235"/>
      <c r="T23" s="235"/>
    </row>
    <row r="24" spans="1:20" s="226" customFormat="1" ht="15" customHeight="1" x14ac:dyDescent="0.2">
      <c r="A24" s="352"/>
      <c r="B24" s="498"/>
      <c r="C24" s="497"/>
      <c r="D24" s="15" t="s">
        <v>48</v>
      </c>
      <c r="E24" s="390">
        <v>361</v>
      </c>
      <c r="F24" s="445">
        <v>246</v>
      </c>
      <c r="G24" s="390">
        <v>607</v>
      </c>
      <c r="H24" s="370"/>
      <c r="I24" s="237"/>
      <c r="J24" s="235"/>
      <c r="K24" s="235"/>
      <c r="L24" s="235"/>
      <c r="M24" s="235"/>
      <c r="N24" s="235"/>
      <c r="O24" s="235"/>
      <c r="P24" s="235"/>
      <c r="Q24" s="235"/>
      <c r="R24" s="235"/>
      <c r="S24" s="235"/>
      <c r="T24" s="235"/>
    </row>
    <row r="25" spans="1:20" s="226" customFormat="1" ht="15" customHeight="1" x14ac:dyDescent="0.2">
      <c r="A25" s="352"/>
      <c r="B25" s="498"/>
      <c r="C25" s="497" t="s">
        <v>337</v>
      </c>
      <c r="D25" s="396" t="s">
        <v>57</v>
      </c>
      <c r="E25" s="446"/>
      <c r="F25" s="442"/>
      <c r="G25" s="447">
        <v>12</v>
      </c>
      <c r="H25"/>
      <c r="J25" s="235"/>
      <c r="K25" s="235"/>
      <c r="L25" s="235"/>
      <c r="M25" s="235"/>
      <c r="N25" s="235"/>
      <c r="O25" s="235"/>
      <c r="P25" s="235"/>
      <c r="Q25" s="235"/>
      <c r="R25" s="235"/>
      <c r="S25" s="235"/>
      <c r="T25" s="235"/>
    </row>
    <row r="26" spans="1:20" s="226" customFormat="1" ht="15" customHeight="1" x14ac:dyDescent="0.2">
      <c r="A26" s="352"/>
      <c r="B26" s="498"/>
      <c r="C26" s="497"/>
      <c r="D26" s="397" t="s">
        <v>58</v>
      </c>
      <c r="E26" s="448"/>
      <c r="F26" s="449"/>
      <c r="G26" s="450">
        <v>595</v>
      </c>
      <c r="H26"/>
      <c r="J26" s="235"/>
      <c r="K26" s="235"/>
      <c r="L26" s="235"/>
      <c r="M26" s="235"/>
      <c r="N26" s="235"/>
      <c r="O26" s="235"/>
      <c r="P26" s="235"/>
      <c r="Q26" s="235"/>
      <c r="R26" s="235"/>
      <c r="S26" s="235"/>
      <c r="T26" s="235"/>
    </row>
    <row r="27" spans="1:20" s="226" customFormat="1" ht="15" customHeight="1" x14ac:dyDescent="0.2">
      <c r="A27" s="352"/>
      <c r="B27" s="498"/>
      <c r="C27" s="497"/>
      <c r="D27" s="15" t="s">
        <v>48</v>
      </c>
      <c r="E27" s="451">
        <v>361</v>
      </c>
      <c r="F27" s="452">
        <v>246</v>
      </c>
      <c r="G27" s="451">
        <v>607</v>
      </c>
      <c r="H27" s="370"/>
      <c r="J27" s="235"/>
      <c r="K27" s="235"/>
      <c r="L27" s="235"/>
      <c r="M27" s="235"/>
      <c r="N27" s="235"/>
      <c r="O27" s="235"/>
      <c r="P27" s="235"/>
      <c r="Q27" s="235"/>
      <c r="R27" s="235"/>
      <c r="S27" s="235"/>
      <c r="T27" s="235"/>
    </row>
    <row r="28" spans="1:20" s="226" customFormat="1" ht="15" customHeight="1" x14ac:dyDescent="0.2">
      <c r="A28" s="352"/>
      <c r="B28" s="498" t="s">
        <v>339</v>
      </c>
      <c r="C28" s="497" t="s">
        <v>336</v>
      </c>
      <c r="D28" s="396" t="s">
        <v>57</v>
      </c>
      <c r="E28" s="453">
        <v>0</v>
      </c>
      <c r="F28" s="454">
        <v>0</v>
      </c>
      <c r="G28" s="390">
        <v>0</v>
      </c>
      <c r="H28"/>
      <c r="J28" s="235"/>
      <c r="K28" s="235"/>
      <c r="L28" s="235"/>
      <c r="M28" s="235"/>
      <c r="N28" s="235"/>
      <c r="O28" s="235"/>
      <c r="P28" s="235"/>
      <c r="Q28" s="235"/>
      <c r="R28" s="235"/>
      <c r="S28" s="235"/>
      <c r="T28" s="235"/>
    </row>
    <row r="29" spans="1:20" s="226" customFormat="1" ht="15" customHeight="1" x14ac:dyDescent="0.2">
      <c r="A29" s="352"/>
      <c r="B29" s="498"/>
      <c r="C29" s="497"/>
      <c r="D29" s="397" t="s">
        <v>58</v>
      </c>
      <c r="E29" s="455">
        <v>0</v>
      </c>
      <c r="F29" s="456">
        <v>0</v>
      </c>
      <c r="G29" s="444">
        <v>0</v>
      </c>
      <c r="H29"/>
      <c r="J29" s="235"/>
      <c r="K29" s="235"/>
      <c r="L29" s="235"/>
      <c r="M29" s="235"/>
      <c r="N29" s="235"/>
      <c r="O29" s="235"/>
      <c r="P29" s="235"/>
      <c r="Q29" s="235"/>
      <c r="R29" s="235"/>
      <c r="S29" s="235"/>
      <c r="T29" s="235"/>
    </row>
    <row r="30" spans="1:20" s="226" customFormat="1" ht="15" customHeight="1" x14ac:dyDescent="0.2">
      <c r="A30" s="352"/>
      <c r="B30" s="498"/>
      <c r="C30" s="497"/>
      <c r="D30" s="15" t="s">
        <v>48</v>
      </c>
      <c r="E30" s="390">
        <v>0</v>
      </c>
      <c r="F30" s="445">
        <v>0</v>
      </c>
      <c r="G30" s="390">
        <v>0</v>
      </c>
      <c r="H30"/>
      <c r="J30" s="235"/>
      <c r="K30" s="235"/>
      <c r="L30" s="235"/>
      <c r="M30" s="235"/>
      <c r="N30" s="235"/>
      <c r="O30" s="235"/>
      <c r="P30" s="235"/>
      <c r="Q30" s="235"/>
      <c r="R30" s="235"/>
      <c r="S30" s="235"/>
      <c r="T30" s="235"/>
    </row>
    <row r="31" spans="1:20" s="226" customFormat="1" ht="15" customHeight="1" x14ac:dyDescent="0.2">
      <c r="A31" s="352"/>
      <c r="B31" s="498"/>
      <c r="C31" s="497" t="s">
        <v>337</v>
      </c>
      <c r="D31" s="396" t="s">
        <v>57</v>
      </c>
      <c r="E31" s="453">
        <v>0</v>
      </c>
      <c r="F31" s="454">
        <v>0</v>
      </c>
      <c r="G31" s="390">
        <v>0</v>
      </c>
      <c r="H31"/>
      <c r="J31" s="235"/>
      <c r="K31" s="235"/>
      <c r="L31" s="235"/>
      <c r="M31" s="235"/>
      <c r="N31" s="235"/>
      <c r="O31" s="235"/>
      <c r="P31" s="235"/>
      <c r="Q31" s="235"/>
      <c r="R31" s="235"/>
      <c r="S31" s="235"/>
      <c r="T31" s="235"/>
    </row>
    <row r="32" spans="1:20" s="226" customFormat="1" ht="15" customHeight="1" x14ac:dyDescent="0.2">
      <c r="A32" s="352"/>
      <c r="B32" s="498"/>
      <c r="C32" s="497"/>
      <c r="D32" s="397" t="s">
        <v>58</v>
      </c>
      <c r="E32" s="455">
        <v>0</v>
      </c>
      <c r="F32" s="456">
        <v>0</v>
      </c>
      <c r="G32" s="444">
        <v>0</v>
      </c>
      <c r="H32"/>
      <c r="J32" s="235"/>
      <c r="K32" s="235"/>
      <c r="L32" s="235"/>
      <c r="M32" s="235"/>
      <c r="N32" s="235"/>
      <c r="O32" s="235"/>
      <c r="P32" s="235"/>
      <c r="Q32" s="235"/>
      <c r="R32" s="235"/>
      <c r="S32" s="235"/>
      <c r="T32" s="235"/>
    </row>
    <row r="33" spans="1:20" s="226" customFormat="1" ht="15" customHeight="1" x14ac:dyDescent="0.2">
      <c r="A33" s="352"/>
      <c r="B33" s="498"/>
      <c r="C33" s="497"/>
      <c r="D33" s="15" t="s">
        <v>48</v>
      </c>
      <c r="E33" s="451">
        <v>0</v>
      </c>
      <c r="F33" s="452">
        <v>0</v>
      </c>
      <c r="G33" s="451">
        <v>0</v>
      </c>
      <c r="H33" s="345"/>
      <c r="J33" s="235"/>
      <c r="K33" s="235"/>
      <c r="L33" s="235"/>
      <c r="M33" s="235"/>
      <c r="N33" s="235"/>
      <c r="O33" s="235"/>
      <c r="P33" s="235"/>
      <c r="Q33" s="235"/>
      <c r="R33" s="235"/>
      <c r="S33" s="235"/>
      <c r="T33" s="235"/>
    </row>
    <row r="34" spans="1:20" s="226" customFormat="1" ht="15" customHeight="1" x14ac:dyDescent="0.2">
      <c r="A34" s="352"/>
      <c r="B34" s="498" t="s">
        <v>48</v>
      </c>
      <c r="C34" s="497" t="s">
        <v>336</v>
      </c>
      <c r="D34" s="396" t="s">
        <v>57</v>
      </c>
      <c r="E34" s="446"/>
      <c r="F34" s="442"/>
      <c r="G34" s="72">
        <v>12</v>
      </c>
      <c r="H34" s="146"/>
      <c r="J34" s="235"/>
      <c r="K34" s="235"/>
      <c r="L34" s="235"/>
      <c r="M34" s="235"/>
      <c r="N34" s="235"/>
      <c r="O34" s="235"/>
      <c r="P34" s="235"/>
      <c r="Q34" s="235"/>
      <c r="R34" s="235"/>
      <c r="S34" s="235"/>
      <c r="T34" s="235"/>
    </row>
    <row r="35" spans="1:20" s="226" customFormat="1" ht="15" customHeight="1" x14ac:dyDescent="0.2">
      <c r="A35" s="352"/>
      <c r="B35" s="498"/>
      <c r="C35" s="497"/>
      <c r="D35" s="397" t="s">
        <v>58</v>
      </c>
      <c r="E35" s="448"/>
      <c r="F35" s="449"/>
      <c r="G35" s="339">
        <v>595</v>
      </c>
      <c r="H35" s="146"/>
      <c r="J35" s="235"/>
      <c r="K35" s="235"/>
      <c r="L35" s="235"/>
      <c r="M35" s="235"/>
      <c r="N35" s="235"/>
      <c r="O35" s="235"/>
      <c r="P35" s="235"/>
      <c r="Q35" s="235"/>
      <c r="R35" s="235"/>
      <c r="S35" s="235"/>
      <c r="T35" s="235"/>
    </row>
    <row r="36" spans="1:20" s="226" customFormat="1" ht="15" customHeight="1" x14ac:dyDescent="0.2">
      <c r="A36" s="352"/>
      <c r="B36" s="498"/>
      <c r="C36" s="497"/>
      <c r="D36" s="15" t="s">
        <v>48</v>
      </c>
      <c r="E36" s="72">
        <v>361</v>
      </c>
      <c r="F36" s="80">
        <v>246</v>
      </c>
      <c r="G36" s="72">
        <v>607</v>
      </c>
      <c r="H36" s="146"/>
      <c r="J36" s="235"/>
      <c r="K36" s="235"/>
      <c r="L36" s="235"/>
      <c r="M36" s="235"/>
      <c r="N36" s="235"/>
      <c r="O36" s="235"/>
      <c r="P36" s="235"/>
      <c r="Q36" s="235"/>
      <c r="R36" s="235"/>
      <c r="S36" s="235"/>
      <c r="T36" s="235"/>
    </row>
    <row r="37" spans="1:20" s="226" customFormat="1" ht="15" customHeight="1" x14ac:dyDescent="0.2">
      <c r="A37" s="352"/>
      <c r="B37" s="498"/>
      <c r="C37" s="497" t="s">
        <v>337</v>
      </c>
      <c r="D37" s="396" t="s">
        <v>57</v>
      </c>
      <c r="E37" s="446"/>
      <c r="F37" s="442"/>
      <c r="G37" s="72">
        <v>12</v>
      </c>
      <c r="H37" s="146"/>
      <c r="J37" s="235"/>
      <c r="K37" s="235"/>
      <c r="L37" s="235"/>
      <c r="M37" s="235"/>
      <c r="N37" s="235"/>
      <c r="O37" s="235"/>
      <c r="P37" s="235"/>
      <c r="Q37" s="235"/>
      <c r="R37" s="235"/>
      <c r="S37" s="235"/>
      <c r="T37" s="235"/>
    </row>
    <row r="38" spans="1:20" s="226" customFormat="1" ht="15" customHeight="1" x14ac:dyDescent="0.2">
      <c r="A38" s="352"/>
      <c r="B38" s="498"/>
      <c r="C38" s="497"/>
      <c r="D38" s="397" t="s">
        <v>58</v>
      </c>
      <c r="E38" s="448"/>
      <c r="F38" s="449"/>
      <c r="G38" s="339">
        <v>595</v>
      </c>
      <c r="H38" s="146"/>
      <c r="J38" s="235"/>
      <c r="K38" s="235"/>
      <c r="L38" s="235"/>
      <c r="M38" s="235"/>
      <c r="N38" s="235"/>
      <c r="O38" s="235"/>
      <c r="P38" s="235"/>
      <c r="Q38" s="235"/>
      <c r="R38" s="235"/>
      <c r="S38" s="235"/>
      <c r="T38" s="235"/>
    </row>
    <row r="39" spans="1:20" s="226" customFormat="1" ht="15" customHeight="1" x14ac:dyDescent="0.2">
      <c r="A39" s="352"/>
      <c r="B39" s="498"/>
      <c r="C39" s="497"/>
      <c r="D39" s="15" t="s">
        <v>48</v>
      </c>
      <c r="E39" s="73">
        <v>361</v>
      </c>
      <c r="F39" s="81">
        <v>246</v>
      </c>
      <c r="G39" s="72">
        <v>607</v>
      </c>
      <c r="H39" s="146"/>
      <c r="J39" s="235"/>
      <c r="K39" s="235"/>
      <c r="L39" s="235"/>
      <c r="M39" s="235"/>
      <c r="N39" s="235"/>
      <c r="O39" s="235"/>
      <c r="P39" s="235"/>
      <c r="Q39" s="235"/>
      <c r="R39" s="235"/>
      <c r="S39" s="235"/>
      <c r="T39" s="235"/>
    </row>
    <row r="40" spans="1:20" ht="17.25" customHeight="1" x14ac:dyDescent="0.2">
      <c r="B40" s="59"/>
      <c r="C40" s="59"/>
      <c r="D40" s="59"/>
      <c r="E40" s="61"/>
      <c r="F40" s="61"/>
      <c r="G40" s="407"/>
      <c r="H40" s="60"/>
    </row>
    <row r="41" spans="1:20" x14ac:dyDescent="0.2">
      <c r="B41" s="552" t="s">
        <v>328</v>
      </c>
      <c r="C41" s="552"/>
      <c r="D41" s="552"/>
      <c r="E41" s="552"/>
      <c r="F41" s="552"/>
      <c r="G41" s="552"/>
      <c r="H41" s="49"/>
    </row>
    <row r="42" spans="1:20" ht="8.25" customHeight="1" x14ac:dyDescent="0.2">
      <c r="B42" s="53"/>
      <c r="C42" s="60"/>
      <c r="D42" s="60"/>
      <c r="E42" s="60"/>
      <c r="F42" s="60"/>
      <c r="G42" s="60"/>
      <c r="H42" s="60"/>
    </row>
    <row r="43" spans="1:20" ht="26.25" customHeight="1" x14ac:dyDescent="0.2">
      <c r="B43" s="58"/>
      <c r="C43" s="58"/>
      <c r="D43" s="58"/>
      <c r="E43" s="143" t="s">
        <v>51</v>
      </c>
      <c r="F43" s="144" t="s">
        <v>52</v>
      </c>
      <c r="G43" s="143" t="s">
        <v>48</v>
      </c>
      <c r="H43" s="68"/>
      <c r="I43" s="68"/>
    </row>
    <row r="44" spans="1:20" ht="15" customHeight="1" x14ac:dyDescent="0.2">
      <c r="B44" s="491" t="s">
        <v>321</v>
      </c>
      <c r="C44" s="492"/>
      <c r="D44" s="493"/>
      <c r="E44" s="62">
        <v>1705</v>
      </c>
      <c r="F44" s="63">
        <v>993</v>
      </c>
      <c r="G44" s="64">
        <v>2698</v>
      </c>
      <c r="H44" s="68"/>
      <c r="I44" s="68"/>
    </row>
    <row r="45" spans="1:20" ht="15" customHeight="1" x14ac:dyDescent="0.2">
      <c r="B45" s="561" t="s">
        <v>54</v>
      </c>
      <c r="C45" s="562"/>
      <c r="D45" s="563"/>
      <c r="E45" s="65">
        <v>712</v>
      </c>
      <c r="F45" s="66">
        <v>395</v>
      </c>
      <c r="G45" s="303">
        <v>1107</v>
      </c>
      <c r="H45" s="68"/>
      <c r="I45" s="68"/>
    </row>
    <row r="46" spans="1:20" s="226" customFormat="1" ht="15" customHeight="1" x14ac:dyDescent="0.2">
      <c r="A46" s="352"/>
      <c r="B46" s="489" t="s">
        <v>343</v>
      </c>
      <c r="C46" s="489"/>
      <c r="D46" s="489"/>
      <c r="E46" s="489"/>
      <c r="F46" s="489"/>
      <c r="G46" s="381">
        <v>28</v>
      </c>
      <c r="H46" s="41"/>
      <c r="I46" s="41"/>
      <c r="N46" s="235"/>
      <c r="O46" s="235"/>
    </row>
    <row r="47" spans="1:20" x14ac:dyDescent="0.2">
      <c r="B47" s="59"/>
      <c r="C47" s="59"/>
      <c r="D47" s="59"/>
      <c r="E47" s="59"/>
      <c r="F47" s="59"/>
      <c r="G47" s="60"/>
      <c r="H47" s="60"/>
    </row>
    <row r="48" spans="1:20" x14ac:dyDescent="0.2">
      <c r="B48" s="552" t="s">
        <v>63</v>
      </c>
      <c r="C48" s="552"/>
      <c r="D48" s="552"/>
      <c r="E48" s="552"/>
      <c r="F48" s="552"/>
      <c r="G48" s="552"/>
      <c r="H48" s="60"/>
    </row>
    <row r="49" spans="1:9" x14ac:dyDescent="0.2">
      <c r="B49" s="67"/>
      <c r="C49" s="52"/>
      <c r="D49" s="52"/>
      <c r="E49" s="50"/>
      <c r="F49" s="372"/>
      <c r="G49" s="60"/>
    </row>
    <row r="50" spans="1:9" ht="17.100000000000001" customHeight="1" x14ac:dyDescent="0.2">
      <c r="B50" s="336" t="s">
        <v>55</v>
      </c>
      <c r="C50" s="336" t="s">
        <v>56</v>
      </c>
      <c r="D50" s="511" t="s">
        <v>75</v>
      </c>
      <c r="E50" s="513"/>
      <c r="F50" s="511" t="s">
        <v>48</v>
      </c>
      <c r="G50" s="513"/>
    </row>
    <row r="51" spans="1:9" ht="15" customHeight="1" x14ac:dyDescent="0.2">
      <c r="B51" s="373">
        <v>28</v>
      </c>
      <c r="C51" s="373">
        <v>0</v>
      </c>
      <c r="D51" s="548">
        <v>0</v>
      </c>
      <c r="E51" s="549"/>
      <c r="F51" s="550">
        <f>SUM(B51:E51)</f>
        <v>28</v>
      </c>
      <c r="G51" s="551"/>
    </row>
    <row r="54" spans="1:9" x14ac:dyDescent="0.2">
      <c r="A54" s="332"/>
      <c r="B54" s="490" t="s">
        <v>201</v>
      </c>
      <c r="C54" s="490"/>
      <c r="D54" s="490"/>
      <c r="E54" s="490"/>
      <c r="F54" s="490"/>
      <c r="G54" s="490"/>
      <c r="H54" s="490"/>
      <c r="I54" s="490"/>
    </row>
    <row r="55" spans="1:9" x14ac:dyDescent="0.2">
      <c r="B55" s="7"/>
      <c r="C55" s="12"/>
      <c r="D55" s="12"/>
      <c r="E55" s="6"/>
      <c r="F55" s="4"/>
      <c r="G55" s="4"/>
    </row>
    <row r="56" spans="1:9" ht="17.100000000000001" customHeight="1" x14ac:dyDescent="0.2">
      <c r="B56" s="11"/>
      <c r="C56" s="11"/>
      <c r="D56" s="11"/>
      <c r="E56" s="515" t="s">
        <v>202</v>
      </c>
      <c r="F56" s="515"/>
      <c r="G56" s="515"/>
    </row>
    <row r="57" spans="1:9" ht="17.100000000000001" customHeight="1" x14ac:dyDescent="0.2">
      <c r="B57" s="11"/>
      <c r="C57" s="11"/>
      <c r="D57" s="11"/>
      <c r="E57" s="351" t="s">
        <v>314</v>
      </c>
      <c r="F57" s="140" t="s">
        <v>315</v>
      </c>
      <c r="G57" s="336" t="s">
        <v>48</v>
      </c>
    </row>
    <row r="58" spans="1:9" ht="15" customHeight="1" x14ac:dyDescent="0.2">
      <c r="B58" s="516" t="s">
        <v>323</v>
      </c>
      <c r="C58" s="517" t="s">
        <v>194</v>
      </c>
      <c r="D58" s="517"/>
      <c r="E58" s="227">
        <v>23</v>
      </c>
      <c r="F58" s="227">
        <v>33</v>
      </c>
      <c r="G58" s="230">
        <v>56</v>
      </c>
      <c r="H58" s="353"/>
    </row>
    <row r="59" spans="1:9" ht="15" customHeight="1" x14ac:dyDescent="0.2">
      <c r="B59" s="516"/>
      <c r="C59" s="517" t="s">
        <v>195</v>
      </c>
      <c r="D59" s="517"/>
      <c r="E59" s="227">
        <v>0</v>
      </c>
      <c r="F59" s="227">
        <v>0</v>
      </c>
      <c r="G59" s="230">
        <v>0</v>
      </c>
      <c r="H59" s="361"/>
    </row>
    <row r="60" spans="1:9" ht="15" customHeight="1" x14ac:dyDescent="0.2">
      <c r="B60" s="516"/>
      <c r="C60" s="517" t="s">
        <v>196</v>
      </c>
      <c r="D60" s="517"/>
      <c r="E60" s="227">
        <v>22</v>
      </c>
      <c r="F60" s="227">
        <v>18</v>
      </c>
      <c r="G60" s="230">
        <v>40</v>
      </c>
      <c r="H60" s="361"/>
    </row>
    <row r="61" spans="1:9" ht="15" customHeight="1" x14ac:dyDescent="0.2">
      <c r="B61" s="516"/>
      <c r="C61" s="517" t="s">
        <v>197</v>
      </c>
      <c r="D61" s="517"/>
      <c r="E61" s="227">
        <v>29</v>
      </c>
      <c r="F61" s="227">
        <v>28</v>
      </c>
      <c r="G61" s="230">
        <v>57</v>
      </c>
      <c r="H61" s="353"/>
    </row>
    <row r="62" spans="1:9" ht="15" customHeight="1" x14ac:dyDescent="0.2">
      <c r="B62" s="516"/>
      <c r="C62" s="517" t="s">
        <v>198</v>
      </c>
      <c r="D62" s="517"/>
      <c r="E62" s="227">
        <v>515</v>
      </c>
      <c r="F62" s="227">
        <v>454</v>
      </c>
      <c r="G62" s="230">
        <v>969</v>
      </c>
      <c r="H62" s="353"/>
    </row>
    <row r="63" spans="1:9" ht="15" customHeight="1" x14ac:dyDescent="0.2">
      <c r="B63" s="516"/>
      <c r="C63" s="517" t="s">
        <v>199</v>
      </c>
      <c r="D63" s="517"/>
      <c r="E63" s="227">
        <v>66</v>
      </c>
      <c r="F63" s="227">
        <v>36</v>
      </c>
      <c r="G63" s="230">
        <v>102</v>
      </c>
      <c r="H63" s="353"/>
    </row>
    <row r="64" spans="1:9" ht="15" customHeight="1" x14ac:dyDescent="0.2">
      <c r="B64" s="516"/>
      <c r="C64" s="519" t="s">
        <v>329</v>
      </c>
      <c r="D64" s="519"/>
      <c r="E64" s="230">
        <v>655</v>
      </c>
      <c r="F64" s="230">
        <v>569</v>
      </c>
      <c r="G64" s="230">
        <v>1224</v>
      </c>
      <c r="H64" s="353"/>
    </row>
    <row r="65" spans="1:19" s="226" customFormat="1" ht="15" customHeight="1" x14ac:dyDescent="0.2">
      <c r="A65" s="352"/>
      <c r="B65" s="516"/>
      <c r="C65" s="519" t="s">
        <v>312</v>
      </c>
      <c r="D65" s="519"/>
      <c r="E65" s="224">
        <v>655</v>
      </c>
      <c r="F65" s="224">
        <v>569</v>
      </c>
      <c r="G65" s="224">
        <v>1224</v>
      </c>
      <c r="I65" s="257"/>
      <c r="J65" s="235"/>
      <c r="K65" s="235"/>
      <c r="L65" s="235"/>
      <c r="M65" s="235"/>
      <c r="N65" s="235"/>
      <c r="O65" s="235"/>
      <c r="P65" s="235"/>
      <c r="Q65" s="235"/>
      <c r="R65" s="235"/>
      <c r="S65" s="235"/>
    </row>
    <row r="66" spans="1:19" ht="15" customHeight="1" x14ac:dyDescent="0.2">
      <c r="B66" s="516"/>
      <c r="C66" s="518" t="s">
        <v>200</v>
      </c>
      <c r="D66" s="518"/>
      <c r="E66" s="224">
        <v>114</v>
      </c>
      <c r="F66" s="224">
        <v>89</v>
      </c>
      <c r="G66" s="224">
        <v>203</v>
      </c>
      <c r="H66" s="353"/>
    </row>
    <row r="68" spans="1:19" ht="28.5" customHeight="1" x14ac:dyDescent="0.2">
      <c r="B68" s="525" t="s">
        <v>332</v>
      </c>
      <c r="C68" s="525"/>
      <c r="D68" s="525"/>
      <c r="E68" s="525"/>
      <c r="F68" s="525"/>
      <c r="G68" s="525"/>
      <c r="H68" s="525"/>
      <c r="I68" s="525"/>
    </row>
  </sheetData>
  <customSheetViews>
    <customSheetView guid="{4BF6A69F-C29D-460A-9E84-5045F8F80EEB}" topLeftCell="A35">
      <selection activeCell="K39" sqref="K39"/>
      <pageMargins left="0.7" right="0.7" top="0.75" bottom="0.75" header="0.3" footer="0.3"/>
    </customSheetView>
  </customSheetViews>
  <mergeCells count="42">
    <mergeCell ref="B34:B39"/>
    <mergeCell ref="C34:C36"/>
    <mergeCell ref="C37:C39"/>
    <mergeCell ref="B46:F46"/>
    <mergeCell ref="B22:B27"/>
    <mergeCell ref="C22:C24"/>
    <mergeCell ref="C25:C27"/>
    <mergeCell ref="B28:B33"/>
    <mergeCell ref="C28:C30"/>
    <mergeCell ref="C31:C33"/>
    <mergeCell ref="B1:H1"/>
    <mergeCell ref="C65:D65"/>
    <mergeCell ref="B3:G3"/>
    <mergeCell ref="B5:B13"/>
    <mergeCell ref="C5:C6"/>
    <mergeCell ref="D5:D6"/>
    <mergeCell ref="E5:H5"/>
    <mergeCell ref="C7:C9"/>
    <mergeCell ref="C10:C12"/>
    <mergeCell ref="C13:D13"/>
    <mergeCell ref="B16:B17"/>
    <mergeCell ref="B19:G19"/>
    <mergeCell ref="B41:G41"/>
    <mergeCell ref="B44:D44"/>
    <mergeCell ref="B45:D45"/>
    <mergeCell ref="B48:G48"/>
    <mergeCell ref="D50:E50"/>
    <mergeCell ref="F50:G50"/>
    <mergeCell ref="B68:I68"/>
    <mergeCell ref="D51:E51"/>
    <mergeCell ref="F51:G51"/>
    <mergeCell ref="B54:I54"/>
    <mergeCell ref="E56:G56"/>
    <mergeCell ref="B58:B66"/>
    <mergeCell ref="C58:D58"/>
    <mergeCell ref="C59:D59"/>
    <mergeCell ref="C60:D60"/>
    <mergeCell ref="C61:D61"/>
    <mergeCell ref="C62:D62"/>
    <mergeCell ref="C63:D63"/>
    <mergeCell ref="C64:D64"/>
    <mergeCell ref="C66:D6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F74527"/>
  </sheetPr>
  <dimension ref="A1:M101"/>
  <sheetViews>
    <sheetView showGridLines="0" zoomScale="95" workbookViewId="0">
      <pane ySplit="1" topLeftCell="A2" activePane="bottomLeft" state="frozen"/>
      <selection pane="bottomLeft" activeCell="B1" sqref="B1:G1"/>
    </sheetView>
  </sheetViews>
  <sheetFormatPr baseColWidth="10" defaultRowHeight="12.75" x14ac:dyDescent="0.2"/>
  <cols>
    <col min="1" max="1" width="2.7109375" style="308" customWidth="1"/>
    <col min="2" max="3" width="21.5703125" style="307" customWidth="1"/>
    <col min="4" max="7" width="22.42578125" style="307" customWidth="1"/>
    <col min="8" max="16384" width="11.42578125" style="308"/>
  </cols>
  <sheetData>
    <row r="1" spans="1:13" s="307" customFormat="1" ht="15.75" customHeight="1" x14ac:dyDescent="0.2">
      <c r="A1" s="304"/>
      <c r="B1" s="582" t="s">
        <v>289</v>
      </c>
      <c r="C1" s="582"/>
      <c r="D1" s="582"/>
      <c r="E1" s="582"/>
      <c r="F1" s="582"/>
      <c r="G1" s="582"/>
      <c r="H1" s="304"/>
      <c r="I1" s="304"/>
      <c r="J1" s="305"/>
      <c r="K1" s="306"/>
      <c r="L1" s="306"/>
    </row>
    <row r="2" spans="1:13" ht="15" x14ac:dyDescent="0.25">
      <c r="A2" s="288"/>
      <c r="B2" s="293"/>
      <c r="C2" s="293"/>
      <c r="D2" s="292"/>
      <c r="E2" s="292"/>
      <c r="F2" s="292"/>
      <c r="G2" s="292"/>
      <c r="H2" s="288"/>
      <c r="I2" s="288"/>
      <c r="J2" s="282"/>
      <c r="K2" s="282"/>
      <c r="L2" s="282"/>
      <c r="M2" s="282"/>
    </row>
    <row r="3" spans="1:13" ht="32.25" customHeight="1" x14ac:dyDescent="0.2">
      <c r="A3" s="289"/>
      <c r="B3" s="583" t="s">
        <v>261</v>
      </c>
      <c r="C3" s="584"/>
      <c r="D3" s="584"/>
      <c r="E3" s="584"/>
      <c r="F3" s="584"/>
      <c r="G3" s="585"/>
      <c r="H3" s="289"/>
      <c r="J3" s="289"/>
      <c r="K3" s="286"/>
      <c r="L3" s="286"/>
      <c r="M3" s="284"/>
    </row>
    <row r="5" spans="1:13" ht="15" customHeight="1" x14ac:dyDescent="0.25">
      <c r="A5" s="282"/>
      <c r="B5" s="571" t="s">
        <v>262</v>
      </c>
      <c r="C5" s="571"/>
      <c r="D5" s="571"/>
      <c r="E5" s="571"/>
      <c r="F5" s="571"/>
      <c r="G5" s="571"/>
      <c r="H5" s="282"/>
      <c r="J5" s="282"/>
      <c r="K5" s="282"/>
      <c r="L5" s="282"/>
    </row>
    <row r="6" spans="1:13" ht="8.25" customHeight="1" x14ac:dyDescent="0.25">
      <c r="A6" s="282"/>
      <c r="B6" s="292"/>
      <c r="C6" s="292"/>
      <c r="D6" s="292"/>
      <c r="E6" s="292"/>
      <c r="F6" s="290"/>
      <c r="G6" s="292"/>
      <c r="H6" s="282"/>
      <c r="J6" s="282"/>
      <c r="K6" s="282"/>
      <c r="L6" s="282"/>
    </row>
    <row r="7" spans="1:13" ht="39.950000000000003" customHeight="1" x14ac:dyDescent="0.25">
      <c r="A7" s="282"/>
      <c r="B7" s="586"/>
      <c r="C7" s="587"/>
      <c r="D7" s="577" t="s">
        <v>290</v>
      </c>
      <c r="E7" s="578"/>
      <c r="F7" s="579"/>
      <c r="G7" s="580" t="s">
        <v>243</v>
      </c>
      <c r="H7" s="282"/>
      <c r="I7" s="282"/>
      <c r="J7" s="282"/>
      <c r="K7" s="282"/>
      <c r="L7" s="282"/>
    </row>
    <row r="8" spans="1:13" ht="19.5" customHeight="1" x14ac:dyDescent="0.25">
      <c r="A8" s="282"/>
      <c r="B8" s="588"/>
      <c r="C8" s="589"/>
      <c r="D8" s="312" t="s">
        <v>263</v>
      </c>
      <c r="E8" s="312" t="s">
        <v>264</v>
      </c>
      <c r="F8" s="312" t="s">
        <v>244</v>
      </c>
      <c r="G8" s="581"/>
      <c r="H8" s="282"/>
      <c r="J8" s="282"/>
      <c r="K8" s="282"/>
      <c r="L8" s="282"/>
    </row>
    <row r="9" spans="1:13" ht="15" customHeight="1" x14ac:dyDescent="0.25">
      <c r="A9" s="282"/>
      <c r="B9" s="565" t="s">
        <v>27</v>
      </c>
      <c r="C9" s="566"/>
      <c r="D9" s="294">
        <v>3.07</v>
      </c>
      <c r="E9" s="294">
        <v>61.68</v>
      </c>
      <c r="F9" s="294">
        <v>35.25</v>
      </c>
      <c r="G9" s="299">
        <v>488</v>
      </c>
      <c r="H9" s="282"/>
      <c r="I9" s="399"/>
    </row>
    <row r="10" spans="1:13" ht="15" customHeight="1" x14ac:dyDescent="0.25">
      <c r="A10" s="282"/>
      <c r="B10" s="565" t="s">
        <v>28</v>
      </c>
      <c r="C10" s="566"/>
      <c r="D10" s="457"/>
      <c r="E10" s="458">
        <v>58.67</v>
      </c>
      <c r="F10" s="457"/>
      <c r="G10" s="299">
        <v>75</v>
      </c>
      <c r="H10" s="282"/>
      <c r="I10" s="399"/>
    </row>
    <row r="11" spans="1:13" ht="15" customHeight="1" x14ac:dyDescent="0.25">
      <c r="A11" s="282"/>
      <c r="B11" s="565" t="s">
        <v>10</v>
      </c>
      <c r="C11" s="566"/>
      <c r="D11" s="457"/>
      <c r="E11" s="458">
        <v>63.83</v>
      </c>
      <c r="F11" s="457"/>
      <c r="G11" s="299">
        <v>141</v>
      </c>
      <c r="H11" s="282"/>
      <c r="I11" s="399"/>
    </row>
    <row r="12" spans="1:13" ht="15" customHeight="1" x14ac:dyDescent="0.25">
      <c r="A12" s="282"/>
      <c r="B12" s="565" t="s">
        <v>30</v>
      </c>
      <c r="C12" s="566"/>
      <c r="D12" s="458">
        <v>21.62</v>
      </c>
      <c r="E12" s="458">
        <v>43.24</v>
      </c>
      <c r="F12" s="458">
        <v>35.14</v>
      </c>
      <c r="G12" s="299">
        <v>37</v>
      </c>
      <c r="H12" s="282"/>
      <c r="I12" s="399"/>
    </row>
    <row r="13" spans="1:13" ht="15" customHeight="1" x14ac:dyDescent="0.25">
      <c r="A13" s="282"/>
      <c r="B13" s="565" t="s">
        <v>26</v>
      </c>
      <c r="C13" s="566"/>
      <c r="D13" s="457"/>
      <c r="E13" s="458">
        <v>56</v>
      </c>
      <c r="F13" s="457"/>
      <c r="G13" s="299">
        <v>25</v>
      </c>
      <c r="H13" s="282"/>
      <c r="I13" s="399"/>
    </row>
    <row r="14" spans="1:13" ht="15" customHeight="1" x14ac:dyDescent="0.25">
      <c r="A14" s="282"/>
      <c r="B14" s="565" t="s">
        <v>16</v>
      </c>
      <c r="C14" s="566"/>
      <c r="D14" s="458">
        <v>15.89</v>
      </c>
      <c r="E14" s="458">
        <v>42.68</v>
      </c>
      <c r="F14" s="458">
        <v>41.43</v>
      </c>
      <c r="G14" s="299">
        <v>321</v>
      </c>
      <c r="H14" s="282"/>
      <c r="I14" s="399"/>
    </row>
    <row r="15" spans="1:13" ht="15" customHeight="1" x14ac:dyDescent="0.25">
      <c r="A15" s="282"/>
      <c r="B15" s="565" t="s">
        <v>21</v>
      </c>
      <c r="C15" s="566"/>
      <c r="D15" s="458">
        <v>28</v>
      </c>
      <c r="E15" s="458">
        <v>44</v>
      </c>
      <c r="F15" s="458">
        <v>28</v>
      </c>
      <c r="G15" s="299">
        <v>25</v>
      </c>
      <c r="H15" s="282"/>
      <c r="I15" s="399"/>
    </row>
    <row r="16" spans="1:13" ht="15" customHeight="1" x14ac:dyDescent="0.25">
      <c r="A16" s="282"/>
      <c r="B16" s="565" t="s">
        <v>250</v>
      </c>
      <c r="C16" s="566"/>
      <c r="D16" s="458">
        <v>20</v>
      </c>
      <c r="E16" s="458">
        <v>37.14</v>
      </c>
      <c r="F16" s="458">
        <v>42.86</v>
      </c>
      <c r="G16" s="299">
        <v>35</v>
      </c>
      <c r="H16" s="282"/>
      <c r="I16" s="399"/>
    </row>
    <row r="17" spans="1:12" ht="15" customHeight="1" x14ac:dyDescent="0.25">
      <c r="A17" s="282"/>
      <c r="B17" s="565" t="s">
        <v>20</v>
      </c>
      <c r="C17" s="566"/>
      <c r="D17" s="458">
        <v>39.29</v>
      </c>
      <c r="E17" s="458">
        <v>35.71</v>
      </c>
      <c r="F17" s="458">
        <v>25</v>
      </c>
      <c r="G17" s="299">
        <v>28</v>
      </c>
      <c r="H17" s="282"/>
      <c r="I17" s="399"/>
    </row>
    <row r="18" spans="1:12" ht="15" customHeight="1" x14ac:dyDescent="0.25">
      <c r="A18" s="282"/>
      <c r="B18" s="565" t="s">
        <v>14</v>
      </c>
      <c r="C18" s="566"/>
      <c r="D18" s="457"/>
      <c r="E18" s="458">
        <v>63.16</v>
      </c>
      <c r="F18" s="457"/>
      <c r="G18" s="299">
        <v>19</v>
      </c>
      <c r="H18" s="282"/>
      <c r="I18" s="399"/>
    </row>
    <row r="19" spans="1:12" ht="15" customHeight="1" x14ac:dyDescent="0.25">
      <c r="A19" s="282"/>
      <c r="B19" s="565" t="s">
        <v>18</v>
      </c>
      <c r="C19" s="566"/>
      <c r="D19" s="458">
        <v>12.24</v>
      </c>
      <c r="E19" s="458">
        <v>38.78</v>
      </c>
      <c r="F19" s="458">
        <v>48.98</v>
      </c>
      <c r="G19" s="299">
        <v>49</v>
      </c>
      <c r="H19" s="282"/>
      <c r="I19" s="399"/>
    </row>
    <row r="20" spans="1:12" ht="15" customHeight="1" x14ac:dyDescent="0.25">
      <c r="A20" s="282"/>
      <c r="B20" s="565" t="s">
        <v>15</v>
      </c>
      <c r="C20" s="566"/>
      <c r="D20" s="458">
        <v>0</v>
      </c>
      <c r="E20" s="458">
        <v>57.14</v>
      </c>
      <c r="F20" s="458">
        <v>42.86</v>
      </c>
      <c r="G20" s="299">
        <v>14</v>
      </c>
      <c r="H20" s="282"/>
      <c r="I20" s="399"/>
    </row>
    <row r="21" spans="1:12" ht="15" customHeight="1" x14ac:dyDescent="0.25">
      <c r="A21" s="282"/>
      <c r="B21" s="565" t="s">
        <v>249</v>
      </c>
      <c r="C21" s="566"/>
      <c r="D21" s="457"/>
      <c r="E21" s="457"/>
      <c r="F21" s="401">
        <v>37.5</v>
      </c>
      <c r="G21" s="299">
        <v>8</v>
      </c>
      <c r="H21" s="282"/>
      <c r="I21" s="399"/>
    </row>
    <row r="22" spans="1:12" ht="15" customHeight="1" x14ac:dyDescent="0.25">
      <c r="A22" s="282"/>
      <c r="B22" s="565" t="s">
        <v>38</v>
      </c>
      <c r="C22" s="566"/>
      <c r="D22" s="457"/>
      <c r="E22" s="458">
        <v>50</v>
      </c>
      <c r="F22" s="457"/>
      <c r="G22" s="299">
        <v>16</v>
      </c>
      <c r="H22" s="282"/>
      <c r="I22" s="399"/>
    </row>
    <row r="23" spans="1:12" ht="15" customHeight="1" x14ac:dyDescent="0.25">
      <c r="A23" s="282"/>
      <c r="B23" s="565" t="s">
        <v>40</v>
      </c>
      <c r="C23" s="566"/>
      <c r="D23" s="458">
        <v>17.649999999999999</v>
      </c>
      <c r="E23" s="458">
        <v>47.06</v>
      </c>
      <c r="F23" s="458">
        <v>35.29</v>
      </c>
      <c r="G23" s="299">
        <v>34</v>
      </c>
      <c r="H23" s="282"/>
      <c r="I23" s="399"/>
    </row>
    <row r="24" spans="1:12" ht="15" customHeight="1" x14ac:dyDescent="0.25">
      <c r="A24" s="282"/>
      <c r="B24" s="565" t="s">
        <v>248</v>
      </c>
      <c r="C24" s="566"/>
      <c r="D24" s="457"/>
      <c r="E24" s="457"/>
      <c r="F24" s="457"/>
      <c r="G24" s="299">
        <v>3</v>
      </c>
      <c r="H24" s="393"/>
      <c r="I24" s="399"/>
      <c r="J24" s="400"/>
      <c r="K24" s="398"/>
      <c r="L24" s="398"/>
    </row>
    <row r="25" spans="1:12" ht="15" customHeight="1" x14ac:dyDescent="0.25">
      <c r="A25" s="282"/>
      <c r="B25" s="572" t="s">
        <v>48</v>
      </c>
      <c r="C25" s="573"/>
      <c r="D25" s="291">
        <v>9.18</v>
      </c>
      <c r="E25" s="291">
        <v>53.41</v>
      </c>
      <c r="F25" s="291">
        <v>37.409999999999997</v>
      </c>
      <c r="G25" s="300">
        <v>1318</v>
      </c>
      <c r="H25" s="282"/>
      <c r="I25" s="399"/>
    </row>
    <row r="26" spans="1:12" ht="15" customHeight="1" x14ac:dyDescent="0.25">
      <c r="A26" s="282"/>
      <c r="B26" s="569" t="s">
        <v>291</v>
      </c>
      <c r="C26" s="569"/>
      <c r="D26" s="569"/>
      <c r="E26" s="569"/>
      <c r="F26" s="569"/>
      <c r="G26" s="569"/>
      <c r="H26" s="282"/>
      <c r="K26" s="285"/>
      <c r="L26" s="285"/>
    </row>
    <row r="27" spans="1:12" ht="15" x14ac:dyDescent="0.25">
      <c r="A27" s="282"/>
      <c r="B27" s="295"/>
      <c r="C27" s="295"/>
      <c r="D27" s="411"/>
      <c r="E27" s="295"/>
      <c r="F27" s="295"/>
      <c r="G27" s="309"/>
      <c r="H27" s="282"/>
      <c r="I27" s="287"/>
      <c r="J27" s="287"/>
      <c r="K27" s="285"/>
      <c r="L27" s="285"/>
    </row>
    <row r="28" spans="1:12" ht="15" customHeight="1" x14ac:dyDescent="0.25">
      <c r="A28" s="282"/>
      <c r="B28" s="571" t="s">
        <v>269</v>
      </c>
      <c r="C28" s="571"/>
      <c r="D28" s="571"/>
      <c r="E28" s="571"/>
      <c r="F28" s="571"/>
      <c r="G28" s="571"/>
      <c r="H28" s="282"/>
      <c r="I28" s="287"/>
      <c r="J28" s="287"/>
      <c r="K28" s="285"/>
      <c r="L28" s="285"/>
    </row>
    <row r="29" spans="1:12" ht="8.25" customHeight="1" x14ac:dyDescent="0.25">
      <c r="A29" s="282"/>
      <c r="B29" s="310"/>
      <c r="C29" s="310"/>
      <c r="D29" s="310"/>
      <c r="E29" s="310"/>
      <c r="F29" s="310"/>
      <c r="G29" s="310"/>
      <c r="H29" s="282"/>
      <c r="I29" s="287"/>
      <c r="J29" s="287"/>
      <c r="K29" s="285"/>
      <c r="L29" s="285"/>
    </row>
    <row r="30" spans="1:12" ht="39.950000000000003" customHeight="1" x14ac:dyDescent="0.25">
      <c r="A30" s="282"/>
      <c r="B30" s="310"/>
      <c r="C30" s="310"/>
      <c r="D30" s="577" t="s">
        <v>290</v>
      </c>
      <c r="E30" s="578"/>
      <c r="F30" s="579"/>
      <c r="G30" s="580" t="s">
        <v>246</v>
      </c>
      <c r="H30" s="282"/>
      <c r="I30" s="282"/>
      <c r="J30" s="282"/>
      <c r="K30" s="282"/>
      <c r="L30" s="282"/>
    </row>
    <row r="31" spans="1:12" ht="19.5" customHeight="1" x14ac:dyDescent="0.25">
      <c r="A31" s="282"/>
      <c r="B31" s="310"/>
      <c r="C31" s="310"/>
      <c r="D31" s="312" t="s">
        <v>263</v>
      </c>
      <c r="E31" s="312" t="s">
        <v>264</v>
      </c>
      <c r="F31" s="312" t="s">
        <v>244</v>
      </c>
      <c r="G31" s="581"/>
      <c r="H31" s="282"/>
      <c r="J31" s="282"/>
      <c r="K31" s="282"/>
      <c r="L31" s="282"/>
    </row>
    <row r="32" spans="1:12" ht="15" x14ac:dyDescent="0.25">
      <c r="A32" s="301"/>
      <c r="B32" s="574" t="s">
        <v>247</v>
      </c>
      <c r="C32" s="575"/>
      <c r="D32" s="294">
        <v>13.46</v>
      </c>
      <c r="E32" s="294">
        <v>45.4</v>
      </c>
      <c r="F32" s="294">
        <v>41.14</v>
      </c>
      <c r="G32" s="299">
        <v>169533</v>
      </c>
      <c r="H32" s="301"/>
      <c r="I32" s="287"/>
      <c r="J32" s="287"/>
      <c r="K32" s="285"/>
      <c r="L32" s="285"/>
    </row>
    <row r="33" spans="1:12" ht="15" customHeight="1" x14ac:dyDescent="0.25">
      <c r="A33" s="311"/>
      <c r="B33" s="576" t="s">
        <v>292</v>
      </c>
      <c r="C33" s="576"/>
      <c r="D33" s="576"/>
      <c r="E33" s="576"/>
      <c r="F33" s="576"/>
      <c r="G33" s="576"/>
      <c r="H33" s="311"/>
      <c r="I33" s="282"/>
      <c r="J33" s="282"/>
    </row>
    <row r="34" spans="1:12" ht="15" x14ac:dyDescent="0.25">
      <c r="A34" s="282"/>
      <c r="B34" s="295"/>
      <c r="C34" s="295"/>
      <c r="E34" s="295"/>
      <c r="F34" s="295"/>
      <c r="G34" s="295"/>
      <c r="H34" s="282"/>
      <c r="I34" s="287"/>
      <c r="J34" s="287"/>
      <c r="K34" s="285"/>
      <c r="L34" s="285"/>
    </row>
    <row r="35" spans="1:12" ht="15" customHeight="1" x14ac:dyDescent="0.25">
      <c r="A35" s="282"/>
      <c r="B35" s="571" t="s">
        <v>265</v>
      </c>
      <c r="C35" s="571"/>
      <c r="D35" s="571"/>
      <c r="E35" s="571"/>
      <c r="F35" s="571"/>
      <c r="G35" s="571"/>
      <c r="H35" s="282"/>
      <c r="I35" s="287"/>
      <c r="J35" s="287"/>
      <c r="K35" s="285"/>
      <c r="L35" s="285"/>
    </row>
    <row r="36" spans="1:12" ht="8.25" customHeight="1" x14ac:dyDescent="0.25">
      <c r="A36" s="282"/>
      <c r="B36" s="310"/>
      <c r="C36" s="310"/>
      <c r="D36" s="310"/>
      <c r="E36" s="310"/>
      <c r="F36" s="310"/>
      <c r="G36" s="310"/>
      <c r="H36" s="282"/>
      <c r="I36" s="287"/>
      <c r="J36" s="287"/>
      <c r="K36" s="285"/>
      <c r="L36" s="285"/>
    </row>
    <row r="37" spans="1:12" ht="15" x14ac:dyDescent="0.25">
      <c r="A37" s="282"/>
      <c r="B37" s="298"/>
      <c r="C37" s="298"/>
      <c r="D37" s="312" t="s">
        <v>245</v>
      </c>
      <c r="E37" s="295"/>
      <c r="F37" s="295"/>
      <c r="G37" s="295"/>
      <c r="H37" s="282"/>
      <c r="I37" s="287"/>
      <c r="J37" s="287"/>
      <c r="K37" s="285"/>
      <c r="L37" s="285"/>
    </row>
    <row r="38" spans="1:12" ht="15" x14ac:dyDescent="0.25">
      <c r="A38" s="282"/>
      <c r="B38" s="565" t="s">
        <v>27</v>
      </c>
      <c r="C38" s="566"/>
      <c r="D38" s="294">
        <v>4.75</v>
      </c>
      <c r="E38" s="295"/>
      <c r="F38" s="295"/>
      <c r="G38" s="295"/>
      <c r="H38" s="282"/>
      <c r="I38" s="287"/>
      <c r="J38" s="287"/>
      <c r="K38" s="285"/>
      <c r="L38" s="285"/>
    </row>
    <row r="39" spans="1:12" ht="15" x14ac:dyDescent="0.25">
      <c r="A39" s="282"/>
      <c r="B39" s="565" t="s">
        <v>28</v>
      </c>
      <c r="C39" s="566"/>
      <c r="D39" s="457"/>
      <c r="E39" s="295"/>
      <c r="F39" s="295"/>
      <c r="G39" s="295"/>
      <c r="H39" s="282"/>
      <c r="I39" s="287"/>
      <c r="J39" s="287"/>
      <c r="K39" s="285"/>
      <c r="L39" s="285"/>
    </row>
    <row r="40" spans="1:12" ht="15" x14ac:dyDescent="0.25">
      <c r="A40" s="282"/>
      <c r="B40" s="565" t="s">
        <v>10</v>
      </c>
      <c r="C40" s="566"/>
      <c r="D40" s="457"/>
      <c r="E40" s="295"/>
      <c r="F40" s="295"/>
      <c r="G40" s="295"/>
      <c r="H40" s="282"/>
      <c r="I40" s="287"/>
      <c r="J40" s="287"/>
      <c r="K40" s="285"/>
      <c r="L40" s="285"/>
    </row>
    <row r="41" spans="1:12" ht="15" x14ac:dyDescent="0.25">
      <c r="A41" s="282"/>
      <c r="B41" s="565" t="s">
        <v>30</v>
      </c>
      <c r="C41" s="566"/>
      <c r="D41" s="458">
        <v>33.33</v>
      </c>
      <c r="E41" s="295"/>
      <c r="F41" s="295"/>
      <c r="G41" s="295"/>
      <c r="H41" s="282"/>
      <c r="I41" s="287"/>
      <c r="J41" s="287"/>
      <c r="K41" s="285"/>
      <c r="L41" s="285"/>
    </row>
    <row r="42" spans="1:12" ht="15" x14ac:dyDescent="0.25">
      <c r="A42" s="282"/>
      <c r="B42" s="565" t="s">
        <v>26</v>
      </c>
      <c r="C42" s="566"/>
      <c r="D42" s="457"/>
      <c r="E42" s="295"/>
      <c r="F42" s="295"/>
      <c r="G42" s="295"/>
      <c r="H42" s="282"/>
      <c r="I42" s="287"/>
      <c r="J42" s="287"/>
      <c r="K42" s="285"/>
      <c r="L42" s="285"/>
    </row>
    <row r="43" spans="1:12" ht="15" x14ac:dyDescent="0.25">
      <c r="A43" s="282"/>
      <c r="B43" s="565" t="s">
        <v>16</v>
      </c>
      <c r="C43" s="566"/>
      <c r="D43" s="458">
        <v>27.13</v>
      </c>
      <c r="E43" s="295"/>
      <c r="F43" s="295"/>
      <c r="G43" s="295"/>
      <c r="H43" s="282"/>
      <c r="I43" s="287"/>
      <c r="J43" s="287"/>
      <c r="K43" s="285"/>
      <c r="L43" s="285"/>
    </row>
    <row r="44" spans="1:12" ht="15" x14ac:dyDescent="0.25">
      <c r="A44" s="282"/>
      <c r="B44" s="565" t="s">
        <v>21</v>
      </c>
      <c r="C44" s="566"/>
      <c r="D44" s="458">
        <v>38.89</v>
      </c>
      <c r="E44" s="295"/>
      <c r="F44" s="295"/>
      <c r="G44" s="295"/>
      <c r="H44" s="282"/>
      <c r="I44" s="287"/>
      <c r="J44" s="287"/>
      <c r="K44" s="285"/>
      <c r="L44" s="285"/>
    </row>
    <row r="45" spans="1:12" ht="15" x14ac:dyDescent="0.25">
      <c r="A45" s="282"/>
      <c r="B45" s="565" t="s">
        <v>250</v>
      </c>
      <c r="C45" s="566"/>
      <c r="D45" s="458">
        <v>35</v>
      </c>
      <c r="E45" s="295"/>
      <c r="F45" s="295"/>
      <c r="G45" s="295"/>
      <c r="H45" s="282"/>
      <c r="I45" s="287"/>
      <c r="J45" s="287"/>
      <c r="K45" s="285"/>
      <c r="L45" s="285"/>
    </row>
    <row r="46" spans="1:12" ht="15" x14ac:dyDescent="0.25">
      <c r="A46" s="282"/>
      <c r="B46" s="565" t="s">
        <v>20</v>
      </c>
      <c r="C46" s="566"/>
      <c r="D46" s="458">
        <v>52.38</v>
      </c>
      <c r="E46" s="295"/>
      <c r="F46" s="295"/>
      <c r="G46" s="295"/>
      <c r="H46" s="282"/>
      <c r="I46" s="287"/>
      <c r="J46" s="287"/>
      <c r="K46" s="285"/>
      <c r="L46" s="285"/>
    </row>
    <row r="47" spans="1:12" ht="15" x14ac:dyDescent="0.25">
      <c r="A47" s="282"/>
      <c r="B47" s="565" t="s">
        <v>14</v>
      </c>
      <c r="C47" s="566"/>
      <c r="D47" s="457"/>
      <c r="E47" s="295"/>
      <c r="F47" s="295"/>
      <c r="G47" s="295"/>
      <c r="H47" s="282"/>
      <c r="I47" s="287"/>
      <c r="J47" s="287"/>
      <c r="K47" s="285"/>
      <c r="L47" s="285"/>
    </row>
    <row r="48" spans="1:12" ht="15" x14ac:dyDescent="0.25">
      <c r="A48" s="282"/>
      <c r="B48" s="565" t="s">
        <v>18</v>
      </c>
      <c r="C48" s="566"/>
      <c r="D48" s="458">
        <v>24</v>
      </c>
      <c r="E48" s="295"/>
      <c r="F48" s="295"/>
      <c r="G48" s="295"/>
      <c r="H48" s="282"/>
      <c r="I48" s="287"/>
      <c r="J48" s="287"/>
      <c r="K48" s="285"/>
      <c r="L48" s="285"/>
    </row>
    <row r="49" spans="1:12" ht="15" x14ac:dyDescent="0.25">
      <c r="A49" s="282"/>
      <c r="B49" s="565" t="s">
        <v>15</v>
      </c>
      <c r="C49" s="566"/>
      <c r="D49" s="458" t="s">
        <v>106</v>
      </c>
      <c r="E49" s="295"/>
      <c r="F49" s="295"/>
      <c r="G49" s="295"/>
      <c r="H49" s="282"/>
      <c r="I49" s="287"/>
      <c r="J49" s="287"/>
      <c r="K49" s="285"/>
      <c r="L49" s="285"/>
    </row>
    <row r="50" spans="1:12" ht="15" customHeight="1" x14ac:dyDescent="0.25">
      <c r="A50" s="282"/>
      <c r="B50" s="565" t="s">
        <v>249</v>
      </c>
      <c r="C50" s="566"/>
      <c r="D50" s="457"/>
      <c r="E50" s="295"/>
      <c r="F50" s="295"/>
      <c r="G50" s="295"/>
      <c r="H50" s="282"/>
      <c r="I50" s="287"/>
      <c r="J50" s="287"/>
      <c r="K50" s="285"/>
      <c r="L50" s="285"/>
    </row>
    <row r="51" spans="1:12" ht="15" x14ac:dyDescent="0.25">
      <c r="A51" s="282"/>
      <c r="B51" s="565" t="s">
        <v>38</v>
      </c>
      <c r="C51" s="566"/>
      <c r="D51" s="457"/>
      <c r="E51" s="295"/>
      <c r="F51" s="295"/>
      <c r="G51" s="295"/>
      <c r="H51" s="282"/>
      <c r="I51" s="287"/>
      <c r="J51" s="287"/>
      <c r="K51" s="285"/>
      <c r="L51" s="285"/>
    </row>
    <row r="52" spans="1:12" ht="15" x14ac:dyDescent="0.25">
      <c r="A52" s="282"/>
      <c r="B52" s="565" t="s">
        <v>40</v>
      </c>
      <c r="C52" s="566"/>
      <c r="D52" s="458">
        <v>27.27</v>
      </c>
      <c r="E52" s="295"/>
      <c r="F52" s="295"/>
      <c r="G52" s="295"/>
      <c r="H52" s="282"/>
      <c r="I52" s="287"/>
      <c r="J52" s="287"/>
      <c r="K52" s="285"/>
      <c r="L52" s="285"/>
    </row>
    <row r="53" spans="1:12" ht="15" customHeight="1" x14ac:dyDescent="0.25">
      <c r="A53" s="282"/>
      <c r="B53" s="565" t="s">
        <v>248</v>
      </c>
      <c r="C53" s="566"/>
      <c r="D53" s="457"/>
      <c r="E53" s="393"/>
      <c r="F53" s="295"/>
      <c r="G53" s="295"/>
      <c r="H53" s="282"/>
      <c r="I53" s="287"/>
      <c r="J53" s="287"/>
      <c r="K53" s="285"/>
      <c r="L53" s="285"/>
    </row>
    <row r="54" spans="1:12" ht="15" x14ac:dyDescent="0.25">
      <c r="A54" s="282"/>
      <c r="B54" s="572" t="s">
        <v>48</v>
      </c>
      <c r="C54" s="573"/>
      <c r="D54" s="291">
        <v>14.67</v>
      </c>
      <c r="E54" s="295"/>
      <c r="F54" s="295"/>
      <c r="G54" s="295"/>
      <c r="H54" s="282"/>
      <c r="I54" s="287"/>
      <c r="J54" s="287"/>
      <c r="K54" s="285"/>
      <c r="L54" s="285"/>
    </row>
    <row r="55" spans="1:12" ht="15" customHeight="1" x14ac:dyDescent="0.25">
      <c r="A55" s="282"/>
      <c r="B55" s="569" t="s">
        <v>293</v>
      </c>
      <c r="C55" s="569"/>
      <c r="D55" s="569"/>
      <c r="E55" s="570"/>
      <c r="F55" s="570"/>
      <c r="G55" s="570"/>
      <c r="H55" s="282"/>
      <c r="I55" s="287"/>
      <c r="J55" s="287"/>
      <c r="K55" s="285"/>
      <c r="L55" s="285"/>
    </row>
    <row r="56" spans="1:12" ht="15" x14ac:dyDescent="0.25">
      <c r="A56" s="282"/>
      <c r="B56" s="295"/>
      <c r="C56" s="295"/>
      <c r="D56" s="295"/>
      <c r="E56" s="295"/>
      <c r="F56" s="295"/>
      <c r="G56" s="295"/>
      <c r="H56" s="282"/>
      <c r="I56" s="287"/>
      <c r="J56" s="287"/>
      <c r="K56" s="285"/>
      <c r="L56" s="285"/>
    </row>
    <row r="57" spans="1:12" ht="15" customHeight="1" x14ac:dyDescent="0.25">
      <c r="A57" s="282"/>
      <c r="B57" s="571" t="s">
        <v>266</v>
      </c>
      <c r="C57" s="571"/>
      <c r="D57" s="571"/>
      <c r="E57" s="571"/>
      <c r="F57" s="571"/>
      <c r="G57" s="571"/>
      <c r="H57" s="282"/>
      <c r="I57" s="287"/>
      <c r="J57" s="287"/>
      <c r="K57" s="285"/>
      <c r="L57" s="285"/>
    </row>
    <row r="58" spans="1:12" ht="8.25" customHeight="1" x14ac:dyDescent="0.25">
      <c r="A58" s="282"/>
      <c r="B58" s="310"/>
      <c r="C58" s="310"/>
      <c r="D58" s="310"/>
      <c r="E58" s="310"/>
      <c r="F58" s="310"/>
      <c r="G58" s="310"/>
      <c r="H58" s="282"/>
      <c r="I58" s="287"/>
      <c r="J58" s="287"/>
      <c r="K58" s="285"/>
      <c r="L58" s="285"/>
    </row>
    <row r="59" spans="1:12" ht="15" x14ac:dyDescent="0.25">
      <c r="A59" s="282"/>
      <c r="B59" s="298"/>
      <c r="C59" s="298"/>
      <c r="D59" s="312" t="s">
        <v>245</v>
      </c>
      <c r="E59" s="295"/>
      <c r="F59" s="295"/>
      <c r="G59" s="295"/>
      <c r="H59" s="282"/>
      <c r="I59" s="287"/>
      <c r="J59" s="287"/>
      <c r="K59" s="285"/>
      <c r="L59" s="285"/>
    </row>
    <row r="60" spans="1:12" ht="15" x14ac:dyDescent="0.25">
      <c r="A60" s="282"/>
      <c r="B60" s="565" t="s">
        <v>27</v>
      </c>
      <c r="C60" s="566"/>
      <c r="D60" s="458">
        <v>1.7</v>
      </c>
      <c r="E60" s="295"/>
      <c r="F60" s="295"/>
      <c r="G60" s="295"/>
      <c r="H60" s="282"/>
      <c r="I60" s="287"/>
      <c r="J60" s="287"/>
      <c r="K60" s="285"/>
      <c r="L60" s="285"/>
    </row>
    <row r="61" spans="1:12" ht="15" x14ac:dyDescent="0.25">
      <c r="A61" s="282"/>
      <c r="B61" s="565" t="s">
        <v>28</v>
      </c>
      <c r="C61" s="566"/>
      <c r="D61" s="457"/>
      <c r="E61" s="295"/>
      <c r="F61" s="295"/>
      <c r="G61" s="295"/>
      <c r="H61" s="282"/>
      <c r="I61" s="287"/>
      <c r="J61" s="287"/>
      <c r="K61" s="285"/>
      <c r="L61" s="285"/>
    </row>
    <row r="62" spans="1:12" ht="15" x14ac:dyDescent="0.25">
      <c r="A62" s="282"/>
      <c r="B62" s="565" t="s">
        <v>10</v>
      </c>
      <c r="C62" s="566"/>
      <c r="D62" s="457"/>
      <c r="E62" s="295"/>
      <c r="F62" s="295"/>
      <c r="G62" s="295"/>
      <c r="H62" s="282"/>
      <c r="I62" s="287"/>
      <c r="J62" s="287"/>
      <c r="K62" s="285"/>
      <c r="L62" s="285"/>
    </row>
    <row r="63" spans="1:12" ht="15" x14ac:dyDescent="0.25">
      <c r="A63" s="282"/>
      <c r="B63" s="565" t="s">
        <v>30</v>
      </c>
      <c r="C63" s="566"/>
      <c r="D63" s="458">
        <v>47.8</v>
      </c>
      <c r="E63" s="295"/>
      <c r="F63" s="295"/>
      <c r="G63" s="295"/>
      <c r="H63" s="282"/>
      <c r="I63" s="287"/>
      <c r="J63" s="287"/>
      <c r="K63" s="285"/>
      <c r="L63" s="285"/>
    </row>
    <row r="64" spans="1:12" ht="15" x14ac:dyDescent="0.25">
      <c r="A64" s="282"/>
      <c r="B64" s="565" t="s">
        <v>26</v>
      </c>
      <c r="C64" s="566"/>
      <c r="D64" s="457"/>
      <c r="E64" s="295"/>
      <c r="F64" s="295"/>
      <c r="G64" s="295"/>
      <c r="H64" s="282"/>
      <c r="I64" s="287"/>
      <c r="J64" s="287"/>
      <c r="K64" s="285"/>
      <c r="L64" s="285"/>
    </row>
    <row r="65" spans="1:12" ht="15" x14ac:dyDescent="0.25">
      <c r="A65" s="282"/>
      <c r="B65" s="565" t="s">
        <v>16</v>
      </c>
      <c r="C65" s="566"/>
      <c r="D65" s="458">
        <v>15.74</v>
      </c>
      <c r="E65" s="295"/>
      <c r="F65" s="295"/>
      <c r="G65" s="295"/>
      <c r="H65" s="282"/>
      <c r="I65" s="287"/>
      <c r="J65" s="287"/>
      <c r="K65" s="285"/>
      <c r="L65" s="285"/>
    </row>
    <row r="66" spans="1:12" ht="15" x14ac:dyDescent="0.25">
      <c r="A66" s="282"/>
      <c r="B66" s="565" t="s">
        <v>21</v>
      </c>
      <c r="C66" s="566"/>
      <c r="D66" s="458">
        <v>36.950000000000003</v>
      </c>
      <c r="E66" s="295"/>
      <c r="F66" s="295"/>
      <c r="G66" s="295"/>
      <c r="H66" s="282"/>
      <c r="I66" s="287"/>
      <c r="J66" s="287"/>
      <c r="K66" s="285"/>
      <c r="L66" s="285"/>
    </row>
    <row r="67" spans="1:12" ht="15" x14ac:dyDescent="0.25">
      <c r="A67" s="282"/>
      <c r="B67" s="565" t="s">
        <v>250</v>
      </c>
      <c r="C67" s="566"/>
      <c r="D67" s="458">
        <v>25.56</v>
      </c>
      <c r="E67" s="295"/>
      <c r="F67" s="295"/>
      <c r="G67" s="295"/>
      <c r="H67" s="282"/>
      <c r="I67" s="287"/>
      <c r="J67" s="287"/>
      <c r="K67" s="285"/>
      <c r="L67" s="285"/>
    </row>
    <row r="68" spans="1:12" ht="15" x14ac:dyDescent="0.25">
      <c r="A68" s="282"/>
      <c r="B68" s="565" t="s">
        <v>20</v>
      </c>
      <c r="C68" s="566"/>
      <c r="D68" s="458">
        <v>44.22</v>
      </c>
      <c r="E68" s="295"/>
      <c r="F68" s="295"/>
      <c r="G68" s="295"/>
      <c r="H68" s="282"/>
      <c r="I68" s="287"/>
      <c r="J68" s="287"/>
      <c r="K68" s="285"/>
      <c r="L68" s="285"/>
    </row>
    <row r="69" spans="1:12" ht="15" x14ac:dyDescent="0.25">
      <c r="A69" s="282"/>
      <c r="B69" s="565" t="s">
        <v>14</v>
      </c>
      <c r="C69" s="566"/>
      <c r="D69" s="457"/>
      <c r="E69" s="295"/>
      <c r="F69" s="295"/>
      <c r="G69" s="295"/>
      <c r="H69" s="282"/>
      <c r="I69" s="287"/>
      <c r="J69" s="287"/>
      <c r="K69" s="285"/>
      <c r="L69" s="285"/>
    </row>
    <row r="70" spans="1:12" ht="15" x14ac:dyDescent="0.25">
      <c r="A70" s="282"/>
      <c r="B70" s="565" t="s">
        <v>18</v>
      </c>
      <c r="C70" s="566"/>
      <c r="D70" s="458">
        <v>10.47</v>
      </c>
      <c r="E70" s="295"/>
      <c r="F70" s="295"/>
      <c r="G70" s="295"/>
      <c r="H70" s="282"/>
      <c r="I70" s="287"/>
      <c r="J70" s="287"/>
      <c r="K70" s="285"/>
      <c r="L70" s="285"/>
    </row>
    <row r="71" spans="1:12" ht="15" x14ac:dyDescent="0.25">
      <c r="A71" s="282"/>
      <c r="B71" s="565" t="s">
        <v>15</v>
      </c>
      <c r="C71" s="566"/>
      <c r="D71" s="458">
        <v>0</v>
      </c>
      <c r="E71" s="295"/>
      <c r="F71" s="295"/>
      <c r="G71" s="295"/>
      <c r="H71" s="282"/>
      <c r="I71" s="287"/>
      <c r="J71" s="287"/>
      <c r="K71" s="285"/>
      <c r="L71" s="285"/>
    </row>
    <row r="72" spans="1:12" ht="15" customHeight="1" x14ac:dyDescent="0.25">
      <c r="A72" s="282"/>
      <c r="B72" s="565" t="s">
        <v>249</v>
      </c>
      <c r="C72" s="566"/>
      <c r="D72" s="457"/>
      <c r="E72" s="295"/>
      <c r="F72" s="295"/>
      <c r="G72" s="295"/>
      <c r="H72" s="282"/>
      <c r="I72" s="287"/>
      <c r="J72" s="287"/>
      <c r="K72" s="285"/>
      <c r="L72" s="285"/>
    </row>
    <row r="73" spans="1:12" ht="15" x14ac:dyDescent="0.25">
      <c r="A73" s="282"/>
      <c r="B73" s="565" t="s">
        <v>38</v>
      </c>
      <c r="C73" s="566"/>
      <c r="D73" s="457"/>
      <c r="E73" s="295"/>
      <c r="F73" s="295"/>
      <c r="G73" s="295"/>
      <c r="H73" s="282"/>
      <c r="I73" s="287"/>
      <c r="J73" s="287"/>
      <c r="K73" s="285"/>
      <c r="L73" s="285"/>
    </row>
    <row r="74" spans="1:12" ht="15" x14ac:dyDescent="0.25">
      <c r="A74" s="282"/>
      <c r="B74" s="565" t="s">
        <v>40</v>
      </c>
      <c r="C74" s="566"/>
      <c r="D74" s="458">
        <v>19.77</v>
      </c>
      <c r="E74" s="295"/>
      <c r="F74" s="295"/>
      <c r="G74" s="295"/>
      <c r="H74" s="282"/>
      <c r="I74" s="287"/>
      <c r="J74" s="287"/>
      <c r="K74" s="285"/>
      <c r="L74" s="285"/>
    </row>
    <row r="75" spans="1:12" ht="15" customHeight="1" x14ac:dyDescent="0.25">
      <c r="A75" s="282"/>
      <c r="B75" s="565" t="s">
        <v>248</v>
      </c>
      <c r="C75" s="566"/>
      <c r="D75" s="457"/>
      <c r="E75" s="393"/>
      <c r="F75" s="295"/>
      <c r="G75" s="295"/>
      <c r="H75" s="282"/>
      <c r="I75" s="287"/>
      <c r="J75" s="287"/>
      <c r="K75" s="285"/>
      <c r="L75" s="285"/>
    </row>
    <row r="76" spans="1:12" ht="15" x14ac:dyDescent="0.25">
      <c r="A76" s="282"/>
      <c r="B76" s="567" t="s">
        <v>48</v>
      </c>
      <c r="C76" s="568"/>
      <c r="D76" s="291">
        <v>11.97</v>
      </c>
      <c r="E76" s="295"/>
      <c r="F76" s="295"/>
      <c r="G76" s="295"/>
      <c r="H76" s="282"/>
      <c r="I76" s="287"/>
      <c r="J76" s="287"/>
      <c r="K76" s="285"/>
      <c r="L76" s="285"/>
    </row>
    <row r="77" spans="1:12" ht="15" customHeight="1" x14ac:dyDescent="0.25">
      <c r="A77" s="282"/>
      <c r="B77" s="569" t="s">
        <v>294</v>
      </c>
      <c r="C77" s="569"/>
      <c r="D77" s="569"/>
      <c r="E77" s="570"/>
      <c r="F77" s="570"/>
      <c r="G77" s="570"/>
      <c r="H77" s="282"/>
      <c r="I77" s="287"/>
      <c r="J77" s="287"/>
      <c r="K77" s="285"/>
      <c r="L77" s="285"/>
    </row>
    <row r="78" spans="1:12" ht="15" x14ac:dyDescent="0.25">
      <c r="A78" s="282"/>
      <c r="B78" s="296"/>
      <c r="C78" s="296"/>
      <c r="D78" s="297"/>
      <c r="E78" s="297"/>
      <c r="F78" s="297"/>
      <c r="G78" s="297"/>
      <c r="H78" s="282"/>
      <c r="I78" s="282"/>
      <c r="J78" s="282"/>
    </row>
    <row r="79" spans="1:12" ht="25.5" customHeight="1" x14ac:dyDescent="0.25">
      <c r="A79" s="282"/>
      <c r="B79" s="571" t="s">
        <v>306</v>
      </c>
      <c r="C79" s="571"/>
      <c r="D79" s="571"/>
      <c r="E79" s="571"/>
      <c r="F79" s="571"/>
      <c r="G79" s="571"/>
      <c r="H79" s="282"/>
      <c r="I79" s="287"/>
      <c r="J79" s="287"/>
      <c r="K79" s="285"/>
      <c r="L79" s="285"/>
    </row>
    <row r="80" spans="1:12" ht="8.25" customHeight="1" x14ac:dyDescent="0.25">
      <c r="A80" s="282"/>
      <c r="B80" s="310"/>
      <c r="C80" s="310"/>
      <c r="D80" s="310"/>
      <c r="E80" s="310"/>
      <c r="F80" s="310"/>
      <c r="G80" s="310"/>
      <c r="H80" s="282"/>
      <c r="I80" s="287"/>
      <c r="J80" s="287"/>
      <c r="K80" s="285"/>
      <c r="L80" s="285"/>
    </row>
    <row r="81" spans="1:12" ht="15" x14ac:dyDescent="0.25">
      <c r="A81" s="282"/>
      <c r="B81" s="298"/>
      <c r="C81" s="298"/>
      <c r="D81" s="312" t="s">
        <v>245</v>
      </c>
      <c r="E81" s="295"/>
      <c r="F81" s="295"/>
      <c r="G81" s="295"/>
      <c r="H81" s="282"/>
      <c r="I81" s="287"/>
      <c r="J81" s="287"/>
      <c r="K81" s="285"/>
      <c r="L81" s="285"/>
    </row>
    <row r="82" spans="1:12" ht="15" x14ac:dyDescent="0.25">
      <c r="A82" s="282"/>
      <c r="B82" s="565" t="s">
        <v>27</v>
      </c>
      <c r="C82" s="566"/>
      <c r="D82" s="294">
        <v>29.45</v>
      </c>
      <c r="E82" s="295"/>
      <c r="F82" s="295"/>
      <c r="G82" s="295"/>
      <c r="H82" s="282"/>
      <c r="I82" s="287"/>
      <c r="J82" s="287"/>
      <c r="K82" s="285"/>
      <c r="L82" s="285"/>
    </row>
    <row r="83" spans="1:12" ht="15" x14ac:dyDescent="0.25">
      <c r="A83" s="282"/>
      <c r="B83" s="565" t="s">
        <v>28</v>
      </c>
      <c r="C83" s="566"/>
      <c r="D83" s="457"/>
      <c r="E83" s="295"/>
      <c r="F83" s="295"/>
      <c r="G83" s="295"/>
      <c r="H83" s="282"/>
      <c r="I83" s="287"/>
      <c r="J83" s="287"/>
      <c r="K83" s="285"/>
      <c r="L83" s="285"/>
    </row>
    <row r="84" spans="1:12" ht="15" x14ac:dyDescent="0.25">
      <c r="A84" s="282"/>
      <c r="B84" s="565" t="s">
        <v>10</v>
      </c>
      <c r="C84" s="566"/>
      <c r="D84" s="457"/>
      <c r="E84" s="295"/>
      <c r="F84" s="295"/>
      <c r="G84" s="295"/>
      <c r="H84" s="282"/>
      <c r="I84" s="287"/>
      <c r="J84" s="287"/>
      <c r="K84" s="285"/>
      <c r="L84" s="285"/>
    </row>
    <row r="85" spans="1:12" ht="15" x14ac:dyDescent="0.25">
      <c r="A85" s="282"/>
      <c r="B85" s="565" t="s">
        <v>30</v>
      </c>
      <c r="C85" s="566"/>
      <c r="D85" s="458">
        <v>100.18</v>
      </c>
      <c r="E85" s="295"/>
      <c r="F85" s="295"/>
      <c r="G85" s="295"/>
      <c r="H85" s="282"/>
      <c r="I85" s="287"/>
      <c r="J85" s="287"/>
      <c r="K85" s="285"/>
      <c r="L85" s="285"/>
    </row>
    <row r="86" spans="1:12" ht="15" x14ac:dyDescent="0.25">
      <c r="A86" s="282"/>
      <c r="B86" s="565" t="s">
        <v>26</v>
      </c>
      <c r="C86" s="566"/>
      <c r="D86" s="457"/>
      <c r="E86" s="295"/>
      <c r="F86" s="295"/>
      <c r="G86" s="295"/>
      <c r="H86" s="282"/>
      <c r="I86" s="287"/>
      <c r="J86" s="287"/>
      <c r="K86" s="285"/>
      <c r="L86" s="285"/>
    </row>
    <row r="87" spans="1:12" ht="15" x14ac:dyDescent="0.25">
      <c r="A87" s="282"/>
      <c r="B87" s="565" t="s">
        <v>16</v>
      </c>
      <c r="C87" s="566"/>
      <c r="D87" s="458">
        <v>52.45</v>
      </c>
      <c r="E87" s="295"/>
      <c r="F87" s="295"/>
      <c r="G87" s="295"/>
      <c r="H87" s="282"/>
      <c r="I87" s="287"/>
      <c r="J87" s="287"/>
      <c r="K87" s="285"/>
      <c r="L87" s="285"/>
    </row>
    <row r="88" spans="1:12" ht="15" x14ac:dyDescent="0.25">
      <c r="A88" s="282"/>
      <c r="B88" s="565" t="s">
        <v>21</v>
      </c>
      <c r="C88" s="566"/>
      <c r="D88" s="458">
        <v>93.84</v>
      </c>
      <c r="E88" s="295"/>
      <c r="F88" s="295"/>
      <c r="G88" s="295"/>
      <c r="H88" s="282"/>
      <c r="I88" s="287"/>
      <c r="J88" s="287"/>
      <c r="K88" s="285"/>
      <c r="L88" s="285"/>
    </row>
    <row r="89" spans="1:12" ht="15" x14ac:dyDescent="0.25">
      <c r="A89" s="282"/>
      <c r="B89" s="565" t="s">
        <v>250</v>
      </c>
      <c r="C89" s="566"/>
      <c r="D89" s="458">
        <v>78.349999999999994</v>
      </c>
      <c r="E89" s="295"/>
      <c r="F89" s="295"/>
      <c r="G89" s="295"/>
      <c r="H89" s="282"/>
      <c r="I89" s="287"/>
      <c r="J89" s="287"/>
      <c r="K89" s="285"/>
      <c r="L89" s="285"/>
    </row>
    <row r="90" spans="1:12" ht="15" x14ac:dyDescent="0.25">
      <c r="A90" s="282"/>
      <c r="B90" s="565" t="s">
        <v>20</v>
      </c>
      <c r="C90" s="566"/>
      <c r="D90" s="458">
        <v>72.540000000000006</v>
      </c>
      <c r="E90" s="295"/>
      <c r="F90" s="295"/>
      <c r="G90" s="295"/>
      <c r="H90" s="282"/>
      <c r="I90" s="287"/>
      <c r="J90" s="287"/>
      <c r="K90" s="285"/>
      <c r="L90" s="285"/>
    </row>
    <row r="91" spans="1:12" ht="15" x14ac:dyDescent="0.25">
      <c r="A91" s="282"/>
      <c r="B91" s="565" t="s">
        <v>14</v>
      </c>
      <c r="C91" s="566"/>
      <c r="D91" s="457"/>
      <c r="E91" s="295"/>
      <c r="F91" s="295"/>
      <c r="G91" s="295"/>
      <c r="H91" s="282"/>
      <c r="I91" s="287"/>
      <c r="J91" s="287"/>
      <c r="K91" s="285"/>
      <c r="L91" s="285"/>
    </row>
    <row r="92" spans="1:12" ht="15" x14ac:dyDescent="0.25">
      <c r="A92" s="282"/>
      <c r="B92" s="565" t="s">
        <v>18</v>
      </c>
      <c r="C92" s="566"/>
      <c r="D92" s="458">
        <v>35.58</v>
      </c>
      <c r="E92" s="295"/>
      <c r="F92" s="295"/>
      <c r="G92" s="295"/>
      <c r="H92" s="282"/>
      <c r="I92" s="287"/>
      <c r="J92" s="287"/>
      <c r="K92" s="285"/>
      <c r="L92" s="285"/>
    </row>
    <row r="93" spans="1:12" ht="15" x14ac:dyDescent="0.25">
      <c r="A93" s="282"/>
      <c r="B93" s="565" t="s">
        <v>15</v>
      </c>
      <c r="C93" s="566"/>
      <c r="D93" s="458" t="s">
        <v>106</v>
      </c>
      <c r="E93" s="295"/>
      <c r="F93" s="295"/>
      <c r="G93" s="295"/>
      <c r="H93" s="282"/>
      <c r="I93" s="287"/>
      <c r="J93" s="287"/>
      <c r="K93" s="285"/>
      <c r="L93" s="285"/>
    </row>
    <row r="94" spans="1:12" ht="15" customHeight="1" x14ac:dyDescent="0.25">
      <c r="A94" s="282"/>
      <c r="B94" s="565" t="s">
        <v>249</v>
      </c>
      <c r="C94" s="566"/>
      <c r="D94" s="457"/>
      <c r="E94" s="295"/>
      <c r="F94" s="295"/>
      <c r="G94" s="295"/>
      <c r="H94" s="282"/>
      <c r="I94" s="287"/>
      <c r="J94" s="287"/>
      <c r="K94" s="285"/>
      <c r="L94" s="285"/>
    </row>
    <row r="95" spans="1:12" ht="15" x14ac:dyDescent="0.25">
      <c r="A95" s="282"/>
      <c r="B95" s="565" t="s">
        <v>38</v>
      </c>
      <c r="C95" s="566"/>
      <c r="D95" s="457"/>
      <c r="E95" s="295"/>
      <c r="F95" s="295"/>
      <c r="G95" s="295"/>
      <c r="H95" s="282"/>
      <c r="I95" s="287"/>
      <c r="J95" s="287"/>
      <c r="K95" s="285"/>
      <c r="L95" s="285"/>
    </row>
    <row r="96" spans="1:12" ht="15" x14ac:dyDescent="0.25">
      <c r="A96" s="282"/>
      <c r="B96" s="565" t="s">
        <v>40</v>
      </c>
      <c r="C96" s="566"/>
      <c r="D96" s="458">
        <v>69.95</v>
      </c>
      <c r="E96" s="295"/>
      <c r="F96" s="295"/>
      <c r="G96" s="295"/>
      <c r="H96" s="282"/>
      <c r="I96" s="287"/>
      <c r="J96" s="287"/>
      <c r="K96" s="285"/>
      <c r="L96" s="285"/>
    </row>
    <row r="97" spans="1:12" ht="15" customHeight="1" x14ac:dyDescent="0.25">
      <c r="A97" s="282"/>
      <c r="B97" s="565" t="s">
        <v>248</v>
      </c>
      <c r="C97" s="566"/>
      <c r="D97" s="457"/>
      <c r="E97" s="393"/>
      <c r="F97" s="295"/>
      <c r="G97" s="295"/>
      <c r="H97" s="282"/>
      <c r="I97" s="287"/>
      <c r="J97" s="287"/>
      <c r="K97" s="285"/>
      <c r="L97" s="285"/>
    </row>
    <row r="98" spans="1:12" ht="15" x14ac:dyDescent="0.25">
      <c r="A98" s="282"/>
      <c r="B98" s="567" t="s">
        <v>48</v>
      </c>
      <c r="C98" s="568"/>
      <c r="D98" s="291">
        <v>52.34</v>
      </c>
      <c r="E98" s="295"/>
      <c r="F98" s="295"/>
      <c r="G98" s="295"/>
      <c r="H98" s="282"/>
      <c r="I98" s="287"/>
      <c r="J98" s="287"/>
      <c r="K98" s="285"/>
      <c r="L98" s="285"/>
    </row>
    <row r="99" spans="1:12" ht="15" customHeight="1" x14ac:dyDescent="0.25">
      <c r="A99" s="282"/>
      <c r="B99" s="569" t="s">
        <v>295</v>
      </c>
      <c r="C99" s="569"/>
      <c r="D99" s="569"/>
      <c r="E99" s="570"/>
      <c r="F99" s="570"/>
      <c r="G99" s="570"/>
      <c r="H99" s="282"/>
      <c r="I99" s="287"/>
      <c r="J99" s="287"/>
      <c r="K99" s="285"/>
      <c r="L99" s="285"/>
    </row>
    <row r="101" spans="1:12" ht="27" customHeight="1" x14ac:dyDescent="0.2">
      <c r="B101" s="564" t="s">
        <v>307</v>
      </c>
      <c r="C101" s="564"/>
      <c r="D101" s="564"/>
      <c r="E101" s="564"/>
      <c r="F101" s="564"/>
      <c r="G101" s="564"/>
    </row>
  </sheetData>
  <mergeCells count="87">
    <mergeCell ref="B1:G1"/>
    <mergeCell ref="B3:G3"/>
    <mergeCell ref="B5:G5"/>
    <mergeCell ref="B7:C8"/>
    <mergeCell ref="D7:F7"/>
    <mergeCell ref="G7:G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G26"/>
    <mergeCell ref="B28:G28"/>
    <mergeCell ref="D30:F30"/>
    <mergeCell ref="G30:G31"/>
    <mergeCell ref="B32:C32"/>
    <mergeCell ref="B33:G33"/>
    <mergeCell ref="B35:G35"/>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G55"/>
    <mergeCell ref="B57:G57"/>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G77"/>
    <mergeCell ref="B79:G79"/>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101:G101"/>
    <mergeCell ref="B96:C96"/>
    <mergeCell ref="B97:C97"/>
    <mergeCell ref="B98:C98"/>
    <mergeCell ref="B99:G99"/>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rgb="FF00B050"/>
  </sheetPr>
  <dimension ref="A1:S47"/>
  <sheetViews>
    <sheetView showGridLines="0" topLeftCell="C1" zoomScaleNormal="100" workbookViewId="0">
      <selection activeCell="C2" sqref="C2:G2"/>
    </sheetView>
  </sheetViews>
  <sheetFormatPr baseColWidth="10" defaultColWidth="10.28515625" defaultRowHeight="12.75" x14ac:dyDescent="0.2"/>
  <cols>
    <col min="1" max="2" width="10.28515625" style="185" hidden="1" customWidth="1"/>
    <col min="3" max="3" width="2.7109375" style="185" customWidth="1"/>
    <col min="4" max="4" width="21.7109375" style="185" customWidth="1"/>
    <col min="5" max="7" width="16.7109375" style="185" customWidth="1"/>
    <col min="8" max="16384" width="10.28515625" style="185"/>
  </cols>
  <sheetData>
    <row r="1" spans="1:19" s="3" customFormat="1" ht="12.75" customHeight="1" x14ac:dyDescent="0.2">
      <c r="C1" s="226"/>
      <c r="D1" s="226"/>
      <c r="E1" s="225"/>
      <c r="F1" s="225"/>
      <c r="G1" s="225"/>
    </row>
    <row r="2" spans="1:19" s="3" customFormat="1" ht="15.75" customHeight="1" x14ac:dyDescent="0.2">
      <c r="A2" s="179"/>
      <c r="B2" s="179"/>
      <c r="C2" s="592" t="s">
        <v>155</v>
      </c>
      <c r="D2" s="592"/>
      <c r="E2" s="592"/>
      <c r="F2" s="592"/>
      <c r="G2" s="592"/>
      <c r="H2" s="107"/>
      <c r="I2" s="107"/>
    </row>
    <row r="3" spans="1:19" s="3" customFormat="1" ht="12.75" customHeight="1" x14ac:dyDescent="0.2">
      <c r="C3" s="180"/>
      <c r="D3" s="180"/>
      <c r="E3" s="225"/>
      <c r="F3" s="225"/>
      <c r="G3" s="225"/>
    </row>
    <row r="4" spans="1:19" s="181" customFormat="1" ht="45" customHeight="1" x14ac:dyDescent="0.2">
      <c r="D4" s="200" t="s">
        <v>156</v>
      </c>
      <c r="E4" s="200" t="s">
        <v>157</v>
      </c>
      <c r="F4" s="200" t="s">
        <v>158</v>
      </c>
      <c r="G4" s="200" t="s">
        <v>159</v>
      </c>
    </row>
    <row r="5" spans="1:19" s="183" customFormat="1" x14ac:dyDescent="0.2">
      <c r="A5" s="182"/>
      <c r="B5" s="182"/>
      <c r="D5" s="259" t="s">
        <v>228</v>
      </c>
      <c r="E5" s="275">
        <v>236</v>
      </c>
      <c r="F5" s="275">
        <v>265</v>
      </c>
      <c r="G5" s="275">
        <v>78</v>
      </c>
      <c r="H5" s="184"/>
    </row>
    <row r="6" spans="1:19" s="183" customFormat="1" x14ac:dyDescent="0.2">
      <c r="A6" s="182"/>
      <c r="B6" s="182"/>
      <c r="D6" s="260" t="s">
        <v>229</v>
      </c>
      <c r="E6" s="276">
        <v>54</v>
      </c>
      <c r="F6" s="276">
        <v>65</v>
      </c>
      <c r="G6" s="276">
        <v>34</v>
      </c>
      <c r="H6" s="184"/>
    </row>
    <row r="7" spans="1:19" s="183" customFormat="1" x14ac:dyDescent="0.2">
      <c r="A7" s="182"/>
      <c r="B7" s="182"/>
      <c r="D7" s="261" t="s">
        <v>160</v>
      </c>
      <c r="E7" s="276">
        <v>21</v>
      </c>
      <c r="F7" s="276">
        <v>36</v>
      </c>
      <c r="G7" s="276">
        <v>10</v>
      </c>
    </row>
    <row r="8" spans="1:19" s="183" customFormat="1" x14ac:dyDescent="0.2">
      <c r="A8" s="182"/>
      <c r="B8" s="182"/>
      <c r="D8" s="261" t="s">
        <v>227</v>
      </c>
      <c r="E8" s="276">
        <v>52</v>
      </c>
      <c r="F8" s="276">
        <v>7</v>
      </c>
      <c r="G8" s="276">
        <v>12</v>
      </c>
    </row>
    <row r="9" spans="1:19" x14ac:dyDescent="0.2">
      <c r="A9" s="182"/>
      <c r="B9" s="182"/>
      <c r="D9" s="261" t="s">
        <v>161</v>
      </c>
      <c r="E9" s="277">
        <v>13</v>
      </c>
      <c r="F9" s="277">
        <v>9</v>
      </c>
      <c r="G9" s="277">
        <v>1</v>
      </c>
      <c r="H9" s="184"/>
      <c r="I9" s="183"/>
      <c r="J9" s="183"/>
      <c r="K9" s="183"/>
      <c r="L9" s="183"/>
      <c r="M9" s="183"/>
      <c r="N9" s="183"/>
      <c r="O9" s="183"/>
      <c r="P9" s="183"/>
      <c r="Q9" s="183"/>
      <c r="R9" s="183"/>
      <c r="S9" s="183"/>
    </row>
    <row r="10" spans="1:19" x14ac:dyDescent="0.2">
      <c r="A10" s="182"/>
      <c r="B10" s="182"/>
      <c r="D10" s="261" t="s">
        <v>230</v>
      </c>
      <c r="E10" s="277">
        <v>244</v>
      </c>
      <c r="F10" s="277">
        <v>180</v>
      </c>
      <c r="G10" s="277">
        <v>52</v>
      </c>
      <c r="H10" s="183"/>
      <c r="I10" s="183"/>
      <c r="J10" s="183"/>
      <c r="K10" s="183"/>
      <c r="L10" s="183"/>
      <c r="M10" s="183"/>
      <c r="N10" s="183"/>
      <c r="O10" s="183"/>
      <c r="P10" s="183"/>
      <c r="Q10" s="183"/>
      <c r="R10" s="183"/>
      <c r="S10" s="183"/>
    </row>
    <row r="11" spans="1:19" x14ac:dyDescent="0.2">
      <c r="A11" s="182"/>
      <c r="B11" s="182"/>
      <c r="D11" s="261" t="s">
        <v>164</v>
      </c>
      <c r="E11" s="277">
        <v>5</v>
      </c>
      <c r="F11" s="277">
        <v>3</v>
      </c>
      <c r="G11" s="277">
        <v>1</v>
      </c>
      <c r="H11" s="183"/>
      <c r="I11" s="183"/>
      <c r="J11" s="183"/>
      <c r="K11" s="183"/>
      <c r="L11" s="183"/>
      <c r="M11" s="183"/>
      <c r="N11" s="183"/>
      <c r="O11" s="183"/>
      <c r="P11" s="183"/>
      <c r="Q11" s="183"/>
      <c r="R11" s="183"/>
      <c r="S11" s="183"/>
    </row>
    <row r="12" spans="1:19" x14ac:dyDescent="0.2">
      <c r="A12" s="183"/>
      <c r="B12" s="183"/>
      <c r="D12" s="261" t="s">
        <v>165</v>
      </c>
      <c r="E12" s="277">
        <v>5</v>
      </c>
      <c r="F12" s="277">
        <v>4</v>
      </c>
      <c r="G12" s="277">
        <v>2</v>
      </c>
      <c r="H12" s="183"/>
      <c r="I12" s="183"/>
      <c r="J12" s="183"/>
      <c r="K12" s="183"/>
      <c r="L12" s="183"/>
      <c r="M12" s="183"/>
      <c r="N12" s="183"/>
      <c r="O12" s="183"/>
      <c r="P12" s="183"/>
      <c r="Q12" s="183"/>
      <c r="R12" s="183"/>
      <c r="S12" s="183"/>
    </row>
    <row r="13" spans="1:19" x14ac:dyDescent="0.2">
      <c r="A13" s="183"/>
      <c r="B13" s="183"/>
      <c r="D13" s="261" t="s">
        <v>162</v>
      </c>
      <c r="E13" s="277">
        <v>108</v>
      </c>
      <c r="F13" s="277">
        <v>116</v>
      </c>
      <c r="G13" s="277">
        <v>37</v>
      </c>
      <c r="H13" s="183"/>
      <c r="I13" s="183"/>
      <c r="J13" s="183"/>
      <c r="K13" s="183"/>
      <c r="L13" s="183"/>
      <c r="M13" s="183"/>
      <c r="N13" s="183"/>
      <c r="O13" s="183"/>
      <c r="P13" s="183"/>
      <c r="Q13" s="183"/>
      <c r="R13" s="183"/>
      <c r="S13" s="183"/>
    </row>
    <row r="14" spans="1:19" x14ac:dyDescent="0.2">
      <c r="A14" s="183"/>
      <c r="B14" s="183"/>
      <c r="D14" s="261" t="s">
        <v>163</v>
      </c>
      <c r="E14" s="277">
        <v>127</v>
      </c>
      <c r="F14" s="277">
        <v>283</v>
      </c>
      <c r="G14" s="277">
        <v>151</v>
      </c>
      <c r="H14" s="183"/>
      <c r="I14" s="183"/>
      <c r="J14" s="183"/>
      <c r="K14" s="183"/>
      <c r="L14" s="183"/>
      <c r="M14" s="183"/>
      <c r="N14" s="183"/>
      <c r="O14" s="183"/>
      <c r="P14" s="183"/>
      <c r="Q14" s="183"/>
      <c r="R14" s="183"/>
      <c r="S14" s="183"/>
    </row>
    <row r="15" spans="1:19" x14ac:dyDescent="0.2">
      <c r="A15" s="183"/>
      <c r="B15" s="183"/>
      <c r="D15" s="261" t="s">
        <v>166</v>
      </c>
      <c r="E15" s="277">
        <v>14</v>
      </c>
      <c r="F15" s="277">
        <v>8</v>
      </c>
      <c r="G15" s="277">
        <v>1</v>
      </c>
      <c r="H15" s="183"/>
      <c r="I15" s="183"/>
      <c r="J15" s="183"/>
      <c r="K15" s="183"/>
      <c r="L15" s="183"/>
      <c r="M15" s="183"/>
      <c r="N15" s="183"/>
      <c r="O15" s="183"/>
      <c r="P15" s="183"/>
      <c r="Q15" s="183"/>
      <c r="R15" s="183"/>
      <c r="S15" s="183"/>
    </row>
    <row r="16" spans="1:19" x14ac:dyDescent="0.2">
      <c r="A16" s="183"/>
      <c r="B16" s="183"/>
      <c r="D16" s="261" t="s">
        <v>167</v>
      </c>
      <c r="E16" s="277">
        <v>2</v>
      </c>
      <c r="F16" s="277">
        <v>1</v>
      </c>
      <c r="G16" s="277">
        <v>1</v>
      </c>
      <c r="H16" s="183"/>
      <c r="I16" s="183"/>
      <c r="J16" s="183"/>
      <c r="K16" s="183"/>
      <c r="L16" s="183"/>
      <c r="M16" s="183"/>
      <c r="N16" s="183"/>
      <c r="O16" s="183"/>
      <c r="P16" s="183"/>
      <c r="Q16" s="183"/>
      <c r="R16" s="183"/>
      <c r="S16" s="183"/>
    </row>
    <row r="17" spans="1:19" x14ac:dyDescent="0.2">
      <c r="A17" s="183"/>
      <c r="B17" s="183"/>
      <c r="D17" s="261" t="s">
        <v>168</v>
      </c>
      <c r="E17" s="277">
        <v>45</v>
      </c>
      <c r="F17" s="277">
        <v>79</v>
      </c>
      <c r="G17" s="277">
        <v>25</v>
      </c>
      <c r="H17" s="183"/>
      <c r="I17" s="183"/>
      <c r="J17" s="183"/>
      <c r="K17" s="183"/>
      <c r="L17" s="183"/>
      <c r="M17" s="183"/>
      <c r="N17" s="183"/>
      <c r="O17" s="183"/>
      <c r="P17" s="183"/>
      <c r="Q17" s="183"/>
      <c r="R17" s="183"/>
      <c r="S17" s="183"/>
    </row>
    <row r="18" spans="1:19" x14ac:dyDescent="0.2">
      <c r="A18" s="183"/>
      <c r="B18" s="183"/>
      <c r="D18" s="261" t="s">
        <v>231</v>
      </c>
      <c r="E18" s="277">
        <v>82</v>
      </c>
      <c r="F18" s="277">
        <v>136</v>
      </c>
      <c r="G18" s="277">
        <v>65</v>
      </c>
      <c r="H18" s="183"/>
      <c r="I18" s="183"/>
      <c r="J18" s="183"/>
      <c r="K18" s="183"/>
      <c r="L18" s="183"/>
      <c r="M18" s="183"/>
      <c r="N18" s="183"/>
      <c r="O18" s="183"/>
      <c r="P18" s="183"/>
      <c r="Q18" s="183"/>
      <c r="R18" s="183"/>
      <c r="S18" s="183"/>
    </row>
    <row r="19" spans="1:19" x14ac:dyDescent="0.2">
      <c r="A19" s="183"/>
      <c r="B19" s="183"/>
      <c r="D19" s="261" t="s">
        <v>169</v>
      </c>
      <c r="E19" s="277">
        <v>72</v>
      </c>
      <c r="F19" s="277">
        <v>147</v>
      </c>
      <c r="G19" s="277">
        <v>82</v>
      </c>
      <c r="H19" s="183"/>
      <c r="I19" s="183"/>
      <c r="J19" s="183"/>
      <c r="K19" s="183"/>
      <c r="L19" s="183"/>
      <c r="M19" s="183"/>
      <c r="N19" s="183"/>
      <c r="O19" s="183"/>
      <c r="P19" s="183"/>
      <c r="Q19" s="183"/>
      <c r="R19" s="183"/>
      <c r="S19" s="183"/>
    </row>
    <row r="20" spans="1:19" x14ac:dyDescent="0.2">
      <c r="A20" s="183"/>
      <c r="B20" s="183"/>
      <c r="D20" s="261" t="s">
        <v>232</v>
      </c>
      <c r="E20" s="277">
        <v>52</v>
      </c>
      <c r="F20" s="277">
        <v>72</v>
      </c>
      <c r="G20" s="277">
        <v>36</v>
      </c>
      <c r="H20" s="183"/>
      <c r="I20" s="183"/>
      <c r="J20" s="183"/>
      <c r="K20" s="183"/>
      <c r="L20" s="183"/>
      <c r="M20" s="183"/>
      <c r="N20" s="183"/>
      <c r="O20" s="183"/>
      <c r="P20" s="183"/>
      <c r="Q20" s="183"/>
      <c r="R20" s="183"/>
      <c r="S20" s="183"/>
    </row>
    <row r="21" spans="1:19" x14ac:dyDescent="0.2">
      <c r="A21" s="183"/>
      <c r="B21" s="183"/>
      <c r="D21" s="261" t="s">
        <v>233</v>
      </c>
      <c r="E21" s="277">
        <v>174</v>
      </c>
      <c r="F21" s="277">
        <v>148</v>
      </c>
      <c r="G21" s="277">
        <v>68</v>
      </c>
      <c r="H21" s="183"/>
      <c r="I21" s="183"/>
      <c r="J21" s="183"/>
      <c r="K21" s="183"/>
      <c r="L21" s="183"/>
      <c r="M21" s="183"/>
      <c r="N21" s="183"/>
      <c r="O21" s="183"/>
      <c r="P21" s="183"/>
      <c r="Q21" s="183"/>
      <c r="R21" s="183"/>
      <c r="S21" s="183"/>
    </row>
    <row r="22" spans="1:19" x14ac:dyDescent="0.2">
      <c r="D22" s="261" t="s">
        <v>170</v>
      </c>
      <c r="E22" s="277">
        <v>47</v>
      </c>
      <c r="F22" s="277">
        <v>12</v>
      </c>
      <c r="G22" s="277">
        <v>3</v>
      </c>
    </row>
    <row r="23" spans="1:19" x14ac:dyDescent="0.2">
      <c r="D23" s="186" t="s">
        <v>171</v>
      </c>
      <c r="E23" s="278">
        <v>1353</v>
      </c>
      <c r="F23" s="278">
        <v>1571</v>
      </c>
      <c r="G23" s="278">
        <v>659</v>
      </c>
    </row>
    <row r="24" spans="1:19" x14ac:dyDescent="0.2">
      <c r="D24" s="183"/>
      <c r="E24" s="187"/>
      <c r="F24" s="187"/>
      <c r="G24" s="187"/>
    </row>
    <row r="25" spans="1:19" ht="12.75" customHeight="1" x14ac:dyDescent="0.2">
      <c r="D25" s="593" t="s">
        <v>296</v>
      </c>
      <c r="E25" s="593"/>
      <c r="F25" s="593"/>
      <c r="G25" s="593"/>
    </row>
    <row r="26" spans="1:19" x14ac:dyDescent="0.2">
      <c r="D26" s="593"/>
      <c r="E26" s="593"/>
      <c r="F26" s="593"/>
      <c r="G26" s="593"/>
    </row>
    <row r="27" spans="1:19" x14ac:dyDescent="0.2">
      <c r="D27" s="183"/>
      <c r="E27" s="188"/>
      <c r="F27" s="187"/>
      <c r="G27" s="187"/>
    </row>
    <row r="28" spans="1:19" ht="12.75" customHeight="1" x14ac:dyDescent="0.2">
      <c r="D28" s="590" t="s">
        <v>172</v>
      </c>
      <c r="E28" s="590"/>
      <c r="F28" s="590"/>
      <c r="G28" s="590"/>
    </row>
    <row r="29" spans="1:19" x14ac:dyDescent="0.2">
      <c r="D29" s="590"/>
      <c r="E29" s="590"/>
      <c r="F29" s="590"/>
      <c r="G29" s="590"/>
    </row>
    <row r="30" spans="1:19" x14ac:dyDescent="0.2">
      <c r="D30" s="590"/>
      <c r="E30" s="590"/>
      <c r="F30" s="590"/>
      <c r="G30" s="590"/>
    </row>
    <row r="31" spans="1:19" x14ac:dyDescent="0.2">
      <c r="D31" s="183"/>
      <c r="E31" s="187"/>
      <c r="F31" s="187"/>
      <c r="G31" s="187"/>
    </row>
    <row r="32" spans="1:19" ht="12.75" customHeight="1" x14ac:dyDescent="0.2">
      <c r="D32" s="590" t="s">
        <v>173</v>
      </c>
      <c r="E32" s="590"/>
      <c r="F32" s="590"/>
      <c r="G32" s="590"/>
    </row>
    <row r="33" spans="4:7" x14ac:dyDescent="0.2">
      <c r="D33" s="590"/>
      <c r="E33" s="590"/>
      <c r="F33" s="590"/>
      <c r="G33" s="590"/>
    </row>
    <row r="34" spans="4:7" ht="12.75" customHeight="1" x14ac:dyDescent="0.2">
      <c r="D34" s="189"/>
      <c r="E34" s="189"/>
      <c r="F34" s="189"/>
      <c r="G34" s="189"/>
    </row>
    <row r="35" spans="4:7" ht="12.75" customHeight="1" x14ac:dyDescent="0.2">
      <c r="D35" s="590" t="s">
        <v>174</v>
      </c>
      <c r="E35" s="590"/>
      <c r="F35" s="590"/>
      <c r="G35" s="590"/>
    </row>
    <row r="36" spans="4:7" x14ac:dyDescent="0.2">
      <c r="D36" s="590"/>
      <c r="E36" s="590"/>
      <c r="F36" s="590"/>
      <c r="G36" s="590"/>
    </row>
    <row r="37" spans="4:7" ht="12.75" customHeight="1" x14ac:dyDescent="0.2">
      <c r="D37" s="590"/>
      <c r="E37" s="590"/>
      <c r="F37" s="590"/>
      <c r="G37" s="590"/>
    </row>
    <row r="38" spans="4:7" x14ac:dyDescent="0.2">
      <c r="D38" s="190"/>
      <c r="E38" s="190"/>
      <c r="F38" s="190"/>
      <c r="G38" s="190"/>
    </row>
    <row r="39" spans="4:7" x14ac:dyDescent="0.2">
      <c r="D39" s="190"/>
      <c r="E39" s="190"/>
      <c r="F39" s="190"/>
      <c r="G39" s="190"/>
    </row>
    <row r="40" spans="4:7" x14ac:dyDescent="0.2">
      <c r="D40" s="190"/>
      <c r="E40" s="190"/>
      <c r="F40" s="190"/>
      <c r="G40" s="190"/>
    </row>
    <row r="41" spans="4:7" ht="33.75" customHeight="1" x14ac:dyDescent="0.2">
      <c r="D41" s="590"/>
      <c r="E41" s="590"/>
      <c r="F41" s="590"/>
      <c r="G41" s="590"/>
    </row>
    <row r="43" spans="4:7" ht="18" customHeight="1" x14ac:dyDescent="0.2">
      <c r="D43" s="591"/>
      <c r="E43" s="591"/>
      <c r="F43" s="591"/>
      <c r="G43" s="591"/>
    </row>
    <row r="44" spans="4:7" ht="18" customHeight="1" x14ac:dyDescent="0.2">
      <c r="D44" s="591"/>
      <c r="E44" s="591"/>
      <c r="F44" s="591"/>
      <c r="G44" s="591"/>
    </row>
    <row r="45" spans="4:7" x14ac:dyDescent="0.2">
      <c r="D45" s="226"/>
    </row>
    <row r="46" spans="4:7" x14ac:dyDescent="0.2">
      <c r="D46" s="226"/>
    </row>
    <row r="47" spans="4:7" x14ac:dyDescent="0.2">
      <c r="D47" s="226"/>
    </row>
  </sheetData>
  <mergeCells count="7">
    <mergeCell ref="D41:G41"/>
    <mergeCell ref="D43:G44"/>
    <mergeCell ref="C2:G2"/>
    <mergeCell ref="D25:G26"/>
    <mergeCell ref="D28:G30"/>
    <mergeCell ref="D32:G33"/>
    <mergeCell ref="D35:G37"/>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rgb="FF00B050"/>
  </sheetPr>
  <dimension ref="A1:S44"/>
  <sheetViews>
    <sheetView showGridLines="0" topLeftCell="C1" workbookViewId="0">
      <selection activeCell="C2" sqref="C2:G2"/>
    </sheetView>
  </sheetViews>
  <sheetFormatPr baseColWidth="10" defaultColWidth="10.28515625" defaultRowHeight="12.75" x14ac:dyDescent="0.2"/>
  <cols>
    <col min="1" max="2" width="10.28515625" style="185" hidden="1" customWidth="1"/>
    <col min="3" max="3" width="2.7109375" style="185" customWidth="1"/>
    <col min="4" max="4" width="21.7109375" style="185" customWidth="1"/>
    <col min="5" max="7" width="16.7109375" style="185" customWidth="1"/>
    <col min="8" max="16384" width="10.28515625" style="185"/>
  </cols>
  <sheetData>
    <row r="1" spans="1:19" s="3" customFormat="1" ht="12.75" customHeight="1" x14ac:dyDescent="0.2">
      <c r="C1" s="226"/>
      <c r="D1" s="226"/>
      <c r="E1" s="225"/>
      <c r="F1" s="225"/>
      <c r="G1" s="225"/>
    </row>
    <row r="2" spans="1:19" s="3" customFormat="1" ht="15.75" customHeight="1" x14ac:dyDescent="0.2">
      <c r="A2" s="179"/>
      <c r="B2" s="179"/>
      <c r="C2" s="592" t="s">
        <v>175</v>
      </c>
      <c r="D2" s="592"/>
      <c r="E2" s="592"/>
      <c r="F2" s="592"/>
      <c r="G2" s="592"/>
      <c r="H2" s="107"/>
      <c r="I2" s="107"/>
    </row>
    <row r="3" spans="1:19" s="3" customFormat="1" ht="12.75" customHeight="1" x14ac:dyDescent="0.2">
      <c r="C3" s="180"/>
      <c r="D3" s="180"/>
      <c r="E3" s="225"/>
      <c r="F3" s="225"/>
      <c r="G3" s="225"/>
    </row>
    <row r="4" spans="1:19" s="181" customFormat="1" ht="45" customHeight="1" x14ac:dyDescent="0.2">
      <c r="D4" s="200" t="s">
        <v>156</v>
      </c>
      <c r="E4" s="200" t="s">
        <v>157</v>
      </c>
      <c r="F4" s="200" t="s">
        <v>158</v>
      </c>
      <c r="G4" s="200" t="s">
        <v>159</v>
      </c>
    </row>
    <row r="5" spans="1:19" s="183" customFormat="1" x14ac:dyDescent="0.2">
      <c r="A5" s="182"/>
      <c r="B5" s="182"/>
      <c r="D5" s="259" t="s">
        <v>228</v>
      </c>
      <c r="E5" s="275">
        <v>142</v>
      </c>
      <c r="F5" s="275">
        <v>199</v>
      </c>
      <c r="G5" s="275">
        <v>23</v>
      </c>
    </row>
    <row r="6" spans="1:19" s="183" customFormat="1" x14ac:dyDescent="0.2">
      <c r="A6" s="182"/>
      <c r="B6" s="182"/>
      <c r="D6" s="260" t="s">
        <v>229</v>
      </c>
      <c r="E6" s="276">
        <v>13</v>
      </c>
      <c r="F6" s="276">
        <v>32</v>
      </c>
      <c r="G6" s="276">
        <v>11</v>
      </c>
    </row>
    <row r="7" spans="1:19" s="183" customFormat="1" x14ac:dyDescent="0.2">
      <c r="A7" s="182"/>
      <c r="B7" s="182"/>
      <c r="D7" s="261" t="s">
        <v>160</v>
      </c>
      <c r="E7" s="276">
        <v>9</v>
      </c>
      <c r="F7" s="276">
        <v>22</v>
      </c>
      <c r="G7" s="276">
        <v>6</v>
      </c>
    </row>
    <row r="8" spans="1:19" s="183" customFormat="1" x14ac:dyDescent="0.2">
      <c r="A8" s="182"/>
      <c r="B8" s="182"/>
      <c r="D8" s="261" t="s">
        <v>227</v>
      </c>
      <c r="E8" s="276">
        <v>12</v>
      </c>
      <c r="F8" s="276">
        <v>3</v>
      </c>
      <c r="G8" s="276">
        <v>4</v>
      </c>
    </row>
    <row r="9" spans="1:19" x14ac:dyDescent="0.2">
      <c r="A9" s="182"/>
      <c r="B9" s="182"/>
      <c r="D9" s="261" t="s">
        <v>161</v>
      </c>
      <c r="E9" s="277">
        <v>0</v>
      </c>
      <c r="F9" s="277">
        <v>2</v>
      </c>
      <c r="G9" s="277">
        <v>2</v>
      </c>
      <c r="H9" s="183"/>
      <c r="I9" s="183"/>
      <c r="J9" s="183"/>
      <c r="K9" s="183"/>
      <c r="L9" s="183"/>
      <c r="M9" s="183"/>
      <c r="N9" s="183"/>
      <c r="O9" s="183"/>
      <c r="P9" s="183"/>
      <c r="Q9" s="183"/>
      <c r="R9" s="183"/>
      <c r="S9" s="183"/>
    </row>
    <row r="10" spans="1:19" x14ac:dyDescent="0.2">
      <c r="A10" s="182"/>
      <c r="B10" s="182"/>
      <c r="D10" s="261" t="s">
        <v>230</v>
      </c>
      <c r="E10" s="277">
        <v>42</v>
      </c>
      <c r="F10" s="277">
        <v>45</v>
      </c>
      <c r="G10" s="277">
        <v>10</v>
      </c>
      <c r="H10" s="183"/>
      <c r="I10" s="183"/>
      <c r="J10" s="183"/>
      <c r="K10" s="183"/>
      <c r="L10" s="183"/>
      <c r="M10" s="183"/>
      <c r="N10" s="183"/>
      <c r="O10" s="183"/>
      <c r="P10" s="183"/>
      <c r="Q10" s="183"/>
      <c r="R10" s="183"/>
      <c r="S10" s="183"/>
    </row>
    <row r="11" spans="1:19" x14ac:dyDescent="0.2">
      <c r="A11" s="182"/>
      <c r="B11" s="182"/>
      <c r="D11" s="261" t="s">
        <v>164</v>
      </c>
      <c r="E11" s="277">
        <v>0</v>
      </c>
      <c r="F11" s="277">
        <v>0</v>
      </c>
      <c r="G11" s="277">
        <v>0</v>
      </c>
      <c r="H11" s="183"/>
      <c r="I11" s="183"/>
      <c r="J11" s="183"/>
      <c r="K11" s="183"/>
      <c r="L11" s="183"/>
      <c r="M11" s="183"/>
      <c r="N11" s="183"/>
      <c r="O11" s="183"/>
      <c r="P11" s="183"/>
      <c r="Q11" s="183"/>
      <c r="R11" s="183"/>
      <c r="S11" s="183"/>
    </row>
    <row r="12" spans="1:19" x14ac:dyDescent="0.2">
      <c r="A12" s="183"/>
      <c r="B12" s="183"/>
      <c r="D12" s="261" t="s">
        <v>165</v>
      </c>
      <c r="E12" s="277">
        <v>0</v>
      </c>
      <c r="F12" s="277">
        <v>5</v>
      </c>
      <c r="G12" s="277">
        <v>0</v>
      </c>
      <c r="H12" s="183"/>
      <c r="I12" s="183"/>
      <c r="J12" s="183"/>
      <c r="K12" s="183"/>
      <c r="L12" s="183"/>
      <c r="M12" s="183"/>
      <c r="N12" s="183"/>
      <c r="O12" s="183"/>
      <c r="P12" s="183"/>
      <c r="Q12" s="183"/>
      <c r="R12" s="183"/>
      <c r="S12" s="183"/>
    </row>
    <row r="13" spans="1:19" x14ac:dyDescent="0.2">
      <c r="A13" s="183"/>
      <c r="B13" s="183"/>
      <c r="D13" s="261" t="s">
        <v>162</v>
      </c>
      <c r="E13" s="277">
        <v>25</v>
      </c>
      <c r="F13" s="277">
        <v>63</v>
      </c>
      <c r="G13" s="277">
        <v>14</v>
      </c>
      <c r="H13" s="183"/>
      <c r="I13" s="183"/>
      <c r="J13" s="183"/>
      <c r="K13" s="183"/>
      <c r="L13" s="183"/>
      <c r="M13" s="183"/>
      <c r="N13" s="183"/>
      <c r="O13" s="183"/>
      <c r="P13" s="183"/>
      <c r="Q13" s="183"/>
      <c r="R13" s="183"/>
      <c r="S13" s="183"/>
    </row>
    <row r="14" spans="1:19" x14ac:dyDescent="0.2">
      <c r="A14" s="183"/>
      <c r="B14" s="183"/>
      <c r="D14" s="261" t="s">
        <v>163</v>
      </c>
      <c r="E14" s="277">
        <v>135</v>
      </c>
      <c r="F14" s="277">
        <v>175</v>
      </c>
      <c r="G14" s="277">
        <v>52</v>
      </c>
      <c r="H14" s="183"/>
      <c r="I14" s="183"/>
      <c r="J14" s="183"/>
      <c r="K14" s="183"/>
      <c r="L14" s="183"/>
      <c r="M14" s="183"/>
      <c r="N14" s="183"/>
      <c r="O14" s="183"/>
      <c r="P14" s="183"/>
      <c r="Q14" s="183"/>
      <c r="R14" s="183"/>
      <c r="S14" s="183"/>
    </row>
    <row r="15" spans="1:19" x14ac:dyDescent="0.2">
      <c r="A15" s="183"/>
      <c r="B15" s="183"/>
      <c r="D15" s="261" t="s">
        <v>166</v>
      </c>
      <c r="E15" s="277">
        <v>4</v>
      </c>
      <c r="F15" s="277">
        <v>1</v>
      </c>
      <c r="G15" s="277">
        <v>0</v>
      </c>
      <c r="H15" s="183"/>
      <c r="I15" s="183"/>
      <c r="J15" s="183"/>
      <c r="K15" s="183"/>
      <c r="L15" s="183"/>
      <c r="M15" s="183"/>
      <c r="N15" s="183"/>
      <c r="O15" s="183"/>
      <c r="P15" s="183"/>
      <c r="Q15" s="183"/>
      <c r="R15" s="183"/>
      <c r="S15" s="183"/>
    </row>
    <row r="16" spans="1:19" x14ac:dyDescent="0.2">
      <c r="A16" s="183"/>
      <c r="B16" s="183"/>
      <c r="D16" s="261" t="s">
        <v>167</v>
      </c>
      <c r="E16" s="277">
        <v>0</v>
      </c>
      <c r="F16" s="277">
        <v>0</v>
      </c>
      <c r="G16" s="277">
        <v>0</v>
      </c>
      <c r="H16" s="183"/>
      <c r="I16" s="183"/>
      <c r="J16" s="183"/>
      <c r="K16" s="183"/>
      <c r="L16" s="183"/>
      <c r="M16" s="183"/>
      <c r="N16" s="183"/>
      <c r="O16" s="183"/>
      <c r="P16" s="183"/>
      <c r="Q16" s="183"/>
      <c r="R16" s="183"/>
      <c r="S16" s="183"/>
    </row>
    <row r="17" spans="1:19" x14ac:dyDescent="0.2">
      <c r="A17" s="183"/>
      <c r="B17" s="183"/>
      <c r="D17" s="261" t="s">
        <v>168</v>
      </c>
      <c r="E17" s="277">
        <v>42</v>
      </c>
      <c r="F17" s="277">
        <v>25</v>
      </c>
      <c r="G17" s="277">
        <v>7</v>
      </c>
      <c r="H17" s="183"/>
      <c r="I17" s="183"/>
      <c r="J17" s="183"/>
      <c r="K17" s="183"/>
      <c r="L17" s="183"/>
      <c r="M17" s="183"/>
      <c r="N17" s="183"/>
      <c r="O17" s="183"/>
      <c r="P17" s="183"/>
      <c r="Q17" s="183"/>
      <c r="R17" s="183"/>
      <c r="S17" s="183"/>
    </row>
    <row r="18" spans="1:19" x14ac:dyDescent="0.2">
      <c r="A18" s="183"/>
      <c r="B18" s="183"/>
      <c r="D18" s="261" t="s">
        <v>231</v>
      </c>
      <c r="E18" s="277">
        <v>32</v>
      </c>
      <c r="F18" s="277">
        <v>45</v>
      </c>
      <c r="G18" s="277">
        <v>20</v>
      </c>
      <c r="H18" s="183"/>
      <c r="I18" s="183"/>
      <c r="J18" s="183"/>
      <c r="K18" s="183"/>
      <c r="L18" s="183"/>
      <c r="M18" s="183"/>
      <c r="N18" s="183"/>
      <c r="O18" s="183"/>
      <c r="P18" s="183"/>
      <c r="Q18" s="183"/>
      <c r="R18" s="183"/>
      <c r="S18" s="183"/>
    </row>
    <row r="19" spans="1:19" x14ac:dyDescent="0.2">
      <c r="A19" s="183"/>
      <c r="B19" s="183"/>
      <c r="D19" s="261" t="s">
        <v>169</v>
      </c>
      <c r="E19" s="277">
        <v>65</v>
      </c>
      <c r="F19" s="277">
        <v>64</v>
      </c>
      <c r="G19" s="277">
        <v>33</v>
      </c>
      <c r="H19" s="183"/>
      <c r="I19" s="183"/>
      <c r="J19" s="183"/>
      <c r="K19" s="183"/>
      <c r="L19" s="183"/>
      <c r="M19" s="183"/>
      <c r="N19" s="183"/>
      <c r="O19" s="183"/>
      <c r="P19" s="183"/>
      <c r="Q19" s="183"/>
      <c r="R19" s="183"/>
      <c r="S19" s="183"/>
    </row>
    <row r="20" spans="1:19" x14ac:dyDescent="0.2">
      <c r="A20" s="183"/>
      <c r="B20" s="183"/>
      <c r="D20" s="261" t="s">
        <v>232</v>
      </c>
      <c r="E20" s="277">
        <v>12</v>
      </c>
      <c r="F20" s="277">
        <v>29</v>
      </c>
      <c r="G20" s="277">
        <v>11</v>
      </c>
      <c r="H20" s="183"/>
      <c r="I20" s="183"/>
      <c r="J20" s="183"/>
      <c r="K20" s="183"/>
      <c r="L20" s="183"/>
      <c r="M20" s="183"/>
      <c r="N20" s="183"/>
      <c r="O20" s="183"/>
      <c r="P20" s="183"/>
      <c r="Q20" s="183"/>
      <c r="R20" s="183"/>
      <c r="S20" s="183"/>
    </row>
    <row r="21" spans="1:19" x14ac:dyDescent="0.2">
      <c r="A21" s="183"/>
      <c r="B21" s="183"/>
      <c r="D21" s="261" t="s">
        <v>233</v>
      </c>
      <c r="E21" s="277">
        <v>129</v>
      </c>
      <c r="F21" s="277">
        <v>103</v>
      </c>
      <c r="G21" s="277">
        <v>43</v>
      </c>
      <c r="H21" s="183"/>
      <c r="I21" s="183"/>
      <c r="J21" s="183"/>
      <c r="K21" s="183"/>
      <c r="L21" s="183"/>
      <c r="M21" s="183"/>
      <c r="N21" s="183"/>
      <c r="O21" s="183"/>
      <c r="P21" s="183"/>
      <c r="Q21" s="183"/>
      <c r="R21" s="183"/>
      <c r="S21" s="183"/>
    </row>
    <row r="22" spans="1:19" x14ac:dyDescent="0.2">
      <c r="D22" s="261" t="s">
        <v>170</v>
      </c>
      <c r="E22" s="277">
        <v>10</v>
      </c>
      <c r="F22" s="277">
        <v>40</v>
      </c>
      <c r="G22" s="277">
        <v>19</v>
      </c>
    </row>
    <row r="23" spans="1:19" x14ac:dyDescent="0.2">
      <c r="D23" s="186" t="s">
        <v>171</v>
      </c>
      <c r="E23" s="278">
        <v>672</v>
      </c>
      <c r="F23" s="278">
        <v>853</v>
      </c>
      <c r="G23" s="278">
        <v>255</v>
      </c>
    </row>
    <row r="24" spans="1:19" x14ac:dyDescent="0.2">
      <c r="D24" s="183"/>
      <c r="E24" s="187"/>
      <c r="F24" s="187"/>
      <c r="G24" s="187"/>
    </row>
    <row r="25" spans="1:19" ht="12.75" customHeight="1" x14ac:dyDescent="0.2">
      <c r="D25" s="593" t="s">
        <v>296</v>
      </c>
      <c r="E25" s="593"/>
      <c r="F25" s="593"/>
      <c r="G25" s="593"/>
    </row>
    <row r="26" spans="1:19" x14ac:dyDescent="0.2">
      <c r="D26" s="593"/>
      <c r="E26" s="593"/>
      <c r="F26" s="593"/>
      <c r="G26" s="593"/>
    </row>
    <row r="27" spans="1:19" x14ac:dyDescent="0.2">
      <c r="D27" s="183"/>
      <c r="E27" s="188"/>
      <c r="F27" s="187"/>
      <c r="G27" s="187"/>
    </row>
    <row r="28" spans="1:19" ht="12.75" customHeight="1" x14ac:dyDescent="0.2">
      <c r="D28" s="590" t="s">
        <v>172</v>
      </c>
      <c r="E28" s="590"/>
      <c r="F28" s="590"/>
      <c r="G28" s="590"/>
    </row>
    <row r="29" spans="1:19" x14ac:dyDescent="0.2">
      <c r="D29" s="590"/>
      <c r="E29" s="590"/>
      <c r="F29" s="590"/>
      <c r="G29" s="590"/>
    </row>
    <row r="30" spans="1:19" x14ac:dyDescent="0.2">
      <c r="D30" s="590"/>
      <c r="E30" s="590"/>
      <c r="F30" s="590"/>
      <c r="G30" s="590"/>
    </row>
    <row r="31" spans="1:19" x14ac:dyDescent="0.2">
      <c r="D31" s="183"/>
      <c r="E31" s="187"/>
      <c r="F31" s="187"/>
      <c r="G31" s="187"/>
    </row>
    <row r="32" spans="1:19" ht="12.75" customHeight="1" x14ac:dyDescent="0.2">
      <c r="D32" s="590" t="s">
        <v>176</v>
      </c>
      <c r="E32" s="590"/>
      <c r="F32" s="590"/>
      <c r="G32" s="590"/>
    </row>
    <row r="33" spans="4:7" x14ac:dyDescent="0.2">
      <c r="D33" s="590"/>
      <c r="E33" s="590"/>
      <c r="F33" s="590"/>
      <c r="G33" s="590"/>
    </row>
    <row r="34" spans="4:7" ht="12.75" customHeight="1" x14ac:dyDescent="0.2">
      <c r="D34" s="190"/>
      <c r="E34" s="190"/>
      <c r="F34" s="190"/>
      <c r="G34" s="190"/>
    </row>
    <row r="35" spans="4:7" x14ac:dyDescent="0.2">
      <c r="D35" s="190"/>
      <c r="E35" s="190"/>
      <c r="F35" s="190"/>
      <c r="G35" s="190"/>
    </row>
    <row r="36" spans="4:7" x14ac:dyDescent="0.2">
      <c r="D36" s="190"/>
      <c r="E36" s="190"/>
      <c r="F36" s="190"/>
      <c r="G36" s="190"/>
    </row>
    <row r="37" spans="4:7" ht="12.75" customHeight="1" x14ac:dyDescent="0.2">
      <c r="D37" s="190"/>
      <c r="E37" s="190"/>
      <c r="F37" s="190"/>
      <c r="G37" s="190"/>
    </row>
    <row r="38" spans="4:7" x14ac:dyDescent="0.2">
      <c r="D38" s="190"/>
      <c r="E38" s="190"/>
      <c r="F38" s="190"/>
      <c r="G38" s="190"/>
    </row>
    <row r="40" spans="4:7" x14ac:dyDescent="0.2">
      <c r="D40" s="591" t="s">
        <v>177</v>
      </c>
      <c r="E40" s="591"/>
      <c r="F40" s="591"/>
      <c r="G40" s="591"/>
    </row>
    <row r="41" spans="4:7" ht="28.5" customHeight="1" x14ac:dyDescent="0.2">
      <c r="D41" s="591"/>
      <c r="E41" s="591"/>
      <c r="F41" s="591"/>
      <c r="G41" s="591"/>
    </row>
    <row r="42" spans="4:7" x14ac:dyDescent="0.2">
      <c r="D42" s="226"/>
    </row>
    <row r="43" spans="4:7" x14ac:dyDescent="0.2">
      <c r="D43" s="226"/>
    </row>
    <row r="44" spans="4:7" x14ac:dyDescent="0.2">
      <c r="D44" s="226"/>
    </row>
  </sheetData>
  <mergeCells count="5">
    <mergeCell ref="C2:G2"/>
    <mergeCell ref="D25:G26"/>
    <mergeCell ref="D28:G30"/>
    <mergeCell ref="D32:G33"/>
    <mergeCell ref="D40:G41"/>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rgb="FF00B050"/>
  </sheetPr>
  <dimension ref="A1:S47"/>
  <sheetViews>
    <sheetView showGridLines="0" topLeftCell="C1" workbookViewId="0">
      <selection activeCell="C2" sqref="C2:G2"/>
    </sheetView>
  </sheetViews>
  <sheetFormatPr baseColWidth="10" defaultColWidth="10.28515625" defaultRowHeight="12.75" x14ac:dyDescent="0.2"/>
  <cols>
    <col min="1" max="2" width="10.28515625" style="185" hidden="1" customWidth="1"/>
    <col min="3" max="3" width="2.7109375" style="185" customWidth="1"/>
    <col min="4" max="4" width="21.7109375" style="185" customWidth="1"/>
    <col min="5" max="7" width="16.7109375" style="185" customWidth="1"/>
    <col min="8" max="16384" width="10.28515625" style="185"/>
  </cols>
  <sheetData>
    <row r="1" spans="1:19" s="3" customFormat="1" ht="12.75" customHeight="1" x14ac:dyDescent="0.2">
      <c r="C1" s="226"/>
      <c r="D1" s="226"/>
      <c r="E1" s="225"/>
      <c r="F1" s="225"/>
      <c r="G1" s="225"/>
    </row>
    <row r="2" spans="1:19" s="3" customFormat="1" ht="15.75" customHeight="1" x14ac:dyDescent="0.2">
      <c r="A2" s="191"/>
      <c r="B2" s="191"/>
      <c r="C2" s="592" t="s">
        <v>178</v>
      </c>
      <c r="D2" s="592"/>
      <c r="E2" s="592"/>
      <c r="F2" s="592"/>
      <c r="G2" s="592"/>
      <c r="H2" s="107"/>
      <c r="I2" s="107"/>
    </row>
    <row r="3" spans="1:19" s="3" customFormat="1" ht="12.75" customHeight="1" x14ac:dyDescent="0.2">
      <c r="C3" s="180"/>
      <c r="D3" s="180"/>
      <c r="E3" s="225"/>
      <c r="F3" s="225"/>
      <c r="G3" s="225"/>
    </row>
    <row r="4" spans="1:19" s="181" customFormat="1" ht="45" customHeight="1" x14ac:dyDescent="0.2">
      <c r="D4" s="200" t="s">
        <v>156</v>
      </c>
      <c r="E4" s="200" t="s">
        <v>157</v>
      </c>
      <c r="F4" s="200" t="s">
        <v>158</v>
      </c>
      <c r="G4" s="200" t="s">
        <v>159</v>
      </c>
    </row>
    <row r="5" spans="1:19" s="183" customFormat="1" x14ac:dyDescent="0.2">
      <c r="A5" s="182"/>
      <c r="B5" s="182"/>
      <c r="D5" s="259" t="s">
        <v>228</v>
      </c>
      <c r="E5" s="275">
        <v>0</v>
      </c>
      <c r="F5" s="275">
        <v>8</v>
      </c>
      <c r="G5" s="275">
        <v>0</v>
      </c>
    </row>
    <row r="6" spans="1:19" s="183" customFormat="1" x14ac:dyDescent="0.2">
      <c r="A6" s="182"/>
      <c r="B6" s="182"/>
      <c r="D6" s="260" t="s">
        <v>229</v>
      </c>
      <c r="E6" s="276">
        <v>0</v>
      </c>
      <c r="F6" s="276">
        <v>0</v>
      </c>
      <c r="G6" s="276">
        <v>0</v>
      </c>
    </row>
    <row r="7" spans="1:19" s="183" customFormat="1" x14ac:dyDescent="0.2">
      <c r="A7" s="182"/>
      <c r="B7" s="182"/>
      <c r="D7" s="261" t="s">
        <v>160</v>
      </c>
      <c r="E7" s="276">
        <v>0</v>
      </c>
      <c r="F7" s="276">
        <v>0</v>
      </c>
      <c r="G7" s="276">
        <v>0</v>
      </c>
    </row>
    <row r="8" spans="1:19" s="183" customFormat="1" x14ac:dyDescent="0.2">
      <c r="A8" s="182"/>
      <c r="B8" s="182"/>
      <c r="D8" s="261" t="s">
        <v>227</v>
      </c>
      <c r="E8" s="276">
        <v>2</v>
      </c>
      <c r="F8" s="276">
        <v>15</v>
      </c>
      <c r="G8" s="276">
        <v>25</v>
      </c>
    </row>
    <row r="9" spans="1:19" x14ac:dyDescent="0.2">
      <c r="A9" s="182"/>
      <c r="B9" s="182"/>
      <c r="D9" s="261" t="s">
        <v>161</v>
      </c>
      <c r="E9" s="277">
        <v>0</v>
      </c>
      <c r="F9" s="277">
        <v>0</v>
      </c>
      <c r="G9" s="277">
        <v>0</v>
      </c>
      <c r="H9" s="183"/>
      <c r="I9" s="183"/>
      <c r="J9" s="183"/>
      <c r="K9" s="183"/>
      <c r="L9" s="183"/>
      <c r="M9" s="183"/>
      <c r="N9" s="183"/>
      <c r="O9" s="183"/>
      <c r="P9" s="183"/>
      <c r="Q9" s="183"/>
      <c r="R9" s="183"/>
      <c r="S9" s="183"/>
    </row>
    <row r="10" spans="1:19" x14ac:dyDescent="0.2">
      <c r="A10" s="182"/>
      <c r="B10" s="182"/>
      <c r="D10" s="261" t="s">
        <v>230</v>
      </c>
      <c r="E10" s="277">
        <v>2</v>
      </c>
      <c r="F10" s="277">
        <v>6</v>
      </c>
      <c r="G10" s="277">
        <v>1</v>
      </c>
      <c r="H10" s="183"/>
      <c r="I10" s="183"/>
      <c r="J10" s="183"/>
      <c r="K10" s="183"/>
      <c r="L10" s="183"/>
      <c r="M10" s="183"/>
      <c r="N10" s="183"/>
      <c r="O10" s="183"/>
      <c r="P10" s="183"/>
      <c r="Q10" s="183"/>
      <c r="R10" s="183"/>
      <c r="S10" s="183"/>
    </row>
    <row r="11" spans="1:19" x14ac:dyDescent="0.2">
      <c r="A11" s="182"/>
      <c r="B11" s="182"/>
      <c r="D11" s="261" t="s">
        <v>164</v>
      </c>
      <c r="E11" s="277">
        <v>0</v>
      </c>
      <c r="F11" s="277">
        <v>0</v>
      </c>
      <c r="G11" s="277">
        <v>0</v>
      </c>
      <c r="H11" s="183"/>
      <c r="I11" s="183"/>
      <c r="J11" s="183"/>
      <c r="K11" s="183"/>
      <c r="L11" s="183"/>
      <c r="M11" s="183"/>
      <c r="N11" s="183"/>
      <c r="O11" s="183"/>
      <c r="P11" s="183"/>
      <c r="Q11" s="183"/>
      <c r="R11" s="183"/>
      <c r="S11" s="183"/>
    </row>
    <row r="12" spans="1:19" x14ac:dyDescent="0.2">
      <c r="A12" s="183"/>
      <c r="B12" s="183"/>
      <c r="D12" s="261" t="s">
        <v>165</v>
      </c>
      <c r="E12" s="277">
        <v>0</v>
      </c>
      <c r="F12" s="277">
        <v>0</v>
      </c>
      <c r="G12" s="277">
        <v>0</v>
      </c>
      <c r="H12" s="183"/>
      <c r="I12" s="183"/>
      <c r="J12" s="183"/>
      <c r="K12" s="183"/>
      <c r="L12" s="183"/>
      <c r="M12" s="183"/>
      <c r="N12" s="183"/>
      <c r="O12" s="183"/>
      <c r="P12" s="183"/>
      <c r="Q12" s="183"/>
      <c r="R12" s="183"/>
      <c r="S12" s="183"/>
    </row>
    <row r="13" spans="1:19" x14ac:dyDescent="0.2">
      <c r="A13" s="183"/>
      <c r="B13" s="183"/>
      <c r="D13" s="261" t="s">
        <v>162</v>
      </c>
      <c r="E13" s="277">
        <v>0</v>
      </c>
      <c r="F13" s="277">
        <v>8</v>
      </c>
      <c r="G13" s="277">
        <v>1</v>
      </c>
      <c r="H13" s="183"/>
      <c r="I13" s="183"/>
      <c r="J13" s="183"/>
      <c r="K13" s="183"/>
      <c r="L13" s="183"/>
      <c r="M13" s="183"/>
      <c r="N13" s="183"/>
      <c r="O13" s="183"/>
      <c r="P13" s="183"/>
      <c r="Q13" s="183"/>
      <c r="R13" s="183"/>
      <c r="S13" s="183"/>
    </row>
    <row r="14" spans="1:19" x14ac:dyDescent="0.2">
      <c r="A14" s="183"/>
      <c r="B14" s="183"/>
      <c r="D14" s="261" t="s">
        <v>163</v>
      </c>
      <c r="E14" s="277">
        <v>0</v>
      </c>
      <c r="F14" s="277">
        <v>30</v>
      </c>
      <c r="G14" s="277">
        <v>3</v>
      </c>
      <c r="H14" s="183"/>
      <c r="I14" s="183"/>
      <c r="J14" s="183"/>
      <c r="K14" s="183"/>
      <c r="L14" s="183"/>
      <c r="M14" s="183"/>
      <c r="N14" s="183"/>
      <c r="O14" s="183"/>
      <c r="P14" s="183"/>
      <c r="Q14" s="183"/>
      <c r="R14" s="183"/>
      <c r="S14" s="183"/>
    </row>
    <row r="15" spans="1:19" x14ac:dyDescent="0.2">
      <c r="A15" s="183"/>
      <c r="B15" s="183"/>
      <c r="D15" s="261" t="s">
        <v>166</v>
      </c>
      <c r="E15" s="277">
        <v>0</v>
      </c>
      <c r="F15" s="277">
        <v>0</v>
      </c>
      <c r="G15" s="277">
        <v>0</v>
      </c>
      <c r="H15" s="183"/>
      <c r="I15" s="183"/>
      <c r="J15" s="183"/>
      <c r="K15" s="183"/>
      <c r="L15" s="183"/>
      <c r="M15" s="183"/>
      <c r="N15" s="183"/>
      <c r="O15" s="183"/>
      <c r="P15" s="183"/>
      <c r="Q15" s="183"/>
      <c r="R15" s="183"/>
      <c r="S15" s="183"/>
    </row>
    <row r="16" spans="1:19" x14ac:dyDescent="0.2">
      <c r="A16" s="183"/>
      <c r="B16" s="183"/>
      <c r="D16" s="261" t="s">
        <v>167</v>
      </c>
      <c r="E16" s="277">
        <v>0</v>
      </c>
      <c r="F16" s="277">
        <v>0</v>
      </c>
      <c r="G16" s="277">
        <v>0</v>
      </c>
      <c r="H16" s="183"/>
      <c r="I16" s="183"/>
      <c r="J16" s="183"/>
      <c r="K16" s="183"/>
      <c r="L16" s="183"/>
      <c r="M16" s="183"/>
      <c r="N16" s="183"/>
      <c r="O16" s="183"/>
      <c r="P16" s="183"/>
      <c r="Q16" s="183"/>
      <c r="R16" s="183"/>
      <c r="S16" s="183"/>
    </row>
    <row r="17" spans="1:19" x14ac:dyDescent="0.2">
      <c r="A17" s="183"/>
      <c r="B17" s="183"/>
      <c r="D17" s="261" t="s">
        <v>168</v>
      </c>
      <c r="E17" s="277">
        <v>0</v>
      </c>
      <c r="F17" s="277">
        <v>0</v>
      </c>
      <c r="G17" s="277">
        <v>0</v>
      </c>
      <c r="H17" s="183"/>
      <c r="I17" s="183"/>
      <c r="J17" s="183"/>
      <c r="K17" s="183"/>
      <c r="L17" s="183"/>
      <c r="M17" s="183"/>
      <c r="N17" s="183"/>
      <c r="O17" s="183"/>
      <c r="P17" s="183"/>
      <c r="Q17" s="183"/>
      <c r="R17" s="183"/>
      <c r="S17" s="183"/>
    </row>
    <row r="18" spans="1:19" x14ac:dyDescent="0.2">
      <c r="A18" s="183"/>
      <c r="B18" s="183"/>
      <c r="D18" s="261" t="s">
        <v>231</v>
      </c>
      <c r="E18" s="277">
        <v>1</v>
      </c>
      <c r="F18" s="277">
        <v>12</v>
      </c>
      <c r="G18" s="277">
        <v>1</v>
      </c>
      <c r="H18" s="183"/>
      <c r="I18" s="183"/>
      <c r="J18" s="183"/>
      <c r="K18" s="183"/>
      <c r="L18" s="183"/>
      <c r="M18" s="183"/>
      <c r="N18" s="183"/>
      <c r="O18" s="183"/>
      <c r="P18" s="183"/>
      <c r="Q18" s="183"/>
      <c r="R18" s="183"/>
      <c r="S18" s="183"/>
    </row>
    <row r="19" spans="1:19" x14ac:dyDescent="0.2">
      <c r="A19" s="183"/>
      <c r="B19" s="183"/>
      <c r="D19" s="261" t="s">
        <v>169</v>
      </c>
      <c r="E19" s="277">
        <v>0</v>
      </c>
      <c r="F19" s="277">
        <v>12</v>
      </c>
      <c r="G19" s="277">
        <v>0</v>
      </c>
      <c r="H19" s="183"/>
      <c r="I19" s="183"/>
      <c r="J19" s="183"/>
      <c r="K19" s="183"/>
      <c r="L19" s="183"/>
      <c r="M19" s="183"/>
      <c r="N19" s="183"/>
      <c r="O19" s="183"/>
      <c r="P19" s="183"/>
      <c r="Q19" s="183"/>
      <c r="R19" s="183"/>
      <c r="S19" s="183"/>
    </row>
    <row r="20" spans="1:19" x14ac:dyDescent="0.2">
      <c r="A20" s="183"/>
      <c r="B20" s="183"/>
      <c r="D20" s="261" t="s">
        <v>232</v>
      </c>
      <c r="E20" s="277">
        <v>2</v>
      </c>
      <c r="F20" s="277">
        <v>14</v>
      </c>
      <c r="G20" s="277">
        <v>2</v>
      </c>
      <c r="H20" s="183"/>
      <c r="I20" s="183"/>
      <c r="J20" s="183"/>
      <c r="K20" s="183"/>
      <c r="L20" s="183"/>
      <c r="M20" s="183"/>
      <c r="N20" s="183"/>
      <c r="O20" s="183"/>
      <c r="P20" s="183"/>
      <c r="Q20" s="183"/>
      <c r="R20" s="183"/>
      <c r="S20" s="183"/>
    </row>
    <row r="21" spans="1:19" x14ac:dyDescent="0.2">
      <c r="A21" s="183"/>
      <c r="B21" s="183"/>
      <c r="D21" s="261" t="s">
        <v>233</v>
      </c>
      <c r="E21" s="277">
        <v>9</v>
      </c>
      <c r="F21" s="277">
        <v>12</v>
      </c>
      <c r="G21" s="277">
        <v>0</v>
      </c>
      <c r="H21" s="183"/>
      <c r="I21" s="183"/>
      <c r="J21" s="183"/>
      <c r="K21" s="183"/>
      <c r="L21" s="183"/>
      <c r="M21" s="183"/>
      <c r="N21" s="183"/>
      <c r="O21" s="183"/>
      <c r="P21" s="183"/>
      <c r="Q21" s="183"/>
      <c r="R21" s="183"/>
      <c r="S21" s="183"/>
    </row>
    <row r="22" spans="1:19" x14ac:dyDescent="0.2">
      <c r="D22" s="261" t="s">
        <v>170</v>
      </c>
      <c r="E22" s="277">
        <v>0</v>
      </c>
      <c r="F22" s="277">
        <v>0</v>
      </c>
      <c r="G22" s="277">
        <v>0</v>
      </c>
    </row>
    <row r="23" spans="1:19" x14ac:dyDescent="0.2">
      <c r="D23" s="186" t="s">
        <v>171</v>
      </c>
      <c r="E23" s="278">
        <v>16</v>
      </c>
      <c r="F23" s="278">
        <v>117</v>
      </c>
      <c r="G23" s="278">
        <v>33</v>
      </c>
    </row>
    <row r="24" spans="1:19" x14ac:dyDescent="0.2">
      <c r="D24" s="183"/>
      <c r="E24" s="187"/>
      <c r="F24" s="187"/>
      <c r="G24" s="187"/>
    </row>
    <row r="25" spans="1:19" ht="12.75" customHeight="1" x14ac:dyDescent="0.2">
      <c r="D25" s="593" t="s">
        <v>296</v>
      </c>
      <c r="E25" s="593"/>
      <c r="F25" s="593"/>
      <c r="G25" s="593"/>
    </row>
    <row r="26" spans="1:19" x14ac:dyDescent="0.2">
      <c r="D26" s="593"/>
      <c r="E26" s="593"/>
      <c r="F26" s="593"/>
      <c r="G26" s="593"/>
    </row>
    <row r="27" spans="1:19" x14ac:dyDescent="0.2">
      <c r="D27" s="183"/>
      <c r="E27" s="188"/>
      <c r="F27" s="187"/>
      <c r="G27" s="187"/>
    </row>
    <row r="28" spans="1:19" ht="12.75" customHeight="1" x14ac:dyDescent="0.2">
      <c r="D28" s="590" t="s">
        <v>172</v>
      </c>
      <c r="E28" s="590"/>
      <c r="F28" s="590"/>
      <c r="G28" s="590"/>
    </row>
    <row r="29" spans="1:19" x14ac:dyDescent="0.2">
      <c r="D29" s="590"/>
      <c r="E29" s="590"/>
      <c r="F29" s="590"/>
      <c r="G29" s="590"/>
    </row>
    <row r="30" spans="1:19" x14ac:dyDescent="0.2">
      <c r="D30" s="590"/>
      <c r="E30" s="590"/>
      <c r="F30" s="590"/>
      <c r="G30" s="590"/>
    </row>
    <row r="31" spans="1:19" x14ac:dyDescent="0.2">
      <c r="D31" s="183"/>
      <c r="E31" s="187"/>
      <c r="F31" s="187"/>
      <c r="G31" s="187"/>
    </row>
    <row r="32" spans="1:19" ht="12.75" customHeight="1" x14ac:dyDescent="0.2">
      <c r="D32" s="590" t="s">
        <v>179</v>
      </c>
      <c r="E32" s="590"/>
      <c r="F32" s="590"/>
      <c r="G32" s="590"/>
    </row>
    <row r="33" spans="4:7" x14ac:dyDescent="0.2">
      <c r="D33" s="590"/>
      <c r="E33" s="590"/>
      <c r="F33" s="590"/>
      <c r="G33" s="590"/>
    </row>
    <row r="34" spans="4:7" ht="12.75" customHeight="1" x14ac:dyDescent="0.2">
      <c r="D34" s="189"/>
      <c r="E34" s="189"/>
      <c r="F34" s="189"/>
      <c r="G34" s="189"/>
    </row>
    <row r="35" spans="4:7" x14ac:dyDescent="0.2">
      <c r="D35" s="189"/>
      <c r="E35" s="189"/>
      <c r="F35" s="189"/>
      <c r="G35" s="189"/>
    </row>
    <row r="37" spans="4:7" ht="12.75" customHeight="1" x14ac:dyDescent="0.2">
      <c r="D37" s="190"/>
      <c r="E37" s="190"/>
      <c r="F37" s="190"/>
      <c r="G37" s="190"/>
    </row>
    <row r="38" spans="4:7" x14ac:dyDescent="0.2">
      <c r="D38" s="190"/>
      <c r="E38" s="190"/>
      <c r="F38" s="190"/>
      <c r="G38" s="190"/>
    </row>
    <row r="39" spans="4:7" x14ac:dyDescent="0.2">
      <c r="D39" s="190"/>
      <c r="E39" s="190"/>
      <c r="F39" s="190"/>
      <c r="G39" s="190"/>
    </row>
    <row r="40" spans="4:7" x14ac:dyDescent="0.2">
      <c r="D40" s="190"/>
      <c r="E40" s="190"/>
      <c r="F40" s="190"/>
      <c r="G40" s="190"/>
    </row>
    <row r="41" spans="4:7" ht="28.5" customHeight="1" x14ac:dyDescent="0.2">
      <c r="D41" s="190"/>
      <c r="E41" s="190"/>
      <c r="F41" s="190"/>
      <c r="G41" s="190"/>
    </row>
    <row r="43" spans="4:7" x14ac:dyDescent="0.2">
      <c r="D43" s="192"/>
      <c r="E43" s="192"/>
      <c r="F43" s="192"/>
      <c r="G43" s="192"/>
    </row>
    <row r="44" spans="4:7" x14ac:dyDescent="0.2">
      <c r="D44" s="192"/>
      <c r="E44" s="192"/>
      <c r="F44" s="192"/>
      <c r="G44" s="192"/>
    </row>
    <row r="45" spans="4:7" x14ac:dyDescent="0.2">
      <c r="D45" s="226"/>
    </row>
    <row r="46" spans="4:7" x14ac:dyDescent="0.2">
      <c r="D46" s="226"/>
    </row>
    <row r="47" spans="4:7" x14ac:dyDescent="0.2">
      <c r="D47" s="226"/>
    </row>
  </sheetData>
  <mergeCells count="4">
    <mergeCell ref="C2:G2"/>
    <mergeCell ref="D25:G26"/>
    <mergeCell ref="D28:G30"/>
    <mergeCell ref="D32:G33"/>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rgb="FF00B050"/>
  </sheetPr>
  <dimension ref="A1:S47"/>
  <sheetViews>
    <sheetView showGridLines="0" topLeftCell="C1" workbookViewId="0">
      <selection activeCell="C2" sqref="C2:G2"/>
    </sheetView>
  </sheetViews>
  <sheetFormatPr baseColWidth="10" defaultColWidth="10.28515625" defaultRowHeight="12.75" x14ac:dyDescent="0.2"/>
  <cols>
    <col min="1" max="2" width="10.28515625" style="185" hidden="1" customWidth="1"/>
    <col min="3" max="3" width="2.7109375" style="185" customWidth="1"/>
    <col min="4" max="4" width="21.7109375" style="185" customWidth="1"/>
    <col min="5" max="7" width="16.7109375" style="185" customWidth="1"/>
    <col min="8" max="16384" width="10.28515625" style="185"/>
  </cols>
  <sheetData>
    <row r="1" spans="1:19" s="3" customFormat="1" ht="12.75" customHeight="1" x14ac:dyDescent="0.2">
      <c r="C1" s="226"/>
      <c r="D1" s="226"/>
      <c r="E1" s="225"/>
      <c r="F1" s="225"/>
      <c r="G1" s="225"/>
    </row>
    <row r="2" spans="1:19" s="3" customFormat="1" ht="15.75" customHeight="1" x14ac:dyDescent="0.2">
      <c r="A2" s="179"/>
      <c r="B2" s="179"/>
      <c r="C2" s="592" t="s">
        <v>180</v>
      </c>
      <c r="D2" s="592"/>
      <c r="E2" s="592"/>
      <c r="F2" s="592"/>
      <c r="G2" s="592"/>
      <c r="H2" s="107"/>
      <c r="I2" s="107"/>
    </row>
    <row r="3" spans="1:19" s="3" customFormat="1" ht="12.75" customHeight="1" x14ac:dyDescent="0.2">
      <c r="C3" s="180"/>
      <c r="D3" s="180"/>
      <c r="E3" s="225"/>
      <c r="F3" s="225"/>
      <c r="G3" s="225"/>
    </row>
    <row r="4" spans="1:19" s="181" customFormat="1" ht="45" customHeight="1" x14ac:dyDescent="0.2">
      <c r="D4" s="200" t="s">
        <v>156</v>
      </c>
      <c r="E4" s="200" t="s">
        <v>157</v>
      </c>
      <c r="F4" s="200" t="s">
        <v>158</v>
      </c>
      <c r="G4" s="200" t="s">
        <v>159</v>
      </c>
    </row>
    <row r="5" spans="1:19" s="183" customFormat="1" x14ac:dyDescent="0.2">
      <c r="A5" s="182"/>
      <c r="B5" s="182"/>
      <c r="D5" s="259" t="s">
        <v>228</v>
      </c>
      <c r="E5" s="275">
        <v>0</v>
      </c>
      <c r="F5" s="275">
        <v>2</v>
      </c>
      <c r="G5" s="275">
        <v>0</v>
      </c>
    </row>
    <row r="6" spans="1:19" s="183" customFormat="1" x14ac:dyDescent="0.2">
      <c r="A6" s="182"/>
      <c r="B6" s="182"/>
      <c r="D6" s="260" t="s">
        <v>229</v>
      </c>
      <c r="E6" s="276">
        <v>0</v>
      </c>
      <c r="F6" s="276">
        <v>0</v>
      </c>
      <c r="G6" s="276">
        <v>0</v>
      </c>
    </row>
    <row r="7" spans="1:19" s="183" customFormat="1" x14ac:dyDescent="0.2">
      <c r="A7" s="182"/>
      <c r="B7" s="182"/>
      <c r="D7" s="261" t="s">
        <v>160</v>
      </c>
      <c r="E7" s="276">
        <v>0</v>
      </c>
      <c r="F7" s="276">
        <v>0</v>
      </c>
      <c r="G7" s="276">
        <v>0</v>
      </c>
    </row>
    <row r="8" spans="1:19" s="183" customFormat="1" x14ac:dyDescent="0.2">
      <c r="A8" s="182"/>
      <c r="B8" s="182"/>
      <c r="D8" s="261" t="s">
        <v>227</v>
      </c>
      <c r="E8" s="276">
        <v>0</v>
      </c>
      <c r="F8" s="276">
        <v>0</v>
      </c>
      <c r="G8" s="276">
        <v>0</v>
      </c>
    </row>
    <row r="9" spans="1:19" x14ac:dyDescent="0.2">
      <c r="A9" s="182"/>
      <c r="B9" s="182"/>
      <c r="D9" s="261" t="s">
        <v>161</v>
      </c>
      <c r="E9" s="277">
        <v>0</v>
      </c>
      <c r="F9" s="277">
        <v>0</v>
      </c>
      <c r="G9" s="277">
        <v>0</v>
      </c>
      <c r="H9" s="183"/>
      <c r="I9" s="183"/>
      <c r="J9" s="183"/>
      <c r="K9" s="183"/>
      <c r="L9" s="183"/>
      <c r="M9" s="183"/>
      <c r="N9" s="183"/>
      <c r="O9" s="183"/>
      <c r="P9" s="183"/>
      <c r="Q9" s="183"/>
      <c r="R9" s="183"/>
      <c r="S9" s="183"/>
    </row>
    <row r="10" spans="1:19" x14ac:dyDescent="0.2">
      <c r="A10" s="182"/>
      <c r="B10" s="182"/>
      <c r="D10" s="261" t="s">
        <v>230</v>
      </c>
      <c r="E10" s="277">
        <v>1</v>
      </c>
      <c r="F10" s="277">
        <v>0</v>
      </c>
      <c r="G10" s="277">
        <v>0</v>
      </c>
      <c r="H10" s="183"/>
      <c r="I10" s="183"/>
      <c r="J10" s="183"/>
      <c r="K10" s="183"/>
      <c r="L10" s="183"/>
      <c r="M10" s="183"/>
      <c r="N10" s="183"/>
      <c r="O10" s="183"/>
      <c r="P10" s="183"/>
      <c r="Q10" s="183"/>
      <c r="R10" s="183"/>
      <c r="S10" s="183"/>
    </row>
    <row r="11" spans="1:19" x14ac:dyDescent="0.2">
      <c r="A11" s="182"/>
      <c r="B11" s="182"/>
      <c r="D11" s="261" t="s">
        <v>164</v>
      </c>
      <c r="E11" s="277">
        <v>0</v>
      </c>
      <c r="F11" s="277">
        <v>0</v>
      </c>
      <c r="G11" s="277">
        <v>0</v>
      </c>
      <c r="H11" s="183"/>
      <c r="I11" s="183"/>
      <c r="J11" s="183"/>
      <c r="K11" s="183"/>
      <c r="L11" s="183"/>
      <c r="M11" s="183"/>
      <c r="N11" s="183"/>
      <c r="O11" s="183"/>
      <c r="P11" s="183"/>
      <c r="Q11" s="183"/>
      <c r="R11" s="183"/>
      <c r="S11" s="183"/>
    </row>
    <row r="12" spans="1:19" x14ac:dyDescent="0.2">
      <c r="A12" s="183"/>
      <c r="B12" s="183"/>
      <c r="D12" s="261" t="s">
        <v>165</v>
      </c>
      <c r="E12" s="277">
        <v>0</v>
      </c>
      <c r="F12" s="277">
        <v>0</v>
      </c>
      <c r="G12" s="277">
        <v>0</v>
      </c>
      <c r="H12" s="183"/>
      <c r="I12" s="183"/>
      <c r="J12" s="183"/>
      <c r="K12" s="183"/>
      <c r="L12" s="183"/>
      <c r="M12" s="183"/>
      <c r="N12" s="183"/>
      <c r="O12" s="183"/>
      <c r="P12" s="183"/>
      <c r="Q12" s="183"/>
      <c r="R12" s="183"/>
      <c r="S12" s="183"/>
    </row>
    <row r="13" spans="1:19" x14ac:dyDescent="0.2">
      <c r="A13" s="183"/>
      <c r="B13" s="183"/>
      <c r="D13" s="261" t="s">
        <v>162</v>
      </c>
      <c r="E13" s="277">
        <v>0</v>
      </c>
      <c r="F13" s="277">
        <v>0</v>
      </c>
      <c r="G13" s="277">
        <v>0</v>
      </c>
      <c r="H13" s="183"/>
      <c r="I13" s="183"/>
      <c r="J13" s="183"/>
      <c r="K13" s="183"/>
      <c r="L13" s="183"/>
      <c r="M13" s="183"/>
      <c r="N13" s="183"/>
      <c r="O13" s="183"/>
      <c r="P13" s="183"/>
      <c r="Q13" s="183"/>
      <c r="R13" s="183"/>
      <c r="S13" s="183"/>
    </row>
    <row r="14" spans="1:19" x14ac:dyDescent="0.2">
      <c r="A14" s="183"/>
      <c r="B14" s="183"/>
      <c r="D14" s="261" t="s">
        <v>163</v>
      </c>
      <c r="E14" s="277">
        <v>0</v>
      </c>
      <c r="F14" s="277">
        <v>0</v>
      </c>
      <c r="G14" s="277">
        <v>0</v>
      </c>
      <c r="H14" s="183"/>
      <c r="I14" s="183"/>
      <c r="J14" s="183"/>
      <c r="K14" s="183"/>
      <c r="L14" s="183"/>
      <c r="M14" s="183"/>
      <c r="N14" s="183"/>
      <c r="O14" s="183"/>
      <c r="P14" s="183"/>
      <c r="Q14" s="183"/>
      <c r="R14" s="183"/>
      <c r="S14" s="183"/>
    </row>
    <row r="15" spans="1:19" x14ac:dyDescent="0.2">
      <c r="A15" s="183"/>
      <c r="B15" s="183"/>
      <c r="D15" s="261" t="s">
        <v>166</v>
      </c>
      <c r="E15" s="277">
        <v>0</v>
      </c>
      <c r="F15" s="277">
        <v>0</v>
      </c>
      <c r="G15" s="277">
        <v>0</v>
      </c>
      <c r="H15" s="183"/>
      <c r="I15" s="183"/>
      <c r="J15" s="183"/>
      <c r="K15" s="183"/>
      <c r="L15" s="183"/>
      <c r="M15" s="183"/>
      <c r="N15" s="183"/>
      <c r="O15" s="183"/>
      <c r="P15" s="183"/>
      <c r="Q15" s="183"/>
      <c r="R15" s="183"/>
      <c r="S15" s="183"/>
    </row>
    <row r="16" spans="1:19" x14ac:dyDescent="0.2">
      <c r="A16" s="183"/>
      <c r="B16" s="183"/>
      <c r="D16" s="261" t="s">
        <v>167</v>
      </c>
      <c r="E16" s="277">
        <v>0</v>
      </c>
      <c r="F16" s="277">
        <v>0</v>
      </c>
      <c r="G16" s="277">
        <v>0</v>
      </c>
      <c r="H16" s="183"/>
      <c r="I16" s="183"/>
      <c r="J16" s="183"/>
      <c r="K16" s="183"/>
      <c r="L16" s="183"/>
      <c r="M16" s="183"/>
      <c r="N16" s="183"/>
      <c r="O16" s="183"/>
      <c r="P16" s="183"/>
      <c r="Q16" s="183"/>
      <c r="R16" s="183"/>
      <c r="S16" s="183"/>
    </row>
    <row r="17" spans="1:19" x14ac:dyDescent="0.2">
      <c r="A17" s="183"/>
      <c r="B17" s="183"/>
      <c r="D17" s="261" t="s">
        <v>168</v>
      </c>
      <c r="E17" s="277">
        <v>0</v>
      </c>
      <c r="F17" s="277">
        <v>0</v>
      </c>
      <c r="G17" s="277">
        <v>0</v>
      </c>
      <c r="H17" s="183"/>
      <c r="I17" s="183"/>
      <c r="J17" s="183"/>
      <c r="K17" s="183"/>
      <c r="L17" s="183"/>
      <c r="M17" s="183"/>
      <c r="N17" s="183"/>
      <c r="O17" s="183"/>
      <c r="P17" s="183"/>
      <c r="Q17" s="183"/>
      <c r="R17" s="183"/>
      <c r="S17" s="183"/>
    </row>
    <row r="18" spans="1:19" x14ac:dyDescent="0.2">
      <c r="A18" s="183"/>
      <c r="B18" s="183"/>
      <c r="D18" s="261" t="s">
        <v>231</v>
      </c>
      <c r="E18" s="277">
        <v>0</v>
      </c>
      <c r="F18" s="277">
        <v>0</v>
      </c>
      <c r="G18" s="277">
        <v>0</v>
      </c>
      <c r="H18" s="183"/>
      <c r="I18" s="183"/>
      <c r="J18" s="183"/>
      <c r="K18" s="183"/>
      <c r="L18" s="183"/>
      <c r="M18" s="183"/>
      <c r="N18" s="183"/>
      <c r="O18" s="183"/>
      <c r="P18" s="183"/>
      <c r="Q18" s="183"/>
      <c r="R18" s="183"/>
      <c r="S18" s="183"/>
    </row>
    <row r="19" spans="1:19" x14ac:dyDescent="0.2">
      <c r="A19" s="183"/>
      <c r="B19" s="183"/>
      <c r="D19" s="261" t="s">
        <v>169</v>
      </c>
      <c r="E19" s="277">
        <v>0</v>
      </c>
      <c r="F19" s="277">
        <v>0</v>
      </c>
      <c r="G19" s="277">
        <v>0</v>
      </c>
      <c r="H19" s="183"/>
      <c r="I19" s="183"/>
      <c r="J19" s="183"/>
      <c r="K19" s="183"/>
      <c r="L19" s="183"/>
      <c r="M19" s="183"/>
      <c r="N19" s="183"/>
      <c r="O19" s="183"/>
      <c r="P19" s="183"/>
      <c r="Q19" s="183"/>
      <c r="R19" s="183"/>
      <c r="S19" s="183"/>
    </row>
    <row r="20" spans="1:19" x14ac:dyDescent="0.2">
      <c r="A20" s="183"/>
      <c r="B20" s="183"/>
      <c r="D20" s="261" t="s">
        <v>232</v>
      </c>
      <c r="E20" s="277">
        <v>0</v>
      </c>
      <c r="F20" s="277">
        <v>0</v>
      </c>
      <c r="G20" s="277">
        <v>0</v>
      </c>
      <c r="H20" s="183"/>
      <c r="I20" s="183"/>
      <c r="J20" s="183"/>
      <c r="K20" s="183"/>
      <c r="L20" s="183"/>
      <c r="M20" s="183"/>
      <c r="N20" s="183"/>
      <c r="O20" s="183"/>
      <c r="P20" s="183"/>
      <c r="Q20" s="183"/>
      <c r="R20" s="183"/>
      <c r="S20" s="183"/>
    </row>
    <row r="21" spans="1:19" x14ac:dyDescent="0.2">
      <c r="A21" s="183"/>
      <c r="B21" s="183"/>
      <c r="D21" s="261" t="s">
        <v>233</v>
      </c>
      <c r="E21" s="277">
        <v>0</v>
      </c>
      <c r="F21" s="277">
        <v>0</v>
      </c>
      <c r="G21" s="277">
        <v>1</v>
      </c>
      <c r="H21" s="183"/>
      <c r="I21" s="183"/>
      <c r="J21" s="183"/>
      <c r="K21" s="183"/>
      <c r="L21" s="183"/>
      <c r="M21" s="183"/>
      <c r="N21" s="183"/>
      <c r="O21" s="183"/>
      <c r="P21" s="183"/>
      <c r="Q21" s="183"/>
      <c r="R21" s="183"/>
      <c r="S21" s="183"/>
    </row>
    <row r="22" spans="1:19" x14ac:dyDescent="0.2">
      <c r="D22" s="261" t="s">
        <v>170</v>
      </c>
      <c r="E22" s="277">
        <v>0</v>
      </c>
      <c r="F22" s="277">
        <v>0</v>
      </c>
      <c r="G22" s="277">
        <v>0</v>
      </c>
    </row>
    <row r="23" spans="1:19" x14ac:dyDescent="0.2">
      <c r="D23" s="186" t="s">
        <v>171</v>
      </c>
      <c r="E23" s="278">
        <v>1</v>
      </c>
      <c r="F23" s="278">
        <v>2</v>
      </c>
      <c r="G23" s="278">
        <v>1</v>
      </c>
    </row>
    <row r="24" spans="1:19" x14ac:dyDescent="0.2">
      <c r="D24" s="183"/>
      <c r="E24" s="187"/>
      <c r="F24" s="187"/>
      <c r="G24" s="187"/>
    </row>
    <row r="25" spans="1:19" ht="12.75" customHeight="1" x14ac:dyDescent="0.2">
      <c r="D25" s="593" t="s">
        <v>296</v>
      </c>
      <c r="E25" s="593"/>
      <c r="F25" s="593"/>
      <c r="G25" s="593"/>
    </row>
    <row r="26" spans="1:19" x14ac:dyDescent="0.2">
      <c r="D26" s="593"/>
      <c r="E26" s="593"/>
      <c r="F26" s="593"/>
      <c r="G26" s="593"/>
    </row>
    <row r="27" spans="1:19" x14ac:dyDescent="0.2">
      <c r="D27" s="183"/>
      <c r="E27" s="188"/>
      <c r="F27" s="187"/>
      <c r="G27" s="187"/>
    </row>
    <row r="28" spans="1:19" ht="12.75" customHeight="1" x14ac:dyDescent="0.2">
      <c r="D28" s="590" t="s">
        <v>172</v>
      </c>
      <c r="E28" s="590"/>
      <c r="F28" s="590"/>
      <c r="G28" s="590"/>
    </row>
    <row r="29" spans="1:19" x14ac:dyDescent="0.2">
      <c r="D29" s="590"/>
      <c r="E29" s="590"/>
      <c r="F29" s="590"/>
      <c r="G29" s="590"/>
    </row>
    <row r="30" spans="1:19" x14ac:dyDescent="0.2">
      <c r="D30" s="590"/>
      <c r="E30" s="590"/>
      <c r="F30" s="590"/>
      <c r="G30" s="590"/>
    </row>
    <row r="31" spans="1:19" x14ac:dyDescent="0.2">
      <c r="D31" s="183"/>
      <c r="E31" s="187"/>
      <c r="F31" s="187"/>
      <c r="G31" s="187"/>
    </row>
    <row r="32" spans="1:19" ht="12.75" customHeight="1" x14ac:dyDescent="0.2">
      <c r="D32" s="590" t="s">
        <v>333</v>
      </c>
      <c r="E32" s="590"/>
      <c r="F32" s="590"/>
      <c r="G32" s="590"/>
    </row>
    <row r="33" spans="4:7" x14ac:dyDescent="0.2">
      <c r="D33" s="590"/>
      <c r="E33" s="590"/>
      <c r="F33" s="590"/>
      <c r="G33" s="590"/>
    </row>
    <row r="34" spans="4:7" ht="12.75" customHeight="1" x14ac:dyDescent="0.2">
      <c r="D34" s="189"/>
      <c r="E34" s="189"/>
      <c r="F34" s="189"/>
      <c r="G34" s="189"/>
    </row>
    <row r="35" spans="4:7" x14ac:dyDescent="0.2">
      <c r="D35" s="189"/>
      <c r="E35" s="189"/>
      <c r="F35" s="189"/>
      <c r="G35" s="189"/>
    </row>
    <row r="37" spans="4:7" ht="12.75" customHeight="1" x14ac:dyDescent="0.2">
      <c r="D37" s="190"/>
      <c r="E37" s="190"/>
      <c r="F37" s="190"/>
      <c r="G37" s="190"/>
    </row>
    <row r="38" spans="4:7" x14ac:dyDescent="0.2">
      <c r="D38" s="190"/>
      <c r="E38" s="190"/>
      <c r="F38" s="190"/>
      <c r="G38" s="190"/>
    </row>
    <row r="39" spans="4:7" x14ac:dyDescent="0.2">
      <c r="D39" s="190"/>
      <c r="E39" s="190"/>
      <c r="F39" s="190"/>
      <c r="G39" s="190"/>
    </row>
    <row r="40" spans="4:7" x14ac:dyDescent="0.2">
      <c r="D40" s="190"/>
      <c r="E40" s="190"/>
      <c r="F40" s="190"/>
      <c r="G40" s="190"/>
    </row>
    <row r="41" spans="4:7" ht="28.5" customHeight="1" x14ac:dyDescent="0.2">
      <c r="D41" s="190"/>
      <c r="E41" s="190"/>
      <c r="F41" s="190"/>
      <c r="G41" s="190"/>
    </row>
    <row r="43" spans="4:7" x14ac:dyDescent="0.2">
      <c r="D43" s="591" t="s">
        <v>177</v>
      </c>
      <c r="E43" s="591"/>
      <c r="F43" s="591"/>
      <c r="G43" s="591"/>
    </row>
    <row r="44" spans="4:7" x14ac:dyDescent="0.2">
      <c r="D44" s="591"/>
      <c r="E44" s="591"/>
      <c r="F44" s="591"/>
      <c r="G44" s="591"/>
    </row>
    <row r="45" spans="4:7" x14ac:dyDescent="0.2">
      <c r="D45" s="226"/>
    </row>
    <row r="46" spans="4:7" x14ac:dyDescent="0.2">
      <c r="D46" s="226"/>
    </row>
    <row r="47" spans="4:7" x14ac:dyDescent="0.2">
      <c r="D47" s="226"/>
    </row>
  </sheetData>
  <mergeCells count="5">
    <mergeCell ref="C2:G2"/>
    <mergeCell ref="D25:G26"/>
    <mergeCell ref="D28:G30"/>
    <mergeCell ref="D32:G33"/>
    <mergeCell ref="D43:G44"/>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tabColor rgb="FF00B050"/>
  </sheetPr>
  <dimension ref="A1:S47"/>
  <sheetViews>
    <sheetView showGridLines="0" topLeftCell="C1" workbookViewId="0">
      <selection activeCell="C2" sqref="C2:G2"/>
    </sheetView>
  </sheetViews>
  <sheetFormatPr baseColWidth="10" defaultColWidth="10.28515625" defaultRowHeight="12.75" x14ac:dyDescent="0.2"/>
  <cols>
    <col min="1" max="2" width="10.28515625" style="185" hidden="1" customWidth="1"/>
    <col min="3" max="3" width="2.7109375" style="185" customWidth="1"/>
    <col min="4" max="4" width="21.7109375" style="185" customWidth="1"/>
    <col min="5" max="7" width="16.7109375" style="185" customWidth="1"/>
    <col min="8" max="16384" width="10.28515625" style="185"/>
  </cols>
  <sheetData>
    <row r="1" spans="1:19" s="3" customFormat="1" ht="12.75" customHeight="1" x14ac:dyDescent="0.2">
      <c r="C1" s="226"/>
      <c r="D1" s="226"/>
      <c r="E1" s="225"/>
      <c r="F1" s="225"/>
      <c r="G1" s="225"/>
    </row>
    <row r="2" spans="1:19" s="3" customFormat="1" ht="15.75" customHeight="1" x14ac:dyDescent="0.2">
      <c r="A2" s="179"/>
      <c r="B2" s="179"/>
      <c r="C2" s="592" t="s">
        <v>181</v>
      </c>
      <c r="D2" s="592"/>
      <c r="E2" s="592"/>
      <c r="F2" s="592"/>
      <c r="G2" s="592"/>
      <c r="H2" s="107"/>
      <c r="I2" s="107"/>
    </row>
    <row r="3" spans="1:19" s="3" customFormat="1" ht="12.75" customHeight="1" x14ac:dyDescent="0.2">
      <c r="C3" s="180"/>
      <c r="D3" s="180"/>
      <c r="E3" s="225"/>
      <c r="F3" s="225"/>
      <c r="G3" s="225"/>
    </row>
    <row r="4" spans="1:19" s="181" customFormat="1" ht="45" customHeight="1" x14ac:dyDescent="0.2">
      <c r="D4" s="200" t="s">
        <v>156</v>
      </c>
      <c r="E4" s="200" t="s">
        <v>157</v>
      </c>
      <c r="F4" s="200" t="s">
        <v>158</v>
      </c>
      <c r="G4" s="200" t="s">
        <v>159</v>
      </c>
    </row>
    <row r="5" spans="1:19" s="183" customFormat="1" x14ac:dyDescent="0.2">
      <c r="A5" s="182"/>
      <c r="B5" s="182"/>
      <c r="D5" s="259" t="s">
        <v>228</v>
      </c>
      <c r="E5" s="275">
        <v>29</v>
      </c>
      <c r="F5" s="275">
        <v>126</v>
      </c>
      <c r="G5" s="275">
        <v>0</v>
      </c>
    </row>
    <row r="6" spans="1:19" s="183" customFormat="1" x14ac:dyDescent="0.2">
      <c r="A6" s="182"/>
      <c r="B6" s="182"/>
      <c r="D6" s="260" t="s">
        <v>229</v>
      </c>
      <c r="E6" s="276">
        <v>11</v>
      </c>
      <c r="F6" s="276">
        <v>32</v>
      </c>
      <c r="G6" s="276">
        <v>2</v>
      </c>
    </row>
    <row r="7" spans="1:19" s="183" customFormat="1" x14ac:dyDescent="0.2">
      <c r="A7" s="182"/>
      <c r="B7" s="182"/>
      <c r="D7" s="261" t="s">
        <v>160</v>
      </c>
      <c r="E7" s="276">
        <v>2</v>
      </c>
      <c r="F7" s="276">
        <v>13</v>
      </c>
      <c r="G7" s="276">
        <v>1</v>
      </c>
    </row>
    <row r="8" spans="1:19" s="183" customFormat="1" x14ac:dyDescent="0.2">
      <c r="A8" s="182"/>
      <c r="B8" s="182"/>
      <c r="D8" s="261" t="s">
        <v>227</v>
      </c>
      <c r="E8" s="276">
        <v>0</v>
      </c>
      <c r="F8" s="276">
        <v>3</v>
      </c>
      <c r="G8" s="276">
        <v>0</v>
      </c>
    </row>
    <row r="9" spans="1:19" x14ac:dyDescent="0.2">
      <c r="A9" s="182"/>
      <c r="B9" s="182"/>
      <c r="D9" s="261" t="s">
        <v>161</v>
      </c>
      <c r="E9" s="277">
        <v>0</v>
      </c>
      <c r="F9" s="277">
        <v>0</v>
      </c>
      <c r="G9" s="277">
        <v>0</v>
      </c>
      <c r="H9" s="183"/>
      <c r="I9" s="183"/>
      <c r="J9" s="183"/>
      <c r="K9" s="183"/>
      <c r="L9" s="183"/>
      <c r="M9" s="183"/>
      <c r="N9" s="183"/>
      <c r="O9" s="183"/>
      <c r="P9" s="183"/>
      <c r="Q9" s="183"/>
      <c r="R9" s="183"/>
      <c r="S9" s="183"/>
    </row>
    <row r="10" spans="1:19" x14ac:dyDescent="0.2">
      <c r="A10" s="182"/>
      <c r="B10" s="182"/>
      <c r="D10" s="261" t="s">
        <v>230</v>
      </c>
      <c r="E10" s="277">
        <v>8</v>
      </c>
      <c r="F10" s="277">
        <v>42</v>
      </c>
      <c r="G10" s="277">
        <v>0</v>
      </c>
      <c r="H10" s="183"/>
      <c r="I10" s="183"/>
      <c r="J10" s="183"/>
      <c r="K10" s="183"/>
      <c r="L10" s="183"/>
      <c r="M10" s="183"/>
      <c r="N10" s="183"/>
      <c r="O10" s="183"/>
      <c r="P10" s="183"/>
      <c r="Q10" s="183"/>
      <c r="R10" s="183"/>
      <c r="S10" s="183"/>
    </row>
    <row r="11" spans="1:19" x14ac:dyDescent="0.2">
      <c r="A11" s="182"/>
      <c r="B11" s="182"/>
      <c r="D11" s="261" t="s">
        <v>164</v>
      </c>
      <c r="E11" s="277">
        <v>0</v>
      </c>
      <c r="F11" s="277">
        <v>0</v>
      </c>
      <c r="G11" s="277">
        <v>0</v>
      </c>
      <c r="H11" s="183"/>
      <c r="I11" s="183"/>
      <c r="J11" s="183"/>
      <c r="K11" s="183"/>
      <c r="L11" s="183"/>
      <c r="M11" s="183"/>
      <c r="N11" s="183"/>
      <c r="O11" s="183"/>
      <c r="P11" s="183"/>
      <c r="Q11" s="183"/>
      <c r="R11" s="183"/>
      <c r="S11" s="183"/>
    </row>
    <row r="12" spans="1:19" x14ac:dyDescent="0.2">
      <c r="A12" s="183"/>
      <c r="B12" s="183"/>
      <c r="D12" s="261" t="s">
        <v>165</v>
      </c>
      <c r="E12" s="277">
        <v>0</v>
      </c>
      <c r="F12" s="277">
        <v>0</v>
      </c>
      <c r="G12" s="277">
        <v>0</v>
      </c>
      <c r="H12" s="183"/>
      <c r="I12" s="183"/>
      <c r="J12" s="183"/>
      <c r="K12" s="183"/>
      <c r="L12" s="183"/>
      <c r="M12" s="183"/>
      <c r="N12" s="183"/>
      <c r="O12" s="183"/>
      <c r="P12" s="183"/>
      <c r="Q12" s="183"/>
      <c r="R12" s="183"/>
      <c r="S12" s="183"/>
    </row>
    <row r="13" spans="1:19" x14ac:dyDescent="0.2">
      <c r="A13" s="183"/>
      <c r="B13" s="183"/>
      <c r="D13" s="261" t="s">
        <v>162</v>
      </c>
      <c r="E13" s="277">
        <v>1</v>
      </c>
      <c r="F13" s="277">
        <v>26</v>
      </c>
      <c r="G13" s="277">
        <v>0</v>
      </c>
      <c r="H13" s="183"/>
      <c r="I13" s="183"/>
      <c r="J13" s="183"/>
      <c r="K13" s="183"/>
      <c r="L13" s="183"/>
      <c r="M13" s="183"/>
      <c r="N13" s="183"/>
      <c r="O13" s="183"/>
      <c r="P13" s="183"/>
      <c r="Q13" s="183"/>
      <c r="R13" s="183"/>
      <c r="S13" s="183"/>
    </row>
    <row r="14" spans="1:19" x14ac:dyDescent="0.2">
      <c r="A14" s="183"/>
      <c r="B14" s="183"/>
      <c r="D14" s="261" t="s">
        <v>163</v>
      </c>
      <c r="E14" s="277">
        <v>19</v>
      </c>
      <c r="F14" s="277">
        <v>31</v>
      </c>
      <c r="G14" s="277">
        <v>0</v>
      </c>
      <c r="H14" s="183"/>
      <c r="I14" s="183"/>
      <c r="J14" s="183"/>
      <c r="K14" s="183"/>
      <c r="L14" s="183"/>
      <c r="M14" s="183"/>
      <c r="N14" s="183"/>
      <c r="O14" s="183"/>
      <c r="P14" s="183"/>
      <c r="Q14" s="183"/>
      <c r="R14" s="183"/>
      <c r="S14" s="183"/>
    </row>
    <row r="15" spans="1:19" x14ac:dyDescent="0.2">
      <c r="A15" s="183"/>
      <c r="B15" s="183"/>
      <c r="D15" s="261" t="s">
        <v>166</v>
      </c>
      <c r="E15" s="277">
        <v>0</v>
      </c>
      <c r="F15" s="277">
        <v>1</v>
      </c>
      <c r="G15" s="277">
        <v>0</v>
      </c>
      <c r="H15" s="183"/>
      <c r="I15" s="183"/>
      <c r="J15" s="183"/>
      <c r="K15" s="183"/>
      <c r="L15" s="183"/>
      <c r="M15" s="183"/>
      <c r="N15" s="183"/>
      <c r="O15" s="183"/>
      <c r="P15" s="183"/>
      <c r="Q15" s="183"/>
      <c r="R15" s="183"/>
      <c r="S15" s="183"/>
    </row>
    <row r="16" spans="1:19" x14ac:dyDescent="0.2">
      <c r="A16" s="183"/>
      <c r="B16" s="183"/>
      <c r="D16" s="261" t="s">
        <v>167</v>
      </c>
      <c r="E16" s="277">
        <v>0</v>
      </c>
      <c r="F16" s="277">
        <v>0</v>
      </c>
      <c r="G16" s="277">
        <v>0</v>
      </c>
      <c r="H16" s="183"/>
      <c r="I16" s="183"/>
      <c r="J16" s="183"/>
      <c r="K16" s="183"/>
      <c r="L16" s="183"/>
      <c r="M16" s="183"/>
      <c r="N16" s="183"/>
      <c r="O16" s="183"/>
      <c r="P16" s="183"/>
      <c r="Q16" s="183"/>
      <c r="R16" s="183"/>
      <c r="S16" s="183"/>
    </row>
    <row r="17" spans="1:19" x14ac:dyDescent="0.2">
      <c r="A17" s="183"/>
      <c r="B17" s="183"/>
      <c r="D17" s="261" t="s">
        <v>168</v>
      </c>
      <c r="E17" s="277">
        <v>0</v>
      </c>
      <c r="F17" s="277">
        <v>9</v>
      </c>
      <c r="G17" s="277">
        <v>0</v>
      </c>
      <c r="H17" s="183"/>
      <c r="I17" s="183"/>
      <c r="J17" s="183"/>
      <c r="K17" s="183"/>
      <c r="L17" s="183"/>
      <c r="M17" s="183"/>
      <c r="N17" s="183"/>
      <c r="O17" s="183"/>
      <c r="P17" s="183"/>
      <c r="Q17" s="183"/>
      <c r="R17" s="183"/>
      <c r="S17" s="183"/>
    </row>
    <row r="18" spans="1:19" x14ac:dyDescent="0.2">
      <c r="A18" s="183"/>
      <c r="B18" s="183"/>
      <c r="D18" s="261" t="s">
        <v>231</v>
      </c>
      <c r="E18" s="277">
        <v>7</v>
      </c>
      <c r="F18" s="277">
        <v>37</v>
      </c>
      <c r="G18" s="277">
        <v>0</v>
      </c>
      <c r="H18" s="183"/>
      <c r="I18" s="183"/>
      <c r="J18" s="183"/>
      <c r="K18" s="183"/>
      <c r="L18" s="183"/>
      <c r="M18" s="183"/>
      <c r="N18" s="183"/>
      <c r="O18" s="183"/>
      <c r="P18" s="183"/>
      <c r="Q18" s="183"/>
      <c r="R18" s="183"/>
      <c r="S18" s="183"/>
    </row>
    <row r="19" spans="1:19" x14ac:dyDescent="0.2">
      <c r="A19" s="183"/>
      <c r="B19" s="183"/>
      <c r="D19" s="261" t="s">
        <v>169</v>
      </c>
      <c r="E19" s="277">
        <v>1</v>
      </c>
      <c r="F19" s="277">
        <v>37</v>
      </c>
      <c r="G19" s="277">
        <v>0</v>
      </c>
      <c r="H19" s="183"/>
      <c r="I19" s="183"/>
      <c r="J19" s="183"/>
      <c r="K19" s="183"/>
      <c r="L19" s="183"/>
      <c r="M19" s="183"/>
      <c r="N19" s="183"/>
      <c r="O19" s="183"/>
      <c r="P19" s="183"/>
      <c r="Q19" s="183"/>
      <c r="R19" s="183"/>
      <c r="S19" s="183"/>
    </row>
    <row r="20" spans="1:19" x14ac:dyDescent="0.2">
      <c r="A20" s="183"/>
      <c r="B20" s="183"/>
      <c r="D20" s="261" t="s">
        <v>232</v>
      </c>
      <c r="E20" s="277">
        <v>0</v>
      </c>
      <c r="F20" s="277">
        <v>10</v>
      </c>
      <c r="G20" s="277">
        <v>0</v>
      </c>
      <c r="H20" s="183"/>
      <c r="I20" s="183"/>
      <c r="J20" s="183"/>
      <c r="K20" s="183"/>
      <c r="L20" s="183"/>
      <c r="M20" s="183"/>
      <c r="N20" s="183"/>
      <c r="O20" s="183"/>
      <c r="P20" s="183"/>
      <c r="Q20" s="183"/>
      <c r="R20" s="183"/>
      <c r="S20" s="183"/>
    </row>
    <row r="21" spans="1:19" x14ac:dyDescent="0.2">
      <c r="A21" s="183"/>
      <c r="B21" s="183"/>
      <c r="D21" s="261" t="s">
        <v>233</v>
      </c>
      <c r="E21" s="277">
        <v>2</v>
      </c>
      <c r="F21" s="277">
        <v>12</v>
      </c>
      <c r="G21" s="277">
        <v>1</v>
      </c>
      <c r="H21" s="183"/>
      <c r="I21" s="183"/>
      <c r="J21" s="183"/>
      <c r="K21" s="183"/>
      <c r="L21" s="183"/>
      <c r="M21" s="183"/>
      <c r="N21" s="183"/>
      <c r="O21" s="183"/>
      <c r="P21" s="183"/>
      <c r="Q21" s="183"/>
      <c r="R21" s="183"/>
      <c r="S21" s="183"/>
    </row>
    <row r="22" spans="1:19" x14ac:dyDescent="0.2">
      <c r="D22" s="261" t="s">
        <v>170</v>
      </c>
      <c r="E22" s="277">
        <v>0</v>
      </c>
      <c r="F22" s="277">
        <v>5</v>
      </c>
      <c r="G22" s="277">
        <v>0</v>
      </c>
    </row>
    <row r="23" spans="1:19" x14ac:dyDescent="0.2">
      <c r="D23" s="186" t="s">
        <v>171</v>
      </c>
      <c r="E23" s="278">
        <v>80</v>
      </c>
      <c r="F23" s="278">
        <v>384</v>
      </c>
      <c r="G23" s="278">
        <v>4</v>
      </c>
      <c r="H23" s="193"/>
      <c r="I23" s="193"/>
    </row>
    <row r="24" spans="1:19" x14ac:dyDescent="0.2">
      <c r="D24" s="183"/>
      <c r="E24" s="187"/>
      <c r="F24" s="187"/>
      <c r="G24" s="187"/>
    </row>
    <row r="25" spans="1:19" ht="12.75" customHeight="1" x14ac:dyDescent="0.2">
      <c r="D25" s="593" t="s">
        <v>296</v>
      </c>
      <c r="E25" s="593"/>
      <c r="F25" s="593"/>
      <c r="G25" s="593"/>
    </row>
    <row r="26" spans="1:19" x14ac:dyDescent="0.2">
      <c r="D26" s="593"/>
      <c r="E26" s="593"/>
      <c r="F26" s="593"/>
      <c r="G26" s="593"/>
    </row>
    <row r="27" spans="1:19" x14ac:dyDescent="0.2">
      <c r="D27" s="183"/>
      <c r="E27" s="188"/>
      <c r="F27" s="187"/>
      <c r="G27" s="187"/>
    </row>
    <row r="28" spans="1:19" ht="12.75" customHeight="1" x14ac:dyDescent="0.2">
      <c r="D28" s="590" t="s">
        <v>172</v>
      </c>
      <c r="E28" s="590"/>
      <c r="F28" s="590"/>
      <c r="G28" s="590"/>
    </row>
    <row r="29" spans="1:19" x14ac:dyDescent="0.2">
      <c r="D29" s="590"/>
      <c r="E29" s="590"/>
      <c r="F29" s="590"/>
      <c r="G29" s="590"/>
    </row>
    <row r="30" spans="1:19" x14ac:dyDescent="0.2">
      <c r="D30" s="590"/>
      <c r="E30" s="590"/>
      <c r="F30" s="590"/>
      <c r="G30" s="590"/>
    </row>
    <row r="31" spans="1:19" x14ac:dyDescent="0.2">
      <c r="D31" s="183"/>
      <c r="E31" s="187"/>
      <c r="F31" s="187"/>
      <c r="G31" s="187"/>
    </row>
    <row r="32" spans="1:19" ht="12.75" customHeight="1" x14ac:dyDescent="0.2">
      <c r="D32" s="590" t="s">
        <v>334</v>
      </c>
      <c r="E32" s="590"/>
      <c r="F32" s="590"/>
      <c r="G32" s="590"/>
    </row>
    <row r="33" spans="4:7" x14ac:dyDescent="0.2">
      <c r="D33" s="590"/>
      <c r="E33" s="590"/>
      <c r="F33" s="590"/>
      <c r="G33" s="590"/>
    </row>
    <row r="34" spans="4:7" ht="12.75" customHeight="1" x14ac:dyDescent="0.2">
      <c r="D34" s="189"/>
      <c r="E34" s="189"/>
      <c r="F34" s="189"/>
      <c r="G34" s="189"/>
    </row>
    <row r="35" spans="4:7" x14ac:dyDescent="0.2">
      <c r="D35" s="189"/>
      <c r="E35" s="189"/>
      <c r="F35" s="189"/>
      <c r="G35" s="189"/>
    </row>
    <row r="37" spans="4:7" ht="12.75" customHeight="1" x14ac:dyDescent="0.2">
      <c r="D37" s="190"/>
      <c r="E37" s="190"/>
      <c r="F37" s="190"/>
      <c r="G37" s="190"/>
    </row>
    <row r="38" spans="4:7" x14ac:dyDescent="0.2">
      <c r="D38" s="190"/>
      <c r="E38" s="190"/>
      <c r="F38" s="190"/>
      <c r="G38" s="190"/>
    </row>
    <row r="39" spans="4:7" x14ac:dyDescent="0.2">
      <c r="D39" s="190"/>
      <c r="E39" s="190"/>
      <c r="F39" s="190"/>
      <c r="G39" s="190"/>
    </row>
    <row r="40" spans="4:7" x14ac:dyDescent="0.2">
      <c r="D40" s="190"/>
      <c r="E40" s="190"/>
      <c r="F40" s="190"/>
      <c r="G40" s="190"/>
    </row>
    <row r="41" spans="4:7" ht="28.5" customHeight="1" x14ac:dyDescent="0.2">
      <c r="D41" s="190"/>
      <c r="E41" s="190"/>
      <c r="F41" s="190"/>
      <c r="G41" s="190"/>
    </row>
    <row r="43" spans="4:7" x14ac:dyDescent="0.2">
      <c r="D43" s="591" t="s">
        <v>177</v>
      </c>
      <c r="E43" s="591"/>
      <c r="F43" s="591"/>
      <c r="G43" s="591"/>
    </row>
    <row r="44" spans="4:7" x14ac:dyDescent="0.2">
      <c r="D44" s="591"/>
      <c r="E44" s="591"/>
      <c r="F44" s="591"/>
      <c r="G44" s="591"/>
    </row>
    <row r="45" spans="4:7" x14ac:dyDescent="0.2">
      <c r="D45" s="226"/>
    </row>
    <row r="46" spans="4:7" x14ac:dyDescent="0.2">
      <c r="D46" s="226"/>
    </row>
    <row r="47" spans="4:7" x14ac:dyDescent="0.2">
      <c r="D47" s="226"/>
    </row>
  </sheetData>
  <mergeCells count="5">
    <mergeCell ref="C2:G2"/>
    <mergeCell ref="D25:G26"/>
    <mergeCell ref="D28:G30"/>
    <mergeCell ref="D32:G33"/>
    <mergeCell ref="D43:G44"/>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tabColor rgb="FFFFC000"/>
  </sheetPr>
  <dimension ref="A1:R21"/>
  <sheetViews>
    <sheetView showGridLines="0" workbookViewId="0">
      <selection activeCell="A2" sqref="A2:R2"/>
    </sheetView>
  </sheetViews>
  <sheetFormatPr baseColWidth="10" defaultRowHeight="12.75" x14ac:dyDescent="0.2"/>
  <cols>
    <col min="1" max="1" width="28.7109375" customWidth="1"/>
    <col min="2" max="18" width="9.28515625" customWidth="1"/>
  </cols>
  <sheetData>
    <row r="1" spans="1:18" x14ac:dyDescent="0.2">
      <c r="A1" s="132"/>
      <c r="B1" s="155"/>
      <c r="C1" s="155"/>
      <c r="D1" s="155"/>
      <c r="E1" s="155"/>
      <c r="F1" s="155"/>
      <c r="G1" s="155"/>
      <c r="H1" s="155"/>
      <c r="I1" s="155"/>
      <c r="J1" s="155"/>
      <c r="K1" s="155"/>
      <c r="L1" s="155"/>
      <c r="M1" s="155"/>
      <c r="N1" s="155"/>
      <c r="O1" s="155"/>
      <c r="P1" s="155"/>
      <c r="Q1" s="155"/>
      <c r="R1" s="155"/>
    </row>
    <row r="2" spans="1:18" x14ac:dyDescent="0.2">
      <c r="A2" s="594" t="s">
        <v>297</v>
      </c>
      <c r="B2" s="594"/>
      <c r="C2" s="594"/>
      <c r="D2" s="594"/>
      <c r="E2" s="594"/>
      <c r="F2" s="594"/>
      <c r="G2" s="594"/>
      <c r="H2" s="594"/>
      <c r="I2" s="594"/>
      <c r="J2" s="594"/>
      <c r="K2" s="594"/>
      <c r="L2" s="594"/>
      <c r="M2" s="594"/>
      <c r="N2" s="594"/>
      <c r="O2" s="594"/>
      <c r="P2" s="594"/>
      <c r="Q2" s="594"/>
      <c r="R2" s="594"/>
    </row>
    <row r="3" spans="1:18" x14ac:dyDescent="0.2">
      <c r="A3" s="225"/>
      <c r="B3" s="225"/>
      <c r="C3" s="225"/>
      <c r="D3" s="225"/>
      <c r="E3" s="225"/>
      <c r="F3" s="225"/>
      <c r="G3" s="225"/>
      <c r="H3" s="225"/>
      <c r="I3" s="225"/>
      <c r="J3" s="225"/>
      <c r="K3" s="225"/>
      <c r="L3" s="225"/>
      <c r="M3" s="225"/>
      <c r="N3" s="225"/>
      <c r="O3" s="225"/>
      <c r="P3" s="225"/>
      <c r="Q3" s="225"/>
      <c r="R3" s="225"/>
    </row>
    <row r="4" spans="1:18" ht="37.5" customHeight="1" x14ac:dyDescent="0.2">
      <c r="A4" s="132"/>
      <c r="B4" s="201" t="s">
        <v>27</v>
      </c>
      <c r="C4" s="202" t="s">
        <v>28</v>
      </c>
      <c r="D4" s="202" t="s">
        <v>29</v>
      </c>
      <c r="E4" s="202" t="s">
        <v>30</v>
      </c>
      <c r="F4" s="202" t="s">
        <v>26</v>
      </c>
      <c r="G4" s="202" t="s">
        <v>31</v>
      </c>
      <c r="H4" s="202" t="s">
        <v>32</v>
      </c>
      <c r="I4" s="202" t="s">
        <v>33</v>
      </c>
      <c r="J4" s="202" t="s">
        <v>34</v>
      </c>
      <c r="K4" s="202" t="s">
        <v>35</v>
      </c>
      <c r="L4" s="202" t="s">
        <v>36</v>
      </c>
      <c r="M4" s="202" t="s">
        <v>37</v>
      </c>
      <c r="N4" s="202" t="s">
        <v>38</v>
      </c>
      <c r="O4" s="202" t="s">
        <v>39</v>
      </c>
      <c r="P4" s="202" t="s">
        <v>40</v>
      </c>
      <c r="Q4" s="202" t="s">
        <v>224</v>
      </c>
      <c r="R4" s="202" t="s">
        <v>48</v>
      </c>
    </row>
    <row r="5" spans="1:18" x14ac:dyDescent="0.2">
      <c r="A5" s="139" t="s">
        <v>72</v>
      </c>
      <c r="B5" s="315">
        <v>63</v>
      </c>
      <c r="C5" s="315">
        <v>10</v>
      </c>
      <c r="D5" s="315">
        <v>14</v>
      </c>
      <c r="E5" s="315">
        <v>4</v>
      </c>
      <c r="F5" s="315">
        <v>2</v>
      </c>
      <c r="G5" s="315">
        <v>3</v>
      </c>
      <c r="H5" s="315">
        <v>2</v>
      </c>
      <c r="I5" s="315">
        <v>3</v>
      </c>
      <c r="J5" s="315">
        <v>36</v>
      </c>
      <c r="K5" s="315">
        <v>3</v>
      </c>
      <c r="L5" s="315">
        <v>5</v>
      </c>
      <c r="M5" s="315">
        <v>1</v>
      </c>
      <c r="N5" s="315">
        <v>2</v>
      </c>
      <c r="O5" s="315">
        <v>1</v>
      </c>
      <c r="P5" s="315">
        <v>4</v>
      </c>
      <c r="Q5" s="315">
        <v>1</v>
      </c>
      <c r="R5" s="316">
        <v>154</v>
      </c>
    </row>
    <row r="6" spans="1:18" x14ac:dyDescent="0.2">
      <c r="A6" s="133" t="s">
        <v>73</v>
      </c>
      <c r="B6" s="315">
        <v>24</v>
      </c>
      <c r="C6" s="315">
        <v>3</v>
      </c>
      <c r="D6" s="315">
        <v>5</v>
      </c>
      <c r="E6" s="315">
        <v>2</v>
      </c>
      <c r="F6" s="315">
        <v>1</v>
      </c>
      <c r="G6" s="315">
        <v>2</v>
      </c>
      <c r="H6" s="315">
        <v>1</v>
      </c>
      <c r="I6" s="315">
        <v>2</v>
      </c>
      <c r="J6" s="315">
        <v>17</v>
      </c>
      <c r="K6" s="315">
        <v>1</v>
      </c>
      <c r="L6" s="315">
        <v>3</v>
      </c>
      <c r="M6" s="315">
        <v>0</v>
      </c>
      <c r="N6" s="315">
        <v>0</v>
      </c>
      <c r="O6" s="315">
        <v>0</v>
      </c>
      <c r="P6" s="315">
        <v>2</v>
      </c>
      <c r="Q6" s="315">
        <v>0</v>
      </c>
      <c r="R6" s="316">
        <v>63</v>
      </c>
    </row>
    <row r="7" spans="1:18" x14ac:dyDescent="0.2">
      <c r="A7" s="133" t="s">
        <v>41</v>
      </c>
      <c r="B7" s="315">
        <v>30</v>
      </c>
      <c r="C7" s="315">
        <v>5</v>
      </c>
      <c r="D7" s="315">
        <v>3</v>
      </c>
      <c r="E7" s="315">
        <v>2</v>
      </c>
      <c r="F7" s="315">
        <v>1</v>
      </c>
      <c r="G7" s="315">
        <v>2</v>
      </c>
      <c r="H7" s="315">
        <v>2</v>
      </c>
      <c r="I7" s="315">
        <v>1</v>
      </c>
      <c r="J7" s="315">
        <v>14</v>
      </c>
      <c r="K7" s="315">
        <v>1</v>
      </c>
      <c r="L7" s="315">
        <v>2</v>
      </c>
      <c r="M7" s="315">
        <v>0</v>
      </c>
      <c r="N7" s="315">
        <v>1</v>
      </c>
      <c r="O7" s="315">
        <v>1</v>
      </c>
      <c r="P7" s="315">
        <v>2</v>
      </c>
      <c r="Q7" s="315">
        <v>0</v>
      </c>
      <c r="R7" s="316">
        <v>67</v>
      </c>
    </row>
    <row r="8" spans="1:18" x14ac:dyDescent="0.2">
      <c r="A8" s="133" t="s">
        <v>70</v>
      </c>
      <c r="B8" s="315">
        <v>19</v>
      </c>
      <c r="C8" s="315">
        <v>5</v>
      </c>
      <c r="D8" s="315">
        <v>3</v>
      </c>
      <c r="E8" s="315">
        <v>1</v>
      </c>
      <c r="F8" s="315">
        <v>1</v>
      </c>
      <c r="G8" s="315">
        <v>1</v>
      </c>
      <c r="H8" s="315">
        <v>2</v>
      </c>
      <c r="I8" s="315">
        <v>2</v>
      </c>
      <c r="J8" s="315">
        <v>13</v>
      </c>
      <c r="K8" s="315">
        <v>1</v>
      </c>
      <c r="L8" s="315">
        <v>1</v>
      </c>
      <c r="M8" s="315">
        <v>1</v>
      </c>
      <c r="N8" s="315">
        <v>1</v>
      </c>
      <c r="O8" s="315">
        <v>0</v>
      </c>
      <c r="P8" s="315">
        <v>1</v>
      </c>
      <c r="Q8" s="315">
        <v>1</v>
      </c>
      <c r="R8" s="316">
        <v>53</v>
      </c>
    </row>
    <row r="9" spans="1:18" x14ac:dyDescent="0.2">
      <c r="A9" s="133" t="s">
        <v>42</v>
      </c>
      <c r="B9" s="315">
        <v>2</v>
      </c>
      <c r="C9" s="315">
        <v>2</v>
      </c>
      <c r="D9" s="315">
        <v>2</v>
      </c>
      <c r="E9" s="315">
        <v>0</v>
      </c>
      <c r="F9" s="315">
        <v>0</v>
      </c>
      <c r="G9" s="315">
        <v>0</v>
      </c>
      <c r="H9" s="315">
        <v>0</v>
      </c>
      <c r="I9" s="315">
        <v>0</v>
      </c>
      <c r="J9" s="315">
        <v>2</v>
      </c>
      <c r="K9" s="315">
        <v>0</v>
      </c>
      <c r="L9" s="315">
        <v>0</v>
      </c>
      <c r="M9" s="315">
        <v>0</v>
      </c>
      <c r="N9" s="315">
        <v>0</v>
      </c>
      <c r="O9" s="315">
        <v>0</v>
      </c>
      <c r="P9" s="315">
        <v>0</v>
      </c>
      <c r="Q9" s="315">
        <v>0</v>
      </c>
      <c r="R9" s="316">
        <v>8</v>
      </c>
    </row>
    <row r="10" spans="1:18" x14ac:dyDescent="0.2">
      <c r="A10" s="133" t="s">
        <v>65</v>
      </c>
      <c r="B10" s="315">
        <v>42</v>
      </c>
      <c r="C10" s="315">
        <v>10</v>
      </c>
      <c r="D10" s="315">
        <v>9</v>
      </c>
      <c r="E10" s="315">
        <v>3</v>
      </c>
      <c r="F10" s="315">
        <v>2</v>
      </c>
      <c r="G10" s="315">
        <v>3</v>
      </c>
      <c r="H10" s="315">
        <v>3</v>
      </c>
      <c r="I10" s="315">
        <v>4</v>
      </c>
      <c r="J10" s="315">
        <v>33</v>
      </c>
      <c r="K10" s="315">
        <v>2</v>
      </c>
      <c r="L10" s="315">
        <v>4</v>
      </c>
      <c r="M10" s="315">
        <v>1</v>
      </c>
      <c r="N10" s="315">
        <v>1</v>
      </c>
      <c r="O10" s="315">
        <v>1</v>
      </c>
      <c r="P10" s="315">
        <v>4</v>
      </c>
      <c r="Q10" s="315">
        <v>0</v>
      </c>
      <c r="R10" s="316">
        <v>122</v>
      </c>
    </row>
    <row r="11" spans="1:18" x14ac:dyDescent="0.2">
      <c r="A11" s="133" t="s">
        <v>66</v>
      </c>
      <c r="B11" s="315">
        <v>42</v>
      </c>
      <c r="C11" s="315">
        <v>8</v>
      </c>
      <c r="D11" s="315">
        <v>8</v>
      </c>
      <c r="E11" s="315">
        <v>6</v>
      </c>
      <c r="F11" s="315">
        <v>3</v>
      </c>
      <c r="G11" s="315">
        <v>2</v>
      </c>
      <c r="H11" s="315">
        <v>2</v>
      </c>
      <c r="I11" s="315">
        <v>4</v>
      </c>
      <c r="J11" s="315">
        <v>34</v>
      </c>
      <c r="K11" s="315">
        <v>1</v>
      </c>
      <c r="L11" s="315">
        <v>4</v>
      </c>
      <c r="M11" s="315">
        <v>1</v>
      </c>
      <c r="N11" s="315">
        <v>1</v>
      </c>
      <c r="O11" s="315">
        <v>1</v>
      </c>
      <c r="P11" s="315">
        <v>3</v>
      </c>
      <c r="Q11" s="315">
        <v>1</v>
      </c>
      <c r="R11" s="316">
        <v>121</v>
      </c>
    </row>
    <row r="12" spans="1:18" x14ac:dyDescent="0.2">
      <c r="A12" s="133" t="s">
        <v>43</v>
      </c>
      <c r="B12" s="315">
        <v>81</v>
      </c>
      <c r="C12" s="315">
        <v>7</v>
      </c>
      <c r="D12" s="315">
        <v>58</v>
      </c>
      <c r="E12" s="315">
        <v>5</v>
      </c>
      <c r="F12" s="315">
        <v>3</v>
      </c>
      <c r="G12" s="315">
        <v>3</v>
      </c>
      <c r="H12" s="315">
        <v>1</v>
      </c>
      <c r="I12" s="315">
        <v>5</v>
      </c>
      <c r="J12" s="315">
        <v>58</v>
      </c>
      <c r="K12" s="315">
        <v>3</v>
      </c>
      <c r="L12" s="315">
        <v>11</v>
      </c>
      <c r="M12" s="315">
        <v>1</v>
      </c>
      <c r="N12" s="315">
        <v>3</v>
      </c>
      <c r="O12" s="315">
        <v>5</v>
      </c>
      <c r="P12" s="315">
        <v>4</v>
      </c>
      <c r="Q12" s="315">
        <v>0</v>
      </c>
      <c r="R12" s="316">
        <v>248</v>
      </c>
    </row>
    <row r="13" spans="1:18" x14ac:dyDescent="0.2">
      <c r="A13" s="133" t="s">
        <v>67</v>
      </c>
      <c r="B13" s="315">
        <v>27</v>
      </c>
      <c r="C13" s="315">
        <v>3</v>
      </c>
      <c r="D13" s="315">
        <v>5</v>
      </c>
      <c r="E13" s="315">
        <v>2</v>
      </c>
      <c r="F13" s="315">
        <v>3</v>
      </c>
      <c r="G13" s="315">
        <v>2</v>
      </c>
      <c r="H13" s="315">
        <v>2</v>
      </c>
      <c r="I13" s="315">
        <v>2</v>
      </c>
      <c r="J13" s="315">
        <v>17</v>
      </c>
      <c r="K13" s="315">
        <v>1</v>
      </c>
      <c r="L13" s="315">
        <v>3</v>
      </c>
      <c r="M13" s="315">
        <v>0</v>
      </c>
      <c r="N13" s="315">
        <v>2</v>
      </c>
      <c r="O13" s="315">
        <v>1</v>
      </c>
      <c r="P13" s="315">
        <v>2</v>
      </c>
      <c r="Q13" s="315">
        <v>0</v>
      </c>
      <c r="R13" s="316">
        <v>72</v>
      </c>
    </row>
    <row r="14" spans="1:18" x14ac:dyDescent="0.2">
      <c r="A14" s="133" t="s">
        <v>69</v>
      </c>
      <c r="B14" s="315">
        <v>46</v>
      </c>
      <c r="C14" s="315">
        <v>6</v>
      </c>
      <c r="D14" s="315">
        <v>8</v>
      </c>
      <c r="E14" s="315">
        <v>4</v>
      </c>
      <c r="F14" s="315">
        <v>3</v>
      </c>
      <c r="G14" s="315">
        <v>3</v>
      </c>
      <c r="H14" s="315">
        <v>2</v>
      </c>
      <c r="I14" s="315">
        <v>1</v>
      </c>
      <c r="J14" s="315">
        <v>27</v>
      </c>
      <c r="K14" s="315">
        <v>2</v>
      </c>
      <c r="L14" s="315">
        <v>8</v>
      </c>
      <c r="M14" s="315">
        <v>1</v>
      </c>
      <c r="N14" s="315">
        <v>1</v>
      </c>
      <c r="O14" s="315">
        <v>1</v>
      </c>
      <c r="P14" s="315">
        <v>3</v>
      </c>
      <c r="Q14" s="315">
        <v>0</v>
      </c>
      <c r="R14" s="316">
        <v>116</v>
      </c>
    </row>
    <row r="15" spans="1:18" x14ac:dyDescent="0.2">
      <c r="A15" s="133" t="s">
        <v>68</v>
      </c>
      <c r="B15" s="315">
        <v>36</v>
      </c>
      <c r="C15" s="315">
        <v>5</v>
      </c>
      <c r="D15" s="315">
        <v>6</v>
      </c>
      <c r="E15" s="315">
        <v>2</v>
      </c>
      <c r="F15" s="315">
        <v>2</v>
      </c>
      <c r="G15" s="315">
        <v>2</v>
      </c>
      <c r="H15" s="315">
        <v>2</v>
      </c>
      <c r="I15" s="315">
        <v>3</v>
      </c>
      <c r="J15" s="315">
        <v>25</v>
      </c>
      <c r="K15" s="315">
        <v>2</v>
      </c>
      <c r="L15" s="315">
        <v>2</v>
      </c>
      <c r="M15" s="315">
        <v>1</v>
      </c>
      <c r="N15" s="315">
        <v>1</v>
      </c>
      <c r="O15" s="315">
        <v>1</v>
      </c>
      <c r="P15" s="315">
        <v>3</v>
      </c>
      <c r="Q15" s="315">
        <v>0</v>
      </c>
      <c r="R15" s="316">
        <v>93</v>
      </c>
    </row>
    <row r="16" spans="1:18" x14ac:dyDescent="0.2">
      <c r="A16" s="133" t="s">
        <v>3</v>
      </c>
      <c r="B16" s="315">
        <v>28</v>
      </c>
      <c r="C16" s="315">
        <v>4</v>
      </c>
      <c r="D16" s="315">
        <v>2</v>
      </c>
      <c r="E16" s="315">
        <v>2</v>
      </c>
      <c r="F16" s="315">
        <v>1</v>
      </c>
      <c r="G16" s="315">
        <v>1</v>
      </c>
      <c r="H16" s="315">
        <v>1</v>
      </c>
      <c r="I16" s="315">
        <v>2</v>
      </c>
      <c r="J16" s="315">
        <v>14</v>
      </c>
      <c r="K16" s="315">
        <v>1</v>
      </c>
      <c r="L16" s="315">
        <v>2</v>
      </c>
      <c r="M16" s="315">
        <v>0</v>
      </c>
      <c r="N16" s="315">
        <v>0</v>
      </c>
      <c r="O16" s="315">
        <v>1</v>
      </c>
      <c r="P16" s="315">
        <v>2</v>
      </c>
      <c r="Q16" s="315">
        <v>0</v>
      </c>
      <c r="R16" s="316">
        <v>61</v>
      </c>
    </row>
    <row r="17" spans="1:18" ht="13.5" thickBot="1" x14ac:dyDescent="0.25">
      <c r="A17" s="134" t="s">
        <v>71</v>
      </c>
      <c r="B17" s="317">
        <v>41</v>
      </c>
      <c r="C17" s="317">
        <v>5</v>
      </c>
      <c r="D17" s="317">
        <v>11</v>
      </c>
      <c r="E17" s="317">
        <v>3</v>
      </c>
      <c r="F17" s="317">
        <v>2</v>
      </c>
      <c r="G17" s="317">
        <v>2</v>
      </c>
      <c r="H17" s="317">
        <v>2</v>
      </c>
      <c r="I17" s="317">
        <v>2</v>
      </c>
      <c r="J17" s="317">
        <v>25</v>
      </c>
      <c r="K17" s="317">
        <v>1</v>
      </c>
      <c r="L17" s="317">
        <v>2</v>
      </c>
      <c r="M17" s="317">
        <v>1</v>
      </c>
      <c r="N17" s="317">
        <v>2</v>
      </c>
      <c r="O17" s="317">
        <v>1</v>
      </c>
      <c r="P17" s="317">
        <v>2</v>
      </c>
      <c r="Q17" s="317">
        <v>0</v>
      </c>
      <c r="R17" s="318">
        <v>102</v>
      </c>
    </row>
    <row r="18" spans="1:18" x14ac:dyDescent="0.2">
      <c r="A18" s="135" t="s">
        <v>4</v>
      </c>
      <c r="B18" s="316">
        <v>481</v>
      </c>
      <c r="C18" s="316">
        <v>73</v>
      </c>
      <c r="D18" s="316">
        <v>134</v>
      </c>
      <c r="E18" s="316">
        <v>36</v>
      </c>
      <c r="F18" s="316">
        <v>24</v>
      </c>
      <c r="G18" s="316">
        <v>26</v>
      </c>
      <c r="H18" s="316">
        <v>22</v>
      </c>
      <c r="I18" s="316">
        <v>31</v>
      </c>
      <c r="J18" s="316">
        <v>315</v>
      </c>
      <c r="K18" s="316">
        <v>19</v>
      </c>
      <c r="L18" s="316">
        <v>47</v>
      </c>
      <c r="M18" s="316">
        <v>8</v>
      </c>
      <c r="N18" s="316">
        <v>15</v>
      </c>
      <c r="O18" s="316">
        <v>14</v>
      </c>
      <c r="P18" s="316">
        <v>32</v>
      </c>
      <c r="Q18" s="316">
        <v>3</v>
      </c>
      <c r="R18" s="316">
        <v>1280</v>
      </c>
    </row>
    <row r="19" spans="1:18" x14ac:dyDescent="0.2">
      <c r="A19" s="133" t="s">
        <v>5</v>
      </c>
      <c r="B19" s="315">
        <v>3</v>
      </c>
      <c r="C19" s="315">
        <v>1</v>
      </c>
      <c r="D19" s="315">
        <v>4</v>
      </c>
      <c r="E19" s="315">
        <v>1</v>
      </c>
      <c r="F19" s="315">
        <v>0</v>
      </c>
      <c r="G19" s="315">
        <v>1</v>
      </c>
      <c r="H19" s="315">
        <v>2</v>
      </c>
      <c r="I19" s="315">
        <v>2</v>
      </c>
      <c r="J19" s="315">
        <v>3</v>
      </c>
      <c r="K19" s="315">
        <v>0</v>
      </c>
      <c r="L19" s="315">
        <v>1</v>
      </c>
      <c r="M19" s="315">
        <v>0</v>
      </c>
      <c r="N19" s="315">
        <v>0</v>
      </c>
      <c r="O19" s="315">
        <v>0</v>
      </c>
      <c r="P19" s="315">
        <v>1</v>
      </c>
      <c r="Q19" s="315">
        <v>0</v>
      </c>
      <c r="R19" s="316">
        <v>19</v>
      </c>
    </row>
    <row r="20" spans="1:18" ht="13.5" thickBot="1" x14ac:dyDescent="0.25">
      <c r="A20" s="134" t="s">
        <v>1</v>
      </c>
      <c r="B20" s="317">
        <v>4</v>
      </c>
      <c r="C20" s="317">
        <v>1</v>
      </c>
      <c r="D20" s="317">
        <v>3</v>
      </c>
      <c r="E20" s="317">
        <v>0</v>
      </c>
      <c r="F20" s="317">
        <v>1</v>
      </c>
      <c r="G20" s="317">
        <v>1</v>
      </c>
      <c r="H20" s="317">
        <v>1</v>
      </c>
      <c r="I20" s="317">
        <v>2</v>
      </c>
      <c r="J20" s="317">
        <v>3</v>
      </c>
      <c r="K20" s="317">
        <v>0</v>
      </c>
      <c r="L20" s="317">
        <v>1</v>
      </c>
      <c r="M20" s="317">
        <v>0</v>
      </c>
      <c r="N20" s="317">
        <v>1</v>
      </c>
      <c r="O20" s="317">
        <v>0</v>
      </c>
      <c r="P20" s="317">
        <v>1</v>
      </c>
      <c r="Q20" s="317">
        <v>0</v>
      </c>
      <c r="R20" s="318">
        <v>19</v>
      </c>
    </row>
    <row r="21" spans="1:18" x14ac:dyDescent="0.2">
      <c r="A21" s="136" t="s">
        <v>6</v>
      </c>
      <c r="B21" s="138">
        <v>488</v>
      </c>
      <c r="C21" s="138">
        <v>75</v>
      </c>
      <c r="D21" s="138">
        <v>141</v>
      </c>
      <c r="E21" s="138">
        <v>37</v>
      </c>
      <c r="F21" s="138">
        <v>25</v>
      </c>
      <c r="G21" s="138">
        <v>28</v>
      </c>
      <c r="H21" s="138">
        <v>25</v>
      </c>
      <c r="I21" s="138">
        <v>35</v>
      </c>
      <c r="J21" s="138">
        <v>321</v>
      </c>
      <c r="K21" s="138">
        <v>19</v>
      </c>
      <c r="L21" s="138">
        <v>49</v>
      </c>
      <c r="M21" s="138">
        <v>8</v>
      </c>
      <c r="N21" s="138">
        <v>16</v>
      </c>
      <c r="O21" s="138">
        <v>14</v>
      </c>
      <c r="P21" s="138">
        <v>34</v>
      </c>
      <c r="Q21" s="138">
        <v>3</v>
      </c>
      <c r="R21" s="316">
        <v>1318</v>
      </c>
    </row>
  </sheetData>
  <mergeCells count="1">
    <mergeCell ref="A2:R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tabColor rgb="FFFFC000"/>
  </sheetPr>
  <dimension ref="A1:R21"/>
  <sheetViews>
    <sheetView showGridLines="0" workbookViewId="0">
      <selection activeCell="A2" sqref="A2:R2"/>
    </sheetView>
  </sheetViews>
  <sheetFormatPr baseColWidth="10" defaultRowHeight="12.75" x14ac:dyDescent="0.2"/>
  <cols>
    <col min="1" max="1" width="28.7109375" customWidth="1"/>
    <col min="2" max="18" width="9.28515625" customWidth="1"/>
  </cols>
  <sheetData>
    <row r="1" spans="1:18" x14ac:dyDescent="0.2">
      <c r="A1" s="225"/>
      <c r="B1" s="225"/>
      <c r="C1" s="225"/>
      <c r="D1" s="225"/>
      <c r="E1" s="225"/>
      <c r="F1" s="225"/>
      <c r="G1" s="225"/>
      <c r="H1" s="225"/>
      <c r="I1" s="225"/>
      <c r="J1" s="225"/>
      <c r="K1" s="225"/>
      <c r="L1" s="225"/>
      <c r="M1" s="225"/>
      <c r="N1" s="225"/>
      <c r="O1" s="225"/>
      <c r="P1" s="225"/>
      <c r="Q1" s="225"/>
      <c r="R1" s="225"/>
    </row>
    <row r="2" spans="1:18" x14ac:dyDescent="0.2">
      <c r="A2" s="594" t="s">
        <v>298</v>
      </c>
      <c r="B2" s="594"/>
      <c r="C2" s="594"/>
      <c r="D2" s="594"/>
      <c r="E2" s="594"/>
      <c r="F2" s="594"/>
      <c r="G2" s="594"/>
      <c r="H2" s="594"/>
      <c r="I2" s="594"/>
      <c r="J2" s="594"/>
      <c r="K2" s="594"/>
      <c r="L2" s="594"/>
      <c r="M2" s="594"/>
      <c r="N2" s="594"/>
      <c r="O2" s="594"/>
      <c r="P2" s="594"/>
      <c r="Q2" s="594"/>
      <c r="R2" s="594"/>
    </row>
    <row r="3" spans="1:18" x14ac:dyDescent="0.2">
      <c r="A3" s="225"/>
      <c r="B3" s="225"/>
      <c r="C3" s="225"/>
      <c r="D3" s="225"/>
      <c r="E3" s="225"/>
      <c r="F3" s="225"/>
      <c r="G3" s="225"/>
      <c r="H3" s="225"/>
      <c r="I3" s="225"/>
      <c r="J3" s="225"/>
      <c r="K3" s="225"/>
      <c r="L3" s="225"/>
      <c r="M3" s="225"/>
      <c r="N3" s="225"/>
      <c r="O3" s="225"/>
      <c r="P3" s="225"/>
      <c r="Q3" s="225"/>
      <c r="R3" s="225"/>
    </row>
    <row r="4" spans="1:18" ht="37.5" customHeight="1" x14ac:dyDescent="0.2">
      <c r="A4" s="132"/>
      <c r="B4" s="201" t="s">
        <v>27</v>
      </c>
      <c r="C4" s="202" t="s">
        <v>28</v>
      </c>
      <c r="D4" s="202" t="s">
        <v>29</v>
      </c>
      <c r="E4" s="202" t="s">
        <v>30</v>
      </c>
      <c r="F4" s="202" t="s">
        <v>26</v>
      </c>
      <c r="G4" s="202" t="s">
        <v>31</v>
      </c>
      <c r="H4" s="202" t="s">
        <v>32</v>
      </c>
      <c r="I4" s="202" t="s">
        <v>33</v>
      </c>
      <c r="J4" s="202" t="s">
        <v>34</v>
      </c>
      <c r="K4" s="202" t="s">
        <v>35</v>
      </c>
      <c r="L4" s="202" t="s">
        <v>36</v>
      </c>
      <c r="M4" s="202" t="s">
        <v>37</v>
      </c>
      <c r="N4" s="202" t="s">
        <v>38</v>
      </c>
      <c r="O4" s="202" t="s">
        <v>39</v>
      </c>
      <c r="P4" s="202" t="s">
        <v>40</v>
      </c>
      <c r="Q4" s="202" t="s">
        <v>224</v>
      </c>
      <c r="R4" s="202" t="s">
        <v>48</v>
      </c>
    </row>
    <row r="5" spans="1:18" x14ac:dyDescent="0.2">
      <c r="A5" s="139" t="s">
        <v>72</v>
      </c>
      <c r="B5" s="315">
        <v>3808</v>
      </c>
      <c r="C5" s="315">
        <v>483</v>
      </c>
      <c r="D5" s="315">
        <v>854</v>
      </c>
      <c r="E5" s="315">
        <v>186</v>
      </c>
      <c r="F5" s="315">
        <v>57</v>
      </c>
      <c r="G5" s="315">
        <v>77</v>
      </c>
      <c r="H5" s="315">
        <v>196</v>
      </c>
      <c r="I5" s="315">
        <v>142</v>
      </c>
      <c r="J5" s="315">
        <v>4326</v>
      </c>
      <c r="K5" s="315">
        <v>147</v>
      </c>
      <c r="L5" s="315">
        <v>337</v>
      </c>
      <c r="M5" s="315">
        <v>60</v>
      </c>
      <c r="N5" s="315">
        <v>137</v>
      </c>
      <c r="O5" s="315">
        <v>46</v>
      </c>
      <c r="P5" s="315">
        <v>142</v>
      </c>
      <c r="Q5" s="315">
        <v>59</v>
      </c>
      <c r="R5" s="316">
        <v>11057</v>
      </c>
    </row>
    <row r="6" spans="1:18" x14ac:dyDescent="0.2">
      <c r="A6" s="133" t="s">
        <v>73</v>
      </c>
      <c r="B6" s="315">
        <v>1458</v>
      </c>
      <c r="C6" s="315">
        <v>157</v>
      </c>
      <c r="D6" s="315">
        <v>171</v>
      </c>
      <c r="E6" s="315">
        <v>55</v>
      </c>
      <c r="F6" s="315">
        <v>35</v>
      </c>
      <c r="G6" s="315">
        <v>47</v>
      </c>
      <c r="H6" s="315">
        <v>22</v>
      </c>
      <c r="I6" s="315">
        <v>42</v>
      </c>
      <c r="J6" s="315">
        <v>1605</v>
      </c>
      <c r="K6" s="315">
        <v>24</v>
      </c>
      <c r="L6" s="315">
        <v>173</v>
      </c>
      <c r="M6" s="315">
        <v>0</v>
      </c>
      <c r="N6" s="315">
        <v>0</v>
      </c>
      <c r="O6" s="315">
        <v>0</v>
      </c>
      <c r="P6" s="315">
        <v>59</v>
      </c>
      <c r="Q6" s="315">
        <v>0</v>
      </c>
      <c r="R6" s="316">
        <v>3848</v>
      </c>
    </row>
    <row r="7" spans="1:18" x14ac:dyDescent="0.2">
      <c r="A7" s="133" t="s">
        <v>41</v>
      </c>
      <c r="B7" s="315">
        <v>1872</v>
      </c>
      <c r="C7" s="315">
        <v>365</v>
      </c>
      <c r="D7" s="315">
        <v>172</v>
      </c>
      <c r="E7" s="315">
        <v>56</v>
      </c>
      <c r="F7" s="315">
        <v>79</v>
      </c>
      <c r="G7" s="315">
        <v>43</v>
      </c>
      <c r="H7" s="315">
        <v>59</v>
      </c>
      <c r="I7" s="315">
        <v>30</v>
      </c>
      <c r="J7" s="315">
        <v>1328</v>
      </c>
      <c r="K7" s="315">
        <v>35</v>
      </c>
      <c r="L7" s="315">
        <v>125</v>
      </c>
      <c r="M7" s="315">
        <v>0</v>
      </c>
      <c r="N7" s="315">
        <v>30</v>
      </c>
      <c r="O7" s="315">
        <v>43</v>
      </c>
      <c r="P7" s="315">
        <v>51</v>
      </c>
      <c r="Q7" s="315">
        <v>0</v>
      </c>
      <c r="R7" s="316">
        <v>4288</v>
      </c>
    </row>
    <row r="8" spans="1:18" x14ac:dyDescent="0.2">
      <c r="A8" s="133" t="s">
        <v>70</v>
      </c>
      <c r="B8" s="315">
        <v>1215</v>
      </c>
      <c r="C8" s="315">
        <v>158</v>
      </c>
      <c r="D8" s="315">
        <v>84</v>
      </c>
      <c r="E8" s="315">
        <v>42</v>
      </c>
      <c r="F8" s="315">
        <v>33</v>
      </c>
      <c r="G8" s="315">
        <v>39</v>
      </c>
      <c r="H8" s="315">
        <v>0</v>
      </c>
      <c r="I8" s="315">
        <v>46</v>
      </c>
      <c r="J8" s="315">
        <v>1391</v>
      </c>
      <c r="K8" s="315">
        <v>44</v>
      </c>
      <c r="L8" s="315">
        <v>98</v>
      </c>
      <c r="M8" s="315">
        <v>74</v>
      </c>
      <c r="N8" s="315">
        <v>25</v>
      </c>
      <c r="O8" s="315">
        <v>0</v>
      </c>
      <c r="P8" s="315">
        <v>37</v>
      </c>
      <c r="Q8" s="315">
        <v>35</v>
      </c>
      <c r="R8" s="316">
        <v>3321</v>
      </c>
    </row>
    <row r="9" spans="1:18" x14ac:dyDescent="0.2">
      <c r="A9" s="133" t="s">
        <v>42</v>
      </c>
      <c r="B9" s="315">
        <v>118</v>
      </c>
      <c r="C9" s="315">
        <v>43</v>
      </c>
      <c r="D9" s="315">
        <v>30</v>
      </c>
      <c r="E9" s="315">
        <v>0</v>
      </c>
      <c r="F9" s="315">
        <v>0</v>
      </c>
      <c r="G9" s="315">
        <v>0</v>
      </c>
      <c r="H9" s="315">
        <v>0</v>
      </c>
      <c r="I9" s="315">
        <v>0</v>
      </c>
      <c r="J9" s="315">
        <v>130</v>
      </c>
      <c r="K9" s="315">
        <v>0</v>
      </c>
      <c r="L9" s="315">
        <v>0</v>
      </c>
      <c r="M9" s="315">
        <v>0</v>
      </c>
      <c r="N9" s="315">
        <v>0</v>
      </c>
      <c r="O9" s="315">
        <v>0</v>
      </c>
      <c r="P9" s="315">
        <v>0</v>
      </c>
      <c r="Q9" s="315">
        <v>0</v>
      </c>
      <c r="R9" s="316">
        <v>321</v>
      </c>
    </row>
    <row r="10" spans="1:18" x14ac:dyDescent="0.2">
      <c r="A10" s="133" t="s">
        <v>65</v>
      </c>
      <c r="B10" s="315">
        <v>3030</v>
      </c>
      <c r="C10" s="315">
        <v>445</v>
      </c>
      <c r="D10" s="315">
        <v>487</v>
      </c>
      <c r="E10" s="315">
        <v>124</v>
      </c>
      <c r="F10" s="315">
        <v>69</v>
      </c>
      <c r="G10" s="315">
        <v>103</v>
      </c>
      <c r="H10" s="315">
        <v>76</v>
      </c>
      <c r="I10" s="315">
        <v>118</v>
      </c>
      <c r="J10" s="315">
        <v>3331</v>
      </c>
      <c r="K10" s="315">
        <v>88</v>
      </c>
      <c r="L10" s="315">
        <v>228</v>
      </c>
      <c r="M10" s="315">
        <v>60</v>
      </c>
      <c r="N10" s="315">
        <v>25</v>
      </c>
      <c r="O10" s="315">
        <v>30</v>
      </c>
      <c r="P10" s="315">
        <v>138</v>
      </c>
      <c r="Q10" s="315">
        <v>0</v>
      </c>
      <c r="R10" s="316">
        <v>8352</v>
      </c>
    </row>
    <row r="11" spans="1:18" x14ac:dyDescent="0.2">
      <c r="A11" s="133" t="s">
        <v>66</v>
      </c>
      <c r="B11" s="315">
        <v>2365</v>
      </c>
      <c r="C11" s="315">
        <v>348</v>
      </c>
      <c r="D11" s="315">
        <v>233</v>
      </c>
      <c r="E11" s="315">
        <v>173</v>
      </c>
      <c r="F11" s="315">
        <v>125</v>
      </c>
      <c r="G11" s="315">
        <v>60</v>
      </c>
      <c r="H11" s="315">
        <v>71</v>
      </c>
      <c r="I11" s="315">
        <v>140</v>
      </c>
      <c r="J11" s="315">
        <v>4122</v>
      </c>
      <c r="K11" s="315">
        <v>38</v>
      </c>
      <c r="L11" s="315">
        <v>322</v>
      </c>
      <c r="M11" s="315">
        <v>52</v>
      </c>
      <c r="N11" s="315">
        <v>82</v>
      </c>
      <c r="O11" s="315">
        <v>55</v>
      </c>
      <c r="P11" s="315">
        <v>129</v>
      </c>
      <c r="Q11" s="315">
        <v>26</v>
      </c>
      <c r="R11" s="316">
        <v>8341</v>
      </c>
    </row>
    <row r="12" spans="1:18" x14ac:dyDescent="0.2">
      <c r="A12" s="133" t="s">
        <v>43</v>
      </c>
      <c r="B12" s="315">
        <v>4221</v>
      </c>
      <c r="C12" s="315">
        <v>738</v>
      </c>
      <c r="D12" s="315">
        <v>2699</v>
      </c>
      <c r="E12" s="315">
        <v>313</v>
      </c>
      <c r="F12" s="315">
        <v>184</v>
      </c>
      <c r="G12" s="315">
        <v>150</v>
      </c>
      <c r="H12" s="315">
        <v>86</v>
      </c>
      <c r="I12" s="315">
        <v>288</v>
      </c>
      <c r="J12" s="315">
        <v>6799</v>
      </c>
      <c r="K12" s="315">
        <v>186</v>
      </c>
      <c r="L12" s="315">
        <v>783</v>
      </c>
      <c r="M12" s="315">
        <v>99</v>
      </c>
      <c r="N12" s="315">
        <v>403</v>
      </c>
      <c r="O12" s="315">
        <v>249</v>
      </c>
      <c r="P12" s="315">
        <v>136</v>
      </c>
      <c r="Q12" s="315">
        <v>0</v>
      </c>
      <c r="R12" s="316">
        <v>17334</v>
      </c>
    </row>
    <row r="13" spans="1:18" x14ac:dyDescent="0.2">
      <c r="A13" s="133" t="s">
        <v>67</v>
      </c>
      <c r="B13" s="315">
        <v>1893</v>
      </c>
      <c r="C13" s="315">
        <v>245</v>
      </c>
      <c r="D13" s="315">
        <v>146</v>
      </c>
      <c r="E13" s="315">
        <v>72</v>
      </c>
      <c r="F13" s="315">
        <v>102</v>
      </c>
      <c r="G13" s="315">
        <v>34</v>
      </c>
      <c r="H13" s="315">
        <v>36</v>
      </c>
      <c r="I13" s="315">
        <v>48</v>
      </c>
      <c r="J13" s="315">
        <v>1756</v>
      </c>
      <c r="K13" s="315">
        <v>26</v>
      </c>
      <c r="L13" s="315">
        <v>207</v>
      </c>
      <c r="M13" s="315">
        <v>0</v>
      </c>
      <c r="N13" s="315">
        <v>60</v>
      </c>
      <c r="O13" s="315">
        <v>21</v>
      </c>
      <c r="P13" s="315">
        <v>54</v>
      </c>
      <c r="Q13" s="315">
        <v>0</v>
      </c>
      <c r="R13" s="316">
        <v>4700</v>
      </c>
    </row>
    <row r="14" spans="1:18" x14ac:dyDescent="0.2">
      <c r="A14" s="133" t="s">
        <v>69</v>
      </c>
      <c r="B14" s="315">
        <v>3078</v>
      </c>
      <c r="C14" s="315">
        <v>341</v>
      </c>
      <c r="D14" s="315">
        <v>311</v>
      </c>
      <c r="E14" s="315">
        <v>135</v>
      </c>
      <c r="F14" s="315">
        <v>79</v>
      </c>
      <c r="G14" s="315">
        <v>63</v>
      </c>
      <c r="H14" s="315">
        <v>38</v>
      </c>
      <c r="I14" s="315">
        <v>40</v>
      </c>
      <c r="J14" s="315">
        <v>3113</v>
      </c>
      <c r="K14" s="315">
        <v>70</v>
      </c>
      <c r="L14" s="315">
        <v>283</v>
      </c>
      <c r="M14" s="315">
        <v>44</v>
      </c>
      <c r="N14" s="315">
        <v>30</v>
      </c>
      <c r="O14" s="315">
        <v>28</v>
      </c>
      <c r="P14" s="315">
        <v>77</v>
      </c>
      <c r="Q14" s="315">
        <v>0</v>
      </c>
      <c r="R14" s="316">
        <v>7730</v>
      </c>
    </row>
    <row r="15" spans="1:18" x14ac:dyDescent="0.2">
      <c r="A15" s="133" t="s">
        <v>68</v>
      </c>
      <c r="B15" s="315">
        <v>2494</v>
      </c>
      <c r="C15" s="315">
        <v>469</v>
      </c>
      <c r="D15" s="315">
        <v>318</v>
      </c>
      <c r="E15" s="315">
        <v>159</v>
      </c>
      <c r="F15" s="315">
        <v>196</v>
      </c>
      <c r="G15" s="315">
        <v>49</v>
      </c>
      <c r="H15" s="315">
        <v>100</v>
      </c>
      <c r="I15" s="315">
        <v>166</v>
      </c>
      <c r="J15" s="315">
        <v>2628</v>
      </c>
      <c r="K15" s="315">
        <v>92</v>
      </c>
      <c r="L15" s="315">
        <v>188</v>
      </c>
      <c r="M15" s="315">
        <v>49</v>
      </c>
      <c r="N15" s="315">
        <v>52</v>
      </c>
      <c r="O15" s="315">
        <v>25</v>
      </c>
      <c r="P15" s="315">
        <v>111</v>
      </c>
      <c r="Q15" s="315">
        <v>0</v>
      </c>
      <c r="R15" s="316">
        <v>7096</v>
      </c>
    </row>
    <row r="16" spans="1:18" x14ac:dyDescent="0.2">
      <c r="A16" s="133" t="s">
        <v>3</v>
      </c>
      <c r="B16" s="315">
        <v>1916</v>
      </c>
      <c r="C16" s="315">
        <v>152</v>
      </c>
      <c r="D16" s="315">
        <v>97</v>
      </c>
      <c r="E16" s="315">
        <v>76</v>
      </c>
      <c r="F16" s="315">
        <v>20</v>
      </c>
      <c r="G16" s="315">
        <v>21</v>
      </c>
      <c r="H16" s="315">
        <v>22</v>
      </c>
      <c r="I16" s="315">
        <v>62</v>
      </c>
      <c r="J16" s="315">
        <v>1466</v>
      </c>
      <c r="K16" s="315">
        <v>28</v>
      </c>
      <c r="L16" s="315">
        <v>145</v>
      </c>
      <c r="M16" s="315">
        <v>0</v>
      </c>
      <c r="N16" s="315">
        <v>0</v>
      </c>
      <c r="O16" s="315">
        <v>30</v>
      </c>
      <c r="P16" s="315">
        <v>64</v>
      </c>
      <c r="Q16" s="315">
        <v>0</v>
      </c>
      <c r="R16" s="316">
        <v>4099</v>
      </c>
    </row>
    <row r="17" spans="1:18" ht="13.5" thickBot="1" x14ac:dyDescent="0.25">
      <c r="A17" s="134" t="s">
        <v>71</v>
      </c>
      <c r="B17" s="317">
        <v>2917</v>
      </c>
      <c r="C17" s="317">
        <v>380</v>
      </c>
      <c r="D17" s="317">
        <v>815</v>
      </c>
      <c r="E17" s="317">
        <v>163</v>
      </c>
      <c r="F17" s="317">
        <v>63</v>
      </c>
      <c r="G17" s="317">
        <v>54</v>
      </c>
      <c r="H17" s="317">
        <v>65</v>
      </c>
      <c r="I17" s="317">
        <v>99</v>
      </c>
      <c r="J17" s="317">
        <v>2713</v>
      </c>
      <c r="K17" s="317">
        <v>62</v>
      </c>
      <c r="L17" s="317">
        <v>220</v>
      </c>
      <c r="M17" s="317">
        <v>57</v>
      </c>
      <c r="N17" s="317">
        <v>142</v>
      </c>
      <c r="O17" s="317">
        <v>29</v>
      </c>
      <c r="P17" s="317">
        <v>67</v>
      </c>
      <c r="Q17" s="317">
        <v>0</v>
      </c>
      <c r="R17" s="318">
        <v>7846</v>
      </c>
    </row>
    <row r="18" spans="1:18" x14ac:dyDescent="0.2">
      <c r="A18" s="135" t="s">
        <v>4</v>
      </c>
      <c r="B18" s="316">
        <v>30385</v>
      </c>
      <c r="C18" s="316">
        <v>4324</v>
      </c>
      <c r="D18" s="316">
        <v>6417</v>
      </c>
      <c r="E18" s="316">
        <v>1554</v>
      </c>
      <c r="F18" s="316">
        <v>1042</v>
      </c>
      <c r="G18" s="316">
        <v>740</v>
      </c>
      <c r="H18" s="316">
        <v>771</v>
      </c>
      <c r="I18" s="316">
        <v>1221</v>
      </c>
      <c r="J18" s="316">
        <v>34708</v>
      </c>
      <c r="K18" s="316">
        <v>840</v>
      </c>
      <c r="L18" s="316">
        <v>3109</v>
      </c>
      <c r="M18" s="316">
        <v>495</v>
      </c>
      <c r="N18" s="316">
        <v>986</v>
      </c>
      <c r="O18" s="316">
        <v>556</v>
      </c>
      <c r="P18" s="316">
        <v>1065</v>
      </c>
      <c r="Q18" s="316">
        <v>120</v>
      </c>
      <c r="R18" s="316">
        <v>88333</v>
      </c>
    </row>
    <row r="19" spans="1:18" x14ac:dyDescent="0.2">
      <c r="A19" s="133" t="s">
        <v>5</v>
      </c>
      <c r="B19" s="315">
        <v>136</v>
      </c>
      <c r="C19" s="315">
        <v>34</v>
      </c>
      <c r="D19" s="315">
        <v>116</v>
      </c>
      <c r="E19" s="315">
        <v>15</v>
      </c>
      <c r="F19" s="315">
        <v>0</v>
      </c>
      <c r="G19" s="315">
        <v>14</v>
      </c>
      <c r="H19" s="315">
        <v>0</v>
      </c>
      <c r="I19" s="315">
        <v>26</v>
      </c>
      <c r="J19" s="315">
        <v>367</v>
      </c>
      <c r="K19" s="315">
        <v>0</v>
      </c>
      <c r="L19" s="315">
        <v>24</v>
      </c>
      <c r="M19" s="315">
        <v>0</v>
      </c>
      <c r="N19" s="315">
        <v>0</v>
      </c>
      <c r="O19" s="315">
        <v>0</v>
      </c>
      <c r="P19" s="315">
        <v>18</v>
      </c>
      <c r="Q19" s="315">
        <v>0</v>
      </c>
      <c r="R19" s="316">
        <v>750</v>
      </c>
    </row>
    <row r="20" spans="1:18" ht="13.5" thickBot="1" x14ac:dyDescent="0.25">
      <c r="A20" s="134" t="s">
        <v>1</v>
      </c>
      <c r="B20" s="317">
        <v>152</v>
      </c>
      <c r="C20" s="317">
        <v>62</v>
      </c>
      <c r="D20" s="317">
        <v>101</v>
      </c>
      <c r="E20" s="317">
        <v>0</v>
      </c>
      <c r="F20" s="317">
        <v>25</v>
      </c>
      <c r="G20" s="317">
        <v>15</v>
      </c>
      <c r="H20" s="317">
        <v>13</v>
      </c>
      <c r="I20" s="317">
        <v>20</v>
      </c>
      <c r="J20" s="317">
        <v>280</v>
      </c>
      <c r="K20" s="317">
        <v>0</v>
      </c>
      <c r="L20" s="317">
        <v>27</v>
      </c>
      <c r="M20" s="317">
        <v>0</v>
      </c>
      <c r="N20" s="317">
        <v>26</v>
      </c>
      <c r="O20" s="317">
        <v>0</v>
      </c>
      <c r="P20" s="317">
        <v>27</v>
      </c>
      <c r="Q20" s="317">
        <v>0</v>
      </c>
      <c r="R20" s="318">
        <v>748</v>
      </c>
    </row>
    <row r="21" spans="1:18" x14ac:dyDescent="0.2">
      <c r="A21" s="136" t="s">
        <v>6</v>
      </c>
      <c r="B21" s="138">
        <v>30673</v>
      </c>
      <c r="C21" s="138">
        <v>4420</v>
      </c>
      <c r="D21" s="138">
        <v>6634</v>
      </c>
      <c r="E21" s="138">
        <v>1569</v>
      </c>
      <c r="F21" s="138">
        <v>1067</v>
      </c>
      <c r="G21" s="138">
        <v>769</v>
      </c>
      <c r="H21" s="138">
        <v>784</v>
      </c>
      <c r="I21" s="138">
        <v>1267</v>
      </c>
      <c r="J21" s="138">
        <v>35355</v>
      </c>
      <c r="K21" s="138">
        <v>840</v>
      </c>
      <c r="L21" s="138">
        <v>3160</v>
      </c>
      <c r="M21" s="138">
        <v>495</v>
      </c>
      <c r="N21" s="138">
        <v>1012</v>
      </c>
      <c r="O21" s="138">
        <v>556</v>
      </c>
      <c r="P21" s="138">
        <v>1110</v>
      </c>
      <c r="Q21" s="138">
        <v>120</v>
      </c>
      <c r="R21" s="316">
        <v>89831</v>
      </c>
    </row>
  </sheetData>
  <mergeCells count="1">
    <mergeCell ref="A2:R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CC1"/>
  </sheetPr>
  <dimension ref="A1:U89"/>
  <sheetViews>
    <sheetView showGridLines="0" workbookViewId="0">
      <pane ySplit="1" topLeftCell="A2" activePane="bottomLeft" state="frozen"/>
      <selection sqref="A1:I1"/>
      <selection pane="bottomLeft" sqref="A1:I1"/>
    </sheetView>
  </sheetViews>
  <sheetFormatPr baseColWidth="10" defaultRowHeight="12.75" x14ac:dyDescent="0.2"/>
  <cols>
    <col min="1" max="1" width="2.7109375" style="352" customWidth="1"/>
    <col min="2" max="3" width="30.7109375" style="352" customWidth="1"/>
    <col min="4" max="8" width="15.7109375" style="352" customWidth="1"/>
    <col min="9" max="9" width="15.7109375" style="226" customWidth="1"/>
    <col min="10" max="20" width="11.42578125" style="235"/>
    <col min="21" max="16384" width="11.42578125" style="226"/>
  </cols>
  <sheetData>
    <row r="1" spans="1:11" ht="17.100000000000001" customHeight="1" x14ac:dyDescent="0.2">
      <c r="A1" s="499" t="s">
        <v>310</v>
      </c>
      <c r="B1" s="499"/>
      <c r="C1" s="499"/>
      <c r="D1" s="499"/>
      <c r="E1" s="499"/>
      <c r="F1" s="499"/>
      <c r="G1" s="499"/>
      <c r="H1" s="499"/>
      <c r="I1" s="499"/>
    </row>
    <row r="3" spans="1:11" x14ac:dyDescent="0.2">
      <c r="B3" s="490" t="s">
        <v>64</v>
      </c>
      <c r="C3" s="490"/>
      <c r="D3" s="490"/>
      <c r="E3" s="490"/>
      <c r="F3" s="490"/>
      <c r="G3" s="490"/>
      <c r="H3" s="16"/>
      <c r="J3" s="149"/>
      <c r="K3" s="149"/>
    </row>
    <row r="4" spans="1:11" ht="8.25" customHeight="1" x14ac:dyDescent="0.2">
      <c r="B4" s="7"/>
      <c r="C4" s="4"/>
      <c r="D4" s="4"/>
      <c r="E4" s="5"/>
      <c r="F4" s="6"/>
      <c r="G4" s="4"/>
      <c r="H4" s="7"/>
      <c r="J4" s="149"/>
      <c r="K4" s="149"/>
    </row>
    <row r="5" spans="1:11" ht="17.100000000000001" customHeight="1" x14ac:dyDescent="0.2">
      <c r="B5" s="500" t="s">
        <v>49</v>
      </c>
      <c r="C5" s="509" t="s">
        <v>50</v>
      </c>
      <c r="D5" s="509" t="s">
        <v>60</v>
      </c>
      <c r="E5" s="511" t="s">
        <v>49</v>
      </c>
      <c r="F5" s="512"/>
      <c r="G5" s="512"/>
      <c r="H5" s="513"/>
      <c r="J5" s="149"/>
      <c r="K5" s="149"/>
    </row>
    <row r="6" spans="1:11" ht="17.100000000000001" customHeight="1" x14ac:dyDescent="0.2">
      <c r="B6" s="514"/>
      <c r="C6" s="510"/>
      <c r="D6" s="510"/>
      <c r="E6" s="333" t="s">
        <v>51</v>
      </c>
      <c r="F6" s="333" t="s">
        <v>52</v>
      </c>
      <c r="G6" s="333" t="s">
        <v>48</v>
      </c>
      <c r="H6" s="142" t="s">
        <v>53</v>
      </c>
      <c r="J6" s="149"/>
      <c r="K6" s="149"/>
    </row>
    <row r="7" spans="1:11" ht="15" customHeight="1" x14ac:dyDescent="0.2">
      <c r="B7" s="514"/>
      <c r="C7" s="502" t="s">
        <v>57</v>
      </c>
      <c r="D7" s="334" t="s">
        <v>57</v>
      </c>
      <c r="E7" s="18">
        <v>11037</v>
      </c>
      <c r="F7" s="19">
        <v>2292</v>
      </c>
      <c r="G7" s="2">
        <v>13329</v>
      </c>
      <c r="H7" s="20">
        <v>1164</v>
      </c>
      <c r="I7"/>
      <c r="J7"/>
      <c r="K7"/>
    </row>
    <row r="8" spans="1:11" ht="15" customHeight="1" x14ac:dyDescent="0.2">
      <c r="B8" s="514"/>
      <c r="C8" s="503"/>
      <c r="D8" s="335" t="s">
        <v>58</v>
      </c>
      <c r="E8" s="18">
        <v>65550</v>
      </c>
      <c r="F8" s="19">
        <v>10952</v>
      </c>
      <c r="G8" s="2">
        <v>76502</v>
      </c>
      <c r="H8" s="20">
        <v>3225</v>
      </c>
      <c r="I8"/>
      <c r="J8"/>
      <c r="K8"/>
    </row>
    <row r="9" spans="1:11" ht="15" customHeight="1" x14ac:dyDescent="0.2">
      <c r="B9" s="514"/>
      <c r="C9" s="504"/>
      <c r="D9" s="15" t="s">
        <v>48</v>
      </c>
      <c r="E9" s="21">
        <v>76587</v>
      </c>
      <c r="F9" s="21">
        <v>13244</v>
      </c>
      <c r="G9" s="21">
        <v>89831</v>
      </c>
      <c r="H9" s="21">
        <v>4389</v>
      </c>
      <c r="J9"/>
      <c r="K9"/>
    </row>
    <row r="10" spans="1:11" ht="15" customHeight="1" x14ac:dyDescent="0.2">
      <c r="B10" s="514"/>
      <c r="C10" s="502" t="s">
        <v>58</v>
      </c>
      <c r="D10" s="334" t="s">
        <v>57</v>
      </c>
      <c r="E10" s="18">
        <v>1348</v>
      </c>
      <c r="F10" s="19">
        <v>168</v>
      </c>
      <c r="G10" s="2">
        <v>1516</v>
      </c>
      <c r="H10" s="20">
        <v>44</v>
      </c>
      <c r="I10"/>
      <c r="J10"/>
      <c r="K10"/>
    </row>
    <row r="11" spans="1:11" ht="15" customHeight="1" x14ac:dyDescent="0.2">
      <c r="B11" s="514"/>
      <c r="C11" s="503"/>
      <c r="D11" s="335" t="s">
        <v>58</v>
      </c>
      <c r="E11" s="18">
        <v>30551</v>
      </c>
      <c r="F11" s="19">
        <v>5358</v>
      </c>
      <c r="G11" s="2">
        <v>35909</v>
      </c>
      <c r="H11" s="20">
        <v>749</v>
      </c>
      <c r="I11"/>
      <c r="J11"/>
      <c r="K11"/>
    </row>
    <row r="12" spans="1:11" ht="15" customHeight="1" x14ac:dyDescent="0.2">
      <c r="B12" s="514"/>
      <c r="C12" s="503"/>
      <c r="D12" s="15" t="s">
        <v>48</v>
      </c>
      <c r="E12" s="21">
        <v>31899</v>
      </c>
      <c r="F12" s="21">
        <v>5526</v>
      </c>
      <c r="G12" s="21">
        <v>37425</v>
      </c>
      <c r="H12" s="21">
        <v>793</v>
      </c>
      <c r="J12"/>
      <c r="K12"/>
    </row>
    <row r="13" spans="1:11" ht="15" customHeight="1" x14ac:dyDescent="0.2">
      <c r="B13" s="514"/>
      <c r="C13" s="502" t="s">
        <v>59</v>
      </c>
      <c r="D13" s="334" t="s">
        <v>57</v>
      </c>
      <c r="E13" s="18">
        <v>1597</v>
      </c>
      <c r="F13" s="19">
        <v>278</v>
      </c>
      <c r="G13" s="2">
        <v>1875</v>
      </c>
      <c r="H13" s="20">
        <v>31</v>
      </c>
      <c r="I13"/>
      <c r="J13"/>
      <c r="K13"/>
    </row>
    <row r="14" spans="1:11" ht="15" customHeight="1" x14ac:dyDescent="0.2">
      <c r="B14" s="514"/>
      <c r="C14" s="503"/>
      <c r="D14" s="335" t="s">
        <v>58</v>
      </c>
      <c r="E14" s="18">
        <v>30676</v>
      </c>
      <c r="F14" s="19">
        <v>5582</v>
      </c>
      <c r="G14" s="2">
        <v>36258</v>
      </c>
      <c r="H14" s="20">
        <v>702</v>
      </c>
      <c r="I14"/>
      <c r="J14"/>
      <c r="K14"/>
    </row>
    <row r="15" spans="1:11" ht="15" customHeight="1" x14ac:dyDescent="0.2">
      <c r="B15" s="514"/>
      <c r="C15" s="504"/>
      <c r="D15" s="17" t="s">
        <v>48</v>
      </c>
      <c r="E15" s="21">
        <v>32273</v>
      </c>
      <c r="F15" s="21">
        <v>5860</v>
      </c>
      <c r="G15" s="21">
        <v>38133</v>
      </c>
      <c r="H15" s="21">
        <v>733</v>
      </c>
      <c r="I15" s="342"/>
      <c r="J15"/>
      <c r="K15"/>
    </row>
    <row r="16" spans="1:11" ht="15" customHeight="1" x14ac:dyDescent="0.2">
      <c r="B16" s="514"/>
      <c r="C16" s="505" t="s">
        <v>61</v>
      </c>
      <c r="D16" s="334" t="s">
        <v>57</v>
      </c>
      <c r="E16" s="18"/>
      <c r="F16" s="19"/>
      <c r="G16" s="72">
        <v>51</v>
      </c>
      <c r="H16" s="20"/>
      <c r="I16"/>
      <c r="J16"/>
      <c r="K16"/>
    </row>
    <row r="17" spans="2:20" ht="15" customHeight="1" x14ac:dyDescent="0.2">
      <c r="B17" s="514"/>
      <c r="C17" s="506"/>
      <c r="D17" s="335" t="s">
        <v>58</v>
      </c>
      <c r="E17" s="18"/>
      <c r="F17" s="19"/>
      <c r="G17" s="339">
        <v>4093</v>
      </c>
      <c r="H17" s="20"/>
      <c r="I17"/>
      <c r="J17"/>
      <c r="K17"/>
    </row>
    <row r="18" spans="2:20" ht="15" customHeight="1" x14ac:dyDescent="0.2">
      <c r="B18" s="514"/>
      <c r="C18" s="504"/>
      <c r="D18" s="15" t="s">
        <v>48</v>
      </c>
      <c r="E18" s="21">
        <v>2817</v>
      </c>
      <c r="F18" s="73">
        <v>1327</v>
      </c>
      <c r="G18" s="73">
        <v>4144</v>
      </c>
      <c r="H18" s="21">
        <v>36</v>
      </c>
      <c r="I18"/>
      <c r="J18"/>
      <c r="K18"/>
      <c r="L18" s="68"/>
      <c r="M18" s="68"/>
      <c r="N18" s="68"/>
    </row>
    <row r="19" spans="2:20" ht="15" customHeight="1" x14ac:dyDescent="0.2">
      <c r="B19" s="501"/>
      <c r="C19" s="507" t="s">
        <v>48</v>
      </c>
      <c r="D19" s="508"/>
      <c r="E19" s="21">
        <f>E18+E15+E12+E9</f>
        <v>143576</v>
      </c>
      <c r="F19" s="73">
        <f>F18+F15+F12+F9</f>
        <v>25957</v>
      </c>
      <c r="G19" s="73">
        <f>G18+G15+G12+G9</f>
        <v>169533</v>
      </c>
      <c r="H19" s="21">
        <f>H18+H15+H12+H9</f>
        <v>5951</v>
      </c>
      <c r="J19" s="68"/>
      <c r="K19" s="105"/>
      <c r="L19" s="106"/>
      <c r="M19" s="105"/>
      <c r="N19" s="105"/>
    </row>
    <row r="20" spans="2:20" x14ac:dyDescent="0.2">
      <c r="B20" s="100"/>
      <c r="C20" s="101"/>
      <c r="D20" s="101"/>
      <c r="E20" s="36"/>
      <c r="F20" s="74"/>
      <c r="G20" s="74"/>
      <c r="H20" s="36"/>
      <c r="J20" s="68"/>
      <c r="K20" s="105"/>
      <c r="L20" s="106"/>
      <c r="M20" s="106"/>
      <c r="N20" s="106"/>
    </row>
    <row r="21" spans="2:20" ht="17.100000000000001" customHeight="1" x14ac:dyDescent="0.2">
      <c r="B21" s="8"/>
      <c r="C21" s="8"/>
      <c r="D21" s="8"/>
      <c r="E21" s="143" t="s">
        <v>51</v>
      </c>
      <c r="F21" s="143" t="s">
        <v>52</v>
      </c>
      <c r="G21" s="143" t="s">
        <v>48</v>
      </c>
      <c r="H21" s="105"/>
      <c r="I21" s="106"/>
      <c r="J21" s="106"/>
      <c r="K21" s="106"/>
      <c r="R21" s="226"/>
      <c r="S21" s="226"/>
      <c r="T21" s="226"/>
    </row>
    <row r="22" spans="2:20" ht="15" customHeight="1" x14ac:dyDescent="0.2">
      <c r="B22" s="500" t="s">
        <v>45</v>
      </c>
      <c r="C22" s="340" t="s">
        <v>46</v>
      </c>
      <c r="D22" s="118"/>
      <c r="E22" s="37">
        <v>503</v>
      </c>
      <c r="F22" s="227">
        <v>47</v>
      </c>
      <c r="G22" s="230">
        <v>550</v>
      </c>
      <c r="H22"/>
      <c r="I22" s="235"/>
      <c r="O22" s="226"/>
      <c r="P22" s="226"/>
      <c r="Q22" s="226"/>
      <c r="R22" s="226"/>
      <c r="S22" s="226"/>
      <c r="T22" s="226"/>
    </row>
    <row r="23" spans="2:20" ht="15" customHeight="1" x14ac:dyDescent="0.2">
      <c r="B23" s="501"/>
      <c r="C23" s="341" t="s">
        <v>47</v>
      </c>
      <c r="D23" s="119"/>
      <c r="E23" s="38">
        <v>13257</v>
      </c>
      <c r="F23" s="228">
        <v>1235</v>
      </c>
      <c r="G23" s="27">
        <v>14492</v>
      </c>
      <c r="H23"/>
      <c r="I23"/>
      <c r="J23" s="68"/>
      <c r="K23" s="106"/>
      <c r="L23" s="106"/>
      <c r="M23" s="106"/>
      <c r="N23" s="106"/>
    </row>
    <row r="24" spans="2:20" ht="17.25" customHeight="1" x14ac:dyDescent="0.2">
      <c r="B24" s="355"/>
      <c r="C24" s="11"/>
      <c r="D24" s="11"/>
      <c r="E24" s="41"/>
      <c r="F24" s="41"/>
      <c r="G24" s="42"/>
      <c r="H24" s="11"/>
      <c r="J24" s="68"/>
      <c r="K24" s="106"/>
      <c r="L24" s="106"/>
      <c r="M24" s="106"/>
      <c r="N24" s="106"/>
    </row>
    <row r="25" spans="2:20" x14ac:dyDescent="0.2">
      <c r="B25" s="490" t="s">
        <v>62</v>
      </c>
      <c r="C25" s="490"/>
      <c r="D25" s="490"/>
      <c r="E25" s="490"/>
      <c r="F25" s="490"/>
      <c r="G25" s="490"/>
      <c r="H25" s="16"/>
      <c r="J25" s="68"/>
      <c r="K25" s="105"/>
      <c r="L25" s="108"/>
      <c r="M25" s="108"/>
      <c r="N25" s="108"/>
    </row>
    <row r="26" spans="2:20" ht="8.25" customHeight="1" x14ac:dyDescent="0.2">
      <c r="B26" s="7"/>
      <c r="C26" s="12"/>
      <c r="D26" s="12"/>
      <c r="E26" s="6"/>
      <c r="F26" s="4"/>
      <c r="G26" s="4"/>
      <c r="H26" s="11"/>
      <c r="J26" s="68"/>
      <c r="K26" s="68"/>
      <c r="L26" s="68"/>
      <c r="M26" s="68"/>
      <c r="N26" s="68"/>
    </row>
    <row r="27" spans="2:20" ht="17.100000000000001" customHeight="1" x14ac:dyDescent="0.2">
      <c r="B27" s="12"/>
      <c r="C27" s="12"/>
      <c r="D27" s="143" t="s">
        <v>60</v>
      </c>
      <c r="E27" s="143" t="s">
        <v>51</v>
      </c>
      <c r="F27" s="144" t="s">
        <v>52</v>
      </c>
      <c r="G27" s="143" t="s">
        <v>48</v>
      </c>
      <c r="H27" s="11"/>
      <c r="J27" s="68"/>
      <c r="K27" s="105"/>
      <c r="L27" s="106"/>
      <c r="M27" s="106"/>
      <c r="N27" s="106"/>
    </row>
    <row r="28" spans="2:20" ht="15" customHeight="1" x14ac:dyDescent="0.2">
      <c r="B28" s="498" t="s">
        <v>338</v>
      </c>
      <c r="C28" s="497" t="s">
        <v>336</v>
      </c>
      <c r="D28" s="334" t="s">
        <v>57</v>
      </c>
      <c r="E28" s="22">
        <v>42680</v>
      </c>
      <c r="F28" s="23">
        <v>8157</v>
      </c>
      <c r="G28" s="24">
        <v>50837</v>
      </c>
      <c r="H28"/>
    </row>
    <row r="29" spans="2:20" ht="15" customHeight="1" x14ac:dyDescent="0.2">
      <c r="B29" s="498"/>
      <c r="C29" s="497"/>
      <c r="D29" s="335" t="s">
        <v>58</v>
      </c>
      <c r="E29" s="19">
        <v>9171</v>
      </c>
      <c r="F29" s="18">
        <v>1804</v>
      </c>
      <c r="G29" s="2">
        <v>10975</v>
      </c>
      <c r="H29"/>
    </row>
    <row r="30" spans="2:20" ht="15" customHeight="1" x14ac:dyDescent="0.2">
      <c r="B30" s="498"/>
      <c r="C30" s="497"/>
      <c r="D30" s="15" t="s">
        <v>48</v>
      </c>
      <c r="E30" s="24">
        <v>51851</v>
      </c>
      <c r="F30" s="28">
        <v>9961</v>
      </c>
      <c r="G30" s="24">
        <v>61812</v>
      </c>
      <c r="I30" s="237"/>
    </row>
    <row r="31" spans="2:20" ht="15" customHeight="1" x14ac:dyDescent="0.2">
      <c r="B31" s="498"/>
      <c r="C31" s="497" t="s">
        <v>337</v>
      </c>
      <c r="D31" s="334" t="s">
        <v>57</v>
      </c>
      <c r="E31" s="29">
        <v>40094</v>
      </c>
      <c r="F31" s="22">
        <v>7407</v>
      </c>
      <c r="G31" s="30">
        <v>47501</v>
      </c>
      <c r="H31"/>
    </row>
    <row r="32" spans="2:20" ht="15" customHeight="1" x14ac:dyDescent="0.2">
      <c r="B32" s="498"/>
      <c r="C32" s="497"/>
      <c r="D32" s="335" t="s">
        <v>58</v>
      </c>
      <c r="E32" s="31">
        <v>8310</v>
      </c>
      <c r="F32" s="25">
        <v>1639</v>
      </c>
      <c r="G32" s="32">
        <v>9949</v>
      </c>
      <c r="H32"/>
    </row>
    <row r="33" spans="2:20" ht="15" customHeight="1" x14ac:dyDescent="0.2">
      <c r="B33" s="498"/>
      <c r="C33" s="497"/>
      <c r="D33" s="15" t="s">
        <v>48</v>
      </c>
      <c r="E33" s="24">
        <v>48404</v>
      </c>
      <c r="F33" s="28">
        <v>9046</v>
      </c>
      <c r="G33" s="24">
        <v>57450</v>
      </c>
    </row>
    <row r="34" spans="2:20" ht="15" customHeight="1" x14ac:dyDescent="0.2">
      <c r="B34" s="498" t="s">
        <v>339</v>
      </c>
      <c r="C34" s="497" t="s">
        <v>336</v>
      </c>
      <c r="D34" s="334" t="s">
        <v>57</v>
      </c>
      <c r="E34" s="22">
        <v>6530</v>
      </c>
      <c r="F34" s="23">
        <v>472</v>
      </c>
      <c r="G34" s="72">
        <v>7002</v>
      </c>
      <c r="H34"/>
    </row>
    <row r="35" spans="2:20" ht="15" customHeight="1" x14ac:dyDescent="0.2">
      <c r="B35" s="498"/>
      <c r="C35" s="497"/>
      <c r="D35" s="335" t="s">
        <v>58</v>
      </c>
      <c r="E35" s="19">
        <v>1928</v>
      </c>
      <c r="F35" s="18">
        <v>156</v>
      </c>
      <c r="G35" s="75">
        <v>2084</v>
      </c>
      <c r="H35"/>
    </row>
    <row r="36" spans="2:20" ht="15" customHeight="1" x14ac:dyDescent="0.2">
      <c r="B36" s="498"/>
      <c r="C36" s="497"/>
      <c r="D36" s="15" t="s">
        <v>48</v>
      </c>
      <c r="E36" s="24">
        <v>8458</v>
      </c>
      <c r="F36" s="28">
        <v>628</v>
      </c>
      <c r="G36" s="24">
        <v>9086</v>
      </c>
      <c r="H36" s="343"/>
    </row>
    <row r="37" spans="2:20" ht="15" customHeight="1" x14ac:dyDescent="0.2">
      <c r="B37" s="498"/>
      <c r="C37" s="497" t="s">
        <v>337</v>
      </c>
      <c r="D37" s="334" t="s">
        <v>57</v>
      </c>
      <c r="E37" s="22">
        <v>5890</v>
      </c>
      <c r="F37" s="23">
        <v>415</v>
      </c>
      <c r="G37" s="72">
        <v>6305</v>
      </c>
      <c r="H37"/>
    </row>
    <row r="38" spans="2:20" ht="15" customHeight="1" x14ac:dyDescent="0.2">
      <c r="B38" s="498"/>
      <c r="C38" s="497"/>
      <c r="D38" s="335" t="s">
        <v>58</v>
      </c>
      <c r="E38" s="19">
        <v>1730</v>
      </c>
      <c r="F38" s="18">
        <v>142</v>
      </c>
      <c r="G38" s="75">
        <v>1872</v>
      </c>
      <c r="H38"/>
    </row>
    <row r="39" spans="2:20" ht="15" customHeight="1" x14ac:dyDescent="0.2">
      <c r="B39" s="498"/>
      <c r="C39" s="497"/>
      <c r="D39" s="15" t="s">
        <v>48</v>
      </c>
      <c r="E39" s="21">
        <v>7620</v>
      </c>
      <c r="F39" s="33">
        <v>557</v>
      </c>
      <c r="G39" s="21">
        <v>8177</v>
      </c>
      <c r="H39" s="146"/>
    </row>
    <row r="40" spans="2:20" ht="15" customHeight="1" x14ac:dyDescent="0.2">
      <c r="B40" s="498" t="s">
        <v>48</v>
      </c>
      <c r="C40" s="497" t="s">
        <v>336</v>
      </c>
      <c r="D40" s="396" t="s">
        <v>57</v>
      </c>
      <c r="E40" s="22">
        <f>E28+E34</f>
        <v>49210</v>
      </c>
      <c r="F40" s="23">
        <f>F28+F34</f>
        <v>8629</v>
      </c>
      <c r="G40" s="72">
        <f>E40+F40</f>
        <v>57839</v>
      </c>
      <c r="H40" s="146"/>
    </row>
    <row r="41" spans="2:20" ht="15" customHeight="1" x14ac:dyDescent="0.2">
      <c r="B41" s="498"/>
      <c r="C41" s="497"/>
      <c r="D41" s="397" t="s">
        <v>58</v>
      </c>
      <c r="E41" s="19">
        <f t="shared" ref="E41:F45" si="0">E29+E35</f>
        <v>11099</v>
      </c>
      <c r="F41" s="18">
        <f t="shared" si="0"/>
        <v>1960</v>
      </c>
      <c r="G41" s="339">
        <f t="shared" ref="G41:G44" si="1">E41+F41</f>
        <v>13059</v>
      </c>
      <c r="H41" s="146"/>
    </row>
    <row r="42" spans="2:20" ht="15" customHeight="1" x14ac:dyDescent="0.2">
      <c r="B42" s="498"/>
      <c r="C42" s="497"/>
      <c r="D42" s="15" t="s">
        <v>48</v>
      </c>
      <c r="E42" s="24">
        <f t="shared" si="0"/>
        <v>60309</v>
      </c>
      <c r="F42" s="28">
        <f t="shared" si="0"/>
        <v>10589</v>
      </c>
      <c r="G42" s="72">
        <f t="shared" si="1"/>
        <v>70898</v>
      </c>
      <c r="H42" s="146"/>
    </row>
    <row r="43" spans="2:20" ht="15" customHeight="1" x14ac:dyDescent="0.2">
      <c r="B43" s="498"/>
      <c r="C43" s="497" t="s">
        <v>337</v>
      </c>
      <c r="D43" s="396" t="s">
        <v>57</v>
      </c>
      <c r="E43" s="22">
        <f t="shared" si="0"/>
        <v>45984</v>
      </c>
      <c r="F43" s="23">
        <f t="shared" si="0"/>
        <v>7822</v>
      </c>
      <c r="G43" s="72">
        <f t="shared" si="1"/>
        <v>53806</v>
      </c>
      <c r="H43" s="146"/>
    </row>
    <row r="44" spans="2:20" ht="15" customHeight="1" x14ac:dyDescent="0.2">
      <c r="B44" s="498"/>
      <c r="C44" s="497"/>
      <c r="D44" s="397" t="s">
        <v>58</v>
      </c>
      <c r="E44" s="19">
        <f t="shared" si="0"/>
        <v>10040</v>
      </c>
      <c r="F44" s="18">
        <f t="shared" si="0"/>
        <v>1781</v>
      </c>
      <c r="G44" s="339">
        <f t="shared" si="1"/>
        <v>11821</v>
      </c>
      <c r="H44" s="146"/>
    </row>
    <row r="45" spans="2:20" ht="15" customHeight="1" x14ac:dyDescent="0.2">
      <c r="B45" s="498"/>
      <c r="C45" s="497"/>
      <c r="D45" s="15" t="s">
        <v>48</v>
      </c>
      <c r="E45" s="21">
        <f t="shared" si="0"/>
        <v>56024</v>
      </c>
      <c r="F45" s="33">
        <f>F33+F39</f>
        <v>9603</v>
      </c>
      <c r="G45" s="72">
        <f>E45+F45</f>
        <v>65627</v>
      </c>
      <c r="H45" s="410"/>
      <c r="T45" s="226"/>
    </row>
    <row r="46" spans="2:20" ht="12" customHeight="1" x14ac:dyDescent="0.2">
      <c r="B46" s="100"/>
      <c r="C46" s="100"/>
      <c r="D46" s="101"/>
      <c r="E46" s="36"/>
      <c r="F46" s="36"/>
      <c r="G46" s="28"/>
      <c r="H46" s="146"/>
    </row>
    <row r="47" spans="2:20" ht="12" customHeight="1" x14ac:dyDescent="0.2">
      <c r="B47" s="11"/>
      <c r="C47" s="11"/>
      <c r="D47" s="11"/>
      <c r="E47" s="13"/>
      <c r="F47" s="13"/>
      <c r="G47" s="13"/>
      <c r="H47" s="12"/>
    </row>
    <row r="48" spans="2:20" x14ac:dyDescent="0.2">
      <c r="B48" s="490" t="s">
        <v>237</v>
      </c>
      <c r="C48" s="490"/>
      <c r="D48" s="490"/>
      <c r="E48" s="490"/>
      <c r="F48" s="490"/>
      <c r="G48" s="490"/>
      <c r="H48" s="16"/>
    </row>
    <row r="49" spans="2:20" ht="8.25" customHeight="1" x14ac:dyDescent="0.2">
      <c r="B49" s="7"/>
      <c r="C49" s="12"/>
      <c r="D49" s="12"/>
      <c r="E49" s="12"/>
      <c r="F49" s="12"/>
      <c r="G49" s="12"/>
      <c r="H49" s="12"/>
    </row>
    <row r="50" spans="2:20" ht="26.25" customHeight="1" x14ac:dyDescent="0.2">
      <c r="B50" s="8"/>
      <c r="C50" s="8"/>
      <c r="D50" s="8"/>
      <c r="E50" s="143" t="s">
        <v>51</v>
      </c>
      <c r="F50" s="144" t="s">
        <v>52</v>
      </c>
      <c r="G50" s="143" t="s">
        <v>48</v>
      </c>
      <c r="H50" s="235"/>
      <c r="I50" s="235"/>
      <c r="J50" s="413"/>
      <c r="S50" s="226"/>
      <c r="T50" s="226"/>
    </row>
    <row r="51" spans="2:20" ht="15" customHeight="1" x14ac:dyDescent="0.2">
      <c r="B51" s="491" t="s">
        <v>321</v>
      </c>
      <c r="C51" s="492"/>
      <c r="D51" s="493"/>
      <c r="E51" s="227">
        <v>169725</v>
      </c>
      <c r="F51" s="229">
        <v>27466</v>
      </c>
      <c r="G51" s="230">
        <v>197191</v>
      </c>
      <c r="H51" s="235"/>
      <c r="I51" s="235"/>
      <c r="N51" s="226"/>
      <c r="O51" s="226"/>
      <c r="P51" s="226"/>
      <c r="Q51" s="226"/>
      <c r="R51" s="226"/>
      <c r="S51" s="226"/>
      <c r="T51" s="226"/>
    </row>
    <row r="52" spans="2:20" ht="15" customHeight="1" x14ac:dyDescent="0.2">
      <c r="B52" s="494" t="s">
        <v>54</v>
      </c>
      <c r="C52" s="495"/>
      <c r="D52" s="496"/>
      <c r="E52" s="228">
        <v>91104</v>
      </c>
      <c r="F52" s="231">
        <v>12016</v>
      </c>
      <c r="G52" s="234">
        <v>103120</v>
      </c>
      <c r="H52" s="226"/>
      <c r="J52" s="226"/>
      <c r="K52" s="226"/>
      <c r="N52" s="226"/>
      <c r="O52" s="226"/>
      <c r="P52" s="226"/>
      <c r="Q52" s="226"/>
      <c r="R52" s="226"/>
      <c r="S52" s="226"/>
      <c r="T52" s="226"/>
    </row>
    <row r="53" spans="2:20" ht="15" customHeight="1" x14ac:dyDescent="0.2">
      <c r="B53" s="489" t="s">
        <v>343</v>
      </c>
      <c r="C53" s="489"/>
      <c r="D53" s="489"/>
      <c r="E53" s="489"/>
      <c r="F53" s="489"/>
      <c r="G53" s="381">
        <v>1274</v>
      </c>
      <c r="H53" s="41"/>
      <c r="I53" s="41"/>
      <c r="J53" s="226"/>
      <c r="K53" s="226"/>
      <c r="L53" s="226"/>
      <c r="M53" s="226"/>
      <c r="P53" s="226"/>
      <c r="Q53" s="226"/>
      <c r="R53" s="226"/>
      <c r="S53" s="226"/>
      <c r="T53" s="226"/>
    </row>
    <row r="54" spans="2:20" ht="12" customHeight="1" x14ac:dyDescent="0.2">
      <c r="B54" s="145"/>
      <c r="C54" s="11"/>
      <c r="D54" s="11"/>
      <c r="E54" s="11"/>
      <c r="F54" s="11"/>
      <c r="G54" s="12"/>
      <c r="H54" s="71"/>
      <c r="K54" s="89"/>
      <c r="P54" s="226"/>
      <c r="Q54" s="226"/>
      <c r="R54" s="226"/>
      <c r="S54" s="226"/>
      <c r="T54" s="226"/>
    </row>
    <row r="55" spans="2:20" ht="12" customHeight="1" x14ac:dyDescent="0.2">
      <c r="B55" s="11"/>
      <c r="C55" s="11"/>
      <c r="D55" s="11"/>
      <c r="E55" s="11"/>
      <c r="F55" s="11"/>
      <c r="G55" s="12"/>
      <c r="H55" s="71"/>
      <c r="K55" s="89"/>
      <c r="P55" s="226"/>
      <c r="Q55" s="226"/>
      <c r="R55" s="226"/>
      <c r="S55" s="226"/>
      <c r="T55" s="226"/>
    </row>
    <row r="56" spans="2:20" x14ac:dyDescent="0.2">
      <c r="B56" s="490" t="s">
        <v>63</v>
      </c>
      <c r="C56" s="490"/>
      <c r="D56" s="490"/>
      <c r="E56" s="490"/>
      <c r="F56" s="490"/>
      <c r="G56" s="490"/>
      <c r="H56" s="71"/>
      <c r="K56" s="89"/>
      <c r="P56" s="226"/>
      <c r="Q56" s="226"/>
      <c r="R56" s="226"/>
      <c r="S56" s="226"/>
      <c r="T56" s="226"/>
    </row>
    <row r="57" spans="2:20" ht="8.25" customHeight="1" x14ac:dyDescent="0.2">
      <c r="B57" s="14"/>
      <c r="C57" s="6"/>
      <c r="D57" s="6"/>
      <c r="E57" s="4"/>
      <c r="G57" s="12"/>
      <c r="H57" s="71"/>
      <c r="K57" s="89"/>
      <c r="P57" s="226"/>
      <c r="Q57" s="226"/>
      <c r="R57" s="226"/>
      <c r="S57" s="226"/>
      <c r="T57" s="226"/>
    </row>
    <row r="58" spans="2:20" ht="17.100000000000001" customHeight="1" x14ac:dyDescent="0.2">
      <c r="B58" s="336" t="s">
        <v>55</v>
      </c>
      <c r="C58" s="333" t="s">
        <v>56</v>
      </c>
      <c r="D58" s="515" t="s">
        <v>75</v>
      </c>
      <c r="E58" s="515"/>
      <c r="F58" s="515" t="s">
        <v>48</v>
      </c>
      <c r="G58" s="515"/>
      <c r="H58" s="71"/>
      <c r="K58" s="89"/>
      <c r="P58" s="226"/>
      <c r="Q58" s="226"/>
      <c r="R58" s="226"/>
      <c r="S58" s="226"/>
      <c r="T58" s="226"/>
    </row>
    <row r="59" spans="2:20" ht="15" customHeight="1" x14ac:dyDescent="0.2">
      <c r="B59" s="350">
        <v>977</v>
      </c>
      <c r="C59" s="358">
        <v>321</v>
      </c>
      <c r="D59" s="520">
        <v>20</v>
      </c>
      <c r="E59" s="520"/>
      <c r="F59" s="521">
        <v>1318</v>
      </c>
      <c r="G59" s="522"/>
      <c r="H59" s="154"/>
      <c r="K59" s="89"/>
      <c r="P59" s="226"/>
      <c r="Q59" s="226"/>
      <c r="R59" s="226"/>
      <c r="S59" s="226"/>
      <c r="T59" s="226"/>
    </row>
    <row r="60" spans="2:20" x14ac:dyDescent="0.2">
      <c r="B60" s="357"/>
      <c r="C60" s="357"/>
      <c r="D60" s="357"/>
      <c r="E60" s="357"/>
    </row>
    <row r="62" spans="2:20" x14ac:dyDescent="0.2">
      <c r="B62" s="490" t="s">
        <v>201</v>
      </c>
      <c r="C62" s="490"/>
      <c r="D62" s="490"/>
      <c r="E62" s="490"/>
      <c r="F62" s="490"/>
      <c r="G62" s="490"/>
      <c r="H62" s="490"/>
      <c r="I62" s="490"/>
    </row>
    <row r="63" spans="2:20" x14ac:dyDescent="0.2">
      <c r="B63" s="7"/>
      <c r="C63" s="12"/>
      <c r="D63" s="12"/>
      <c r="E63" s="6"/>
      <c r="F63" s="4"/>
      <c r="G63" s="4"/>
      <c r="S63" s="226"/>
      <c r="T63" s="226"/>
    </row>
    <row r="64" spans="2:20" ht="17.100000000000001" customHeight="1" x14ac:dyDescent="0.2">
      <c r="D64" s="197"/>
      <c r="E64" s="515" t="s">
        <v>202</v>
      </c>
      <c r="F64" s="515"/>
      <c r="G64" s="515"/>
      <c r="H64" s="515"/>
      <c r="I64" s="515"/>
      <c r="J64" s="226"/>
      <c r="K64" s="226"/>
      <c r="L64" s="226"/>
      <c r="M64" s="226"/>
      <c r="N64" s="226"/>
      <c r="O64" s="226"/>
      <c r="P64" s="226"/>
      <c r="Q64" s="226"/>
      <c r="R64" s="226"/>
      <c r="S64" s="226"/>
      <c r="T64" s="226"/>
    </row>
    <row r="65" spans="1:21" ht="17.100000000000001" customHeight="1" x14ac:dyDescent="0.2">
      <c r="C65" s="11"/>
      <c r="D65" s="119"/>
      <c r="E65" s="351" t="s">
        <v>314</v>
      </c>
      <c r="F65" s="351" t="s">
        <v>315</v>
      </c>
      <c r="G65" s="351" t="s">
        <v>316</v>
      </c>
      <c r="H65" s="351" t="s">
        <v>317</v>
      </c>
      <c r="I65" s="333" t="s">
        <v>48</v>
      </c>
      <c r="J65" s="226"/>
      <c r="K65" s="226"/>
      <c r="L65" s="226"/>
      <c r="M65" s="226"/>
      <c r="N65" s="226"/>
      <c r="O65" s="226"/>
      <c r="P65" s="226"/>
      <c r="Q65" s="226"/>
      <c r="R65" s="226"/>
      <c r="S65" s="226"/>
      <c r="T65" s="226"/>
    </row>
    <row r="66" spans="1:21" ht="15" customHeight="1" x14ac:dyDescent="0.2">
      <c r="B66" s="516" t="s">
        <v>221</v>
      </c>
      <c r="C66" s="517" t="s">
        <v>194</v>
      </c>
      <c r="D66" s="517"/>
      <c r="E66" s="302">
        <v>56158</v>
      </c>
      <c r="F66" s="302">
        <v>25587</v>
      </c>
      <c r="G66" s="302">
        <v>26610</v>
      </c>
      <c r="H66" s="302">
        <v>1852</v>
      </c>
      <c r="I66" s="224">
        <v>110207</v>
      </c>
      <c r="J66" s="226"/>
      <c r="K66" s="226"/>
      <c r="L66" s="226"/>
      <c r="M66" s="226"/>
      <c r="N66" s="226"/>
      <c r="O66" s="226"/>
      <c r="P66" s="226"/>
      <c r="Q66" s="226"/>
      <c r="R66" s="226"/>
      <c r="S66" s="226"/>
      <c r="T66" s="226"/>
    </row>
    <row r="67" spans="1:21" ht="15" customHeight="1" x14ac:dyDescent="0.2">
      <c r="B67" s="516"/>
      <c r="C67" s="517" t="s">
        <v>195</v>
      </c>
      <c r="D67" s="517"/>
      <c r="E67" s="302">
        <v>159</v>
      </c>
      <c r="F67" s="302">
        <v>98</v>
      </c>
      <c r="G67" s="302">
        <v>88</v>
      </c>
      <c r="H67" s="302">
        <v>0</v>
      </c>
      <c r="I67" s="224">
        <v>345</v>
      </c>
      <c r="S67" s="226"/>
      <c r="T67" s="226"/>
    </row>
    <row r="68" spans="1:21" ht="15" customHeight="1" x14ac:dyDescent="0.2">
      <c r="B68" s="516"/>
      <c r="C68" s="517" t="s">
        <v>196</v>
      </c>
      <c r="D68" s="517"/>
      <c r="E68" s="302">
        <v>3849</v>
      </c>
      <c r="F68" s="302">
        <v>174</v>
      </c>
      <c r="G68" s="302">
        <v>192</v>
      </c>
      <c r="H68" s="302">
        <v>17</v>
      </c>
      <c r="I68" s="224">
        <v>4232</v>
      </c>
      <c r="S68" s="226"/>
      <c r="T68" s="226"/>
    </row>
    <row r="69" spans="1:21" ht="15" customHeight="1" x14ac:dyDescent="0.2">
      <c r="B69" s="516"/>
      <c r="C69" s="517" t="s">
        <v>197</v>
      </c>
      <c r="D69" s="517"/>
      <c r="E69" s="302">
        <v>4580</v>
      </c>
      <c r="F69" s="302">
        <v>1807</v>
      </c>
      <c r="G69" s="302">
        <v>2075</v>
      </c>
      <c r="H69" s="302">
        <v>48</v>
      </c>
      <c r="I69" s="224">
        <v>8510</v>
      </c>
      <c r="S69" s="226"/>
      <c r="T69" s="226"/>
    </row>
    <row r="70" spans="1:21" ht="15" customHeight="1" x14ac:dyDescent="0.2">
      <c r="B70" s="516"/>
      <c r="C70" s="517" t="s">
        <v>198</v>
      </c>
      <c r="D70" s="517"/>
      <c r="E70" s="302">
        <v>11835</v>
      </c>
      <c r="F70" s="302">
        <v>3137</v>
      </c>
      <c r="G70" s="302">
        <v>2134</v>
      </c>
      <c r="H70" s="302">
        <v>88</v>
      </c>
      <c r="I70" s="224">
        <v>17194</v>
      </c>
      <c r="S70" s="226"/>
      <c r="T70" s="226"/>
    </row>
    <row r="71" spans="1:21" ht="15" customHeight="1" x14ac:dyDescent="0.2">
      <c r="B71" s="516"/>
      <c r="C71" s="517" t="s">
        <v>199</v>
      </c>
      <c r="D71" s="517"/>
      <c r="E71" s="302">
        <v>3790</v>
      </c>
      <c r="F71" s="302">
        <v>438</v>
      </c>
      <c r="G71" s="302">
        <v>608</v>
      </c>
      <c r="H71" s="302">
        <v>191</v>
      </c>
      <c r="I71" s="224">
        <v>5027</v>
      </c>
      <c r="S71" s="226"/>
      <c r="T71" s="226"/>
    </row>
    <row r="72" spans="1:21" ht="15" customHeight="1" x14ac:dyDescent="0.2">
      <c r="B72" s="516"/>
      <c r="C72" s="519" t="s">
        <v>329</v>
      </c>
      <c r="D72" s="519"/>
      <c r="E72" s="224">
        <v>80371</v>
      </c>
      <c r="F72" s="224">
        <v>31241</v>
      </c>
      <c r="G72" s="224">
        <v>31707</v>
      </c>
      <c r="H72" s="224">
        <v>2196</v>
      </c>
      <c r="I72" s="224">
        <v>145515</v>
      </c>
      <c r="S72" s="226"/>
      <c r="T72" s="226"/>
    </row>
    <row r="73" spans="1:21" ht="15" customHeight="1" x14ac:dyDescent="0.2">
      <c r="B73" s="516"/>
      <c r="C73" s="519" t="s">
        <v>312</v>
      </c>
      <c r="D73" s="519"/>
      <c r="E73" s="224">
        <v>79953</v>
      </c>
      <c r="F73" s="224">
        <v>31066</v>
      </c>
      <c r="G73" s="224">
        <v>31503</v>
      </c>
      <c r="H73" s="224">
        <v>2164</v>
      </c>
      <c r="I73" s="224">
        <v>144686</v>
      </c>
      <c r="J73" s="257"/>
      <c r="S73" s="226"/>
      <c r="T73" s="226"/>
    </row>
    <row r="74" spans="1:21" ht="15" customHeight="1" x14ac:dyDescent="0.2">
      <c r="B74" s="516"/>
      <c r="C74" s="518" t="s">
        <v>200</v>
      </c>
      <c r="D74" s="518"/>
      <c r="E74" s="224">
        <v>9878</v>
      </c>
      <c r="F74" s="224">
        <v>6359</v>
      </c>
      <c r="G74" s="224">
        <v>6630</v>
      </c>
      <c r="H74" s="224">
        <v>1980</v>
      </c>
      <c r="I74" s="224">
        <v>24847</v>
      </c>
      <c r="J74" s="342"/>
      <c r="U74" s="235"/>
    </row>
    <row r="75" spans="1:21" x14ac:dyDescent="0.2">
      <c r="B75" s="222"/>
      <c r="C75" s="359"/>
      <c r="D75" s="359"/>
      <c r="E75" s="223"/>
      <c r="F75" s="223"/>
      <c r="G75" s="223"/>
      <c r="H75" s="223"/>
      <c r="J75" s="226"/>
      <c r="U75" s="235"/>
    </row>
    <row r="76" spans="1:21" ht="36.75" customHeight="1" x14ac:dyDescent="0.2">
      <c r="A76" s="232"/>
      <c r="B76" s="523" t="s">
        <v>311</v>
      </c>
      <c r="C76" s="524"/>
      <c r="D76" s="524"/>
      <c r="E76" s="524"/>
      <c r="F76" s="524"/>
      <c r="G76" s="524"/>
      <c r="H76" s="524"/>
      <c r="I76" s="524"/>
    </row>
    <row r="77" spans="1:21" ht="30" customHeight="1" x14ac:dyDescent="0.2">
      <c r="B77" s="525" t="s">
        <v>330</v>
      </c>
      <c r="C77" s="525"/>
      <c r="D77" s="525"/>
      <c r="E77" s="525"/>
      <c r="F77" s="525"/>
      <c r="G77" s="525"/>
      <c r="H77" s="525"/>
      <c r="I77" s="525"/>
    </row>
    <row r="79" spans="1:21" x14ac:dyDescent="0.2">
      <c r="E79" s="357"/>
      <c r="F79" s="357"/>
      <c r="G79" s="357"/>
      <c r="H79" s="357"/>
      <c r="I79" s="357"/>
    </row>
    <row r="80" spans="1:21" x14ac:dyDescent="0.2">
      <c r="E80" s="357"/>
      <c r="F80" s="357"/>
      <c r="G80" s="357"/>
      <c r="H80" s="357"/>
      <c r="I80" s="357"/>
    </row>
    <row r="81" spans="5:9" x14ac:dyDescent="0.2">
      <c r="E81" s="357"/>
      <c r="F81" s="357"/>
      <c r="G81" s="357"/>
      <c r="H81" s="357"/>
      <c r="I81" s="357"/>
    </row>
    <row r="82" spans="5:9" x14ac:dyDescent="0.2">
      <c r="E82" s="357"/>
      <c r="F82" s="357"/>
      <c r="G82" s="357"/>
      <c r="H82" s="357"/>
      <c r="I82" s="357"/>
    </row>
    <row r="83" spans="5:9" x14ac:dyDescent="0.2">
      <c r="E83" s="357"/>
      <c r="F83" s="357"/>
      <c r="G83" s="357"/>
      <c r="H83" s="357"/>
      <c r="I83" s="357"/>
    </row>
    <row r="84" spans="5:9" x14ac:dyDescent="0.2">
      <c r="E84" s="357"/>
      <c r="F84" s="357"/>
      <c r="G84" s="357"/>
      <c r="H84" s="357"/>
      <c r="I84" s="357"/>
    </row>
    <row r="85" spans="5:9" x14ac:dyDescent="0.2">
      <c r="E85" s="357"/>
      <c r="F85" s="357"/>
      <c r="G85" s="357"/>
      <c r="H85" s="357"/>
      <c r="I85" s="357"/>
    </row>
    <row r="86" spans="5:9" x14ac:dyDescent="0.2">
      <c r="E86" s="357"/>
      <c r="F86" s="357"/>
      <c r="G86" s="357"/>
      <c r="H86" s="357"/>
      <c r="I86" s="357"/>
    </row>
    <row r="87" spans="5:9" x14ac:dyDescent="0.2">
      <c r="E87" s="357"/>
      <c r="F87" s="357"/>
      <c r="G87" s="357"/>
      <c r="H87" s="357"/>
      <c r="I87" s="357"/>
    </row>
    <row r="88" spans="5:9" x14ac:dyDescent="0.2">
      <c r="E88" s="357"/>
      <c r="F88" s="357"/>
      <c r="G88" s="357"/>
      <c r="H88" s="357"/>
      <c r="I88" s="357"/>
    </row>
    <row r="89" spans="5:9" x14ac:dyDescent="0.2">
      <c r="E89" s="357"/>
      <c r="F89" s="357"/>
      <c r="G89" s="357"/>
      <c r="H89" s="357"/>
      <c r="I89" s="357"/>
    </row>
  </sheetData>
  <mergeCells count="45">
    <mergeCell ref="B76:I76"/>
    <mergeCell ref="B77:I77"/>
    <mergeCell ref="C72:D72"/>
    <mergeCell ref="C69:D69"/>
    <mergeCell ref="C70:D70"/>
    <mergeCell ref="C71:D71"/>
    <mergeCell ref="B56:G56"/>
    <mergeCell ref="D58:E58"/>
    <mergeCell ref="F58:G58"/>
    <mergeCell ref="E64:I64"/>
    <mergeCell ref="B66:B74"/>
    <mergeCell ref="C66:D66"/>
    <mergeCell ref="C67:D67"/>
    <mergeCell ref="C68:D68"/>
    <mergeCell ref="C74:D74"/>
    <mergeCell ref="C73:D73"/>
    <mergeCell ref="D59:E59"/>
    <mergeCell ref="F59:G59"/>
    <mergeCell ref="B62:I62"/>
    <mergeCell ref="A1:I1"/>
    <mergeCell ref="B22:B23"/>
    <mergeCell ref="C13:C15"/>
    <mergeCell ref="C16:C18"/>
    <mergeCell ref="C19:D19"/>
    <mergeCell ref="D5:D6"/>
    <mergeCell ref="E5:H5"/>
    <mergeCell ref="C7:C9"/>
    <mergeCell ref="C10:C12"/>
    <mergeCell ref="B3:G3"/>
    <mergeCell ref="B5:B19"/>
    <mergeCell ref="C5:C6"/>
    <mergeCell ref="B53:F53"/>
    <mergeCell ref="B25:G25"/>
    <mergeCell ref="B48:G48"/>
    <mergeCell ref="B51:D51"/>
    <mergeCell ref="B52:D52"/>
    <mergeCell ref="C43:C45"/>
    <mergeCell ref="B28:B33"/>
    <mergeCell ref="B34:B39"/>
    <mergeCell ref="B40:B45"/>
    <mergeCell ref="C28:C30"/>
    <mergeCell ref="C31:C33"/>
    <mergeCell ref="C34:C36"/>
    <mergeCell ref="C37:C39"/>
    <mergeCell ref="C40:C42"/>
  </mergeCells>
  <pageMargins left="0.19685039370078741" right="0.15748031496062992" top="0.19685039370078741" bottom="0.19685039370078741"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tabColor rgb="FFFFC000"/>
  </sheetPr>
  <dimension ref="A1:R21"/>
  <sheetViews>
    <sheetView showGridLines="0" workbookViewId="0">
      <selection activeCell="A2" sqref="A2:R2"/>
    </sheetView>
  </sheetViews>
  <sheetFormatPr baseColWidth="10" defaultRowHeight="12.75" x14ac:dyDescent="0.2"/>
  <cols>
    <col min="1" max="1" width="28.7109375" customWidth="1"/>
    <col min="2" max="18" width="9.28515625" customWidth="1"/>
  </cols>
  <sheetData>
    <row r="1" spans="1:18" x14ac:dyDescent="0.2">
      <c r="A1" s="132"/>
      <c r="B1" s="155"/>
      <c r="C1" s="155"/>
      <c r="D1" s="155"/>
      <c r="E1" s="155"/>
      <c r="F1" s="155"/>
      <c r="G1" s="155"/>
      <c r="H1" s="155"/>
      <c r="I1" s="155"/>
      <c r="J1" s="155"/>
      <c r="K1" s="155"/>
      <c r="L1" s="155"/>
      <c r="M1" s="155"/>
      <c r="N1" s="155"/>
      <c r="O1" s="155"/>
      <c r="P1" s="155"/>
      <c r="Q1" s="155"/>
      <c r="R1" s="155"/>
    </row>
    <row r="2" spans="1:18" x14ac:dyDescent="0.2">
      <c r="A2" s="594" t="s">
        <v>299</v>
      </c>
      <c r="B2" s="594"/>
      <c r="C2" s="594"/>
      <c r="D2" s="594"/>
      <c r="E2" s="594"/>
      <c r="F2" s="594"/>
      <c r="G2" s="594"/>
      <c r="H2" s="594"/>
      <c r="I2" s="594"/>
      <c r="J2" s="594"/>
      <c r="K2" s="594"/>
      <c r="L2" s="594"/>
      <c r="M2" s="594"/>
      <c r="N2" s="594"/>
      <c r="O2" s="594"/>
      <c r="P2" s="594"/>
      <c r="Q2" s="594"/>
      <c r="R2" s="594"/>
    </row>
    <row r="3" spans="1:18" x14ac:dyDescent="0.2">
      <c r="A3" s="225"/>
      <c r="B3" s="225"/>
      <c r="C3" s="225"/>
      <c r="D3" s="225"/>
      <c r="E3" s="225"/>
      <c r="F3" s="225"/>
      <c r="G3" s="225"/>
      <c r="H3" s="225"/>
      <c r="I3" s="225"/>
      <c r="J3" s="225"/>
      <c r="K3" s="225"/>
      <c r="L3" s="225"/>
      <c r="M3" s="225"/>
      <c r="N3" s="225"/>
      <c r="O3" s="225"/>
      <c r="P3" s="225"/>
      <c r="Q3" s="225"/>
      <c r="R3" s="225"/>
    </row>
    <row r="4" spans="1:18" ht="37.5" customHeight="1" x14ac:dyDescent="0.2">
      <c r="A4" s="132"/>
      <c r="B4" s="201" t="s">
        <v>27</v>
      </c>
      <c r="C4" s="202" t="s">
        <v>28</v>
      </c>
      <c r="D4" s="202" t="s">
        <v>29</v>
      </c>
      <c r="E4" s="202" t="s">
        <v>30</v>
      </c>
      <c r="F4" s="202" t="s">
        <v>26</v>
      </c>
      <c r="G4" s="202" t="s">
        <v>31</v>
      </c>
      <c r="H4" s="202" t="s">
        <v>32</v>
      </c>
      <c r="I4" s="202" t="s">
        <v>33</v>
      </c>
      <c r="J4" s="202" t="s">
        <v>34</v>
      </c>
      <c r="K4" s="202" t="s">
        <v>35</v>
      </c>
      <c r="L4" s="202" t="s">
        <v>36</v>
      </c>
      <c r="M4" s="202" t="s">
        <v>37</v>
      </c>
      <c r="N4" s="202" t="s">
        <v>38</v>
      </c>
      <c r="O4" s="202" t="s">
        <v>39</v>
      </c>
      <c r="P4" s="202" t="s">
        <v>40</v>
      </c>
      <c r="Q4" s="202" t="s">
        <v>224</v>
      </c>
      <c r="R4" s="202" t="s">
        <v>48</v>
      </c>
    </row>
    <row r="5" spans="1:18" x14ac:dyDescent="0.2">
      <c r="A5" s="139" t="s">
        <v>72</v>
      </c>
      <c r="B5" s="315">
        <v>3808</v>
      </c>
      <c r="C5" s="315">
        <v>483</v>
      </c>
      <c r="D5" s="315">
        <v>854</v>
      </c>
      <c r="E5" s="315">
        <v>186</v>
      </c>
      <c r="F5" s="315">
        <v>183</v>
      </c>
      <c r="G5" s="315">
        <v>149</v>
      </c>
      <c r="H5" s="315">
        <v>211</v>
      </c>
      <c r="I5" s="315">
        <v>142</v>
      </c>
      <c r="J5" s="315">
        <v>11610</v>
      </c>
      <c r="K5" s="315">
        <v>343</v>
      </c>
      <c r="L5" s="315">
        <v>1324</v>
      </c>
      <c r="M5" s="315">
        <v>60</v>
      </c>
      <c r="N5" s="315">
        <v>415</v>
      </c>
      <c r="O5" s="315">
        <v>115</v>
      </c>
      <c r="P5" s="315">
        <v>536</v>
      </c>
      <c r="Q5" s="315">
        <v>167</v>
      </c>
      <c r="R5" s="316">
        <v>20586</v>
      </c>
    </row>
    <row r="6" spans="1:18" x14ac:dyDescent="0.2">
      <c r="A6" s="133" t="s">
        <v>73</v>
      </c>
      <c r="B6" s="315">
        <v>1458</v>
      </c>
      <c r="C6" s="315">
        <v>157</v>
      </c>
      <c r="D6" s="315">
        <v>171</v>
      </c>
      <c r="E6" s="315">
        <v>55</v>
      </c>
      <c r="F6" s="315">
        <v>114</v>
      </c>
      <c r="G6" s="315">
        <v>76</v>
      </c>
      <c r="H6" s="315">
        <v>22</v>
      </c>
      <c r="I6" s="315">
        <v>42</v>
      </c>
      <c r="J6" s="315">
        <v>4263</v>
      </c>
      <c r="K6" s="315">
        <v>72</v>
      </c>
      <c r="L6" s="315">
        <v>686</v>
      </c>
      <c r="M6" s="315">
        <v>0</v>
      </c>
      <c r="N6" s="315">
        <v>0</v>
      </c>
      <c r="O6" s="315">
        <v>0</v>
      </c>
      <c r="P6" s="315">
        <v>226</v>
      </c>
      <c r="Q6" s="315">
        <v>0</v>
      </c>
      <c r="R6" s="316">
        <v>7342</v>
      </c>
    </row>
    <row r="7" spans="1:18" x14ac:dyDescent="0.2">
      <c r="A7" s="133" t="s">
        <v>41</v>
      </c>
      <c r="B7" s="315">
        <v>1872</v>
      </c>
      <c r="C7" s="315">
        <v>365</v>
      </c>
      <c r="D7" s="315">
        <v>172</v>
      </c>
      <c r="E7" s="315">
        <v>56</v>
      </c>
      <c r="F7" s="315">
        <v>228</v>
      </c>
      <c r="G7" s="315">
        <v>85</v>
      </c>
      <c r="H7" s="315">
        <v>112</v>
      </c>
      <c r="I7" s="315">
        <v>30</v>
      </c>
      <c r="J7" s="315">
        <v>3752</v>
      </c>
      <c r="K7" s="315">
        <v>97</v>
      </c>
      <c r="L7" s="315">
        <v>496</v>
      </c>
      <c r="M7" s="315">
        <v>0</v>
      </c>
      <c r="N7" s="315">
        <v>30</v>
      </c>
      <c r="O7" s="315">
        <v>131</v>
      </c>
      <c r="P7" s="315">
        <v>211</v>
      </c>
      <c r="Q7" s="315">
        <v>0</v>
      </c>
      <c r="R7" s="316">
        <v>7637</v>
      </c>
    </row>
    <row r="8" spans="1:18" x14ac:dyDescent="0.2">
      <c r="A8" s="133" t="s">
        <v>70</v>
      </c>
      <c r="B8" s="315">
        <v>1215</v>
      </c>
      <c r="C8" s="315">
        <v>158</v>
      </c>
      <c r="D8" s="315">
        <v>84</v>
      </c>
      <c r="E8" s="315">
        <v>42</v>
      </c>
      <c r="F8" s="315">
        <v>100</v>
      </c>
      <c r="G8" s="315">
        <v>57</v>
      </c>
      <c r="H8" s="315">
        <v>46</v>
      </c>
      <c r="I8" s="315">
        <v>46</v>
      </c>
      <c r="J8" s="315">
        <v>3618</v>
      </c>
      <c r="K8" s="315">
        <v>106</v>
      </c>
      <c r="L8" s="315">
        <v>371</v>
      </c>
      <c r="M8" s="315">
        <v>74</v>
      </c>
      <c r="N8" s="315">
        <v>76</v>
      </c>
      <c r="O8" s="315">
        <v>0</v>
      </c>
      <c r="P8" s="315">
        <v>124</v>
      </c>
      <c r="Q8" s="315">
        <v>86</v>
      </c>
      <c r="R8" s="316">
        <v>6203</v>
      </c>
    </row>
    <row r="9" spans="1:18" x14ac:dyDescent="0.2">
      <c r="A9" s="133" t="s">
        <v>42</v>
      </c>
      <c r="B9" s="315">
        <v>118</v>
      </c>
      <c r="C9" s="315">
        <v>43</v>
      </c>
      <c r="D9" s="315">
        <v>30</v>
      </c>
      <c r="E9" s="315">
        <v>0</v>
      </c>
      <c r="F9" s="315">
        <v>0</v>
      </c>
      <c r="G9" s="315">
        <v>0</v>
      </c>
      <c r="H9" s="315">
        <v>0</v>
      </c>
      <c r="I9" s="315">
        <v>0</v>
      </c>
      <c r="J9" s="315">
        <v>394</v>
      </c>
      <c r="K9" s="315">
        <v>0</v>
      </c>
      <c r="L9" s="315">
        <v>0</v>
      </c>
      <c r="M9" s="315">
        <v>0</v>
      </c>
      <c r="N9" s="315">
        <v>0</v>
      </c>
      <c r="O9" s="315">
        <v>0</v>
      </c>
      <c r="P9" s="315">
        <v>0</v>
      </c>
      <c r="Q9" s="315">
        <v>0</v>
      </c>
      <c r="R9" s="316">
        <v>585</v>
      </c>
    </row>
    <row r="10" spans="1:18" x14ac:dyDescent="0.2">
      <c r="A10" s="133" t="s">
        <v>65</v>
      </c>
      <c r="B10" s="315">
        <v>3030</v>
      </c>
      <c r="C10" s="315">
        <v>445</v>
      </c>
      <c r="D10" s="315">
        <v>487</v>
      </c>
      <c r="E10" s="315">
        <v>124</v>
      </c>
      <c r="F10" s="315">
        <v>216</v>
      </c>
      <c r="G10" s="315">
        <v>146</v>
      </c>
      <c r="H10" s="315">
        <v>153</v>
      </c>
      <c r="I10" s="315">
        <v>118</v>
      </c>
      <c r="J10" s="315">
        <v>8638</v>
      </c>
      <c r="K10" s="315">
        <v>215</v>
      </c>
      <c r="L10" s="315">
        <v>891</v>
      </c>
      <c r="M10" s="315">
        <v>60</v>
      </c>
      <c r="N10" s="315">
        <v>74</v>
      </c>
      <c r="O10" s="315">
        <v>30</v>
      </c>
      <c r="P10" s="315">
        <v>483</v>
      </c>
      <c r="Q10" s="315">
        <v>0</v>
      </c>
      <c r="R10" s="316">
        <v>15110</v>
      </c>
    </row>
    <row r="11" spans="1:18" x14ac:dyDescent="0.2">
      <c r="A11" s="133" t="s">
        <v>66</v>
      </c>
      <c r="B11" s="315">
        <v>2365</v>
      </c>
      <c r="C11" s="315">
        <v>348</v>
      </c>
      <c r="D11" s="315">
        <v>233</v>
      </c>
      <c r="E11" s="315">
        <v>173</v>
      </c>
      <c r="F11" s="315">
        <v>366</v>
      </c>
      <c r="G11" s="315">
        <v>111</v>
      </c>
      <c r="H11" s="315">
        <v>145</v>
      </c>
      <c r="I11" s="315">
        <v>140</v>
      </c>
      <c r="J11" s="315">
        <v>10921</v>
      </c>
      <c r="K11" s="315">
        <v>90</v>
      </c>
      <c r="L11" s="315">
        <v>1238</v>
      </c>
      <c r="M11" s="315">
        <v>52</v>
      </c>
      <c r="N11" s="315">
        <v>253</v>
      </c>
      <c r="O11" s="315">
        <v>170</v>
      </c>
      <c r="P11" s="315">
        <v>442</v>
      </c>
      <c r="Q11" s="315">
        <v>63</v>
      </c>
      <c r="R11" s="316">
        <v>17110</v>
      </c>
    </row>
    <row r="12" spans="1:18" x14ac:dyDescent="0.2">
      <c r="A12" s="133" t="s">
        <v>43</v>
      </c>
      <c r="B12" s="315">
        <v>4221</v>
      </c>
      <c r="C12" s="315">
        <v>738</v>
      </c>
      <c r="D12" s="315">
        <v>2699</v>
      </c>
      <c r="E12" s="315">
        <v>313</v>
      </c>
      <c r="F12" s="315">
        <v>533</v>
      </c>
      <c r="G12" s="315">
        <v>299</v>
      </c>
      <c r="H12" s="315">
        <v>166</v>
      </c>
      <c r="I12" s="315">
        <v>288</v>
      </c>
      <c r="J12" s="315">
        <v>18228</v>
      </c>
      <c r="K12" s="315">
        <v>454</v>
      </c>
      <c r="L12" s="315">
        <v>3036</v>
      </c>
      <c r="M12" s="315">
        <v>99</v>
      </c>
      <c r="N12" s="315">
        <v>1266</v>
      </c>
      <c r="O12" s="315">
        <v>693</v>
      </c>
      <c r="P12" s="315">
        <v>593</v>
      </c>
      <c r="Q12" s="315">
        <v>0</v>
      </c>
      <c r="R12" s="316">
        <v>33626</v>
      </c>
    </row>
    <row r="13" spans="1:18" x14ac:dyDescent="0.2">
      <c r="A13" s="133" t="s">
        <v>67</v>
      </c>
      <c r="B13" s="315">
        <v>1893</v>
      </c>
      <c r="C13" s="315">
        <v>245</v>
      </c>
      <c r="D13" s="315">
        <v>146</v>
      </c>
      <c r="E13" s="315">
        <v>72</v>
      </c>
      <c r="F13" s="315">
        <v>297</v>
      </c>
      <c r="G13" s="315">
        <v>66</v>
      </c>
      <c r="H13" s="315">
        <v>79</v>
      </c>
      <c r="I13" s="315">
        <v>48</v>
      </c>
      <c r="J13" s="315">
        <v>4709</v>
      </c>
      <c r="K13" s="315">
        <v>77</v>
      </c>
      <c r="L13" s="315">
        <v>812</v>
      </c>
      <c r="M13" s="315">
        <v>0</v>
      </c>
      <c r="N13" s="315">
        <v>178</v>
      </c>
      <c r="O13" s="315">
        <v>63</v>
      </c>
      <c r="P13" s="315">
        <v>210</v>
      </c>
      <c r="Q13" s="315">
        <v>0</v>
      </c>
      <c r="R13" s="316">
        <v>8895</v>
      </c>
    </row>
    <row r="14" spans="1:18" x14ac:dyDescent="0.2">
      <c r="A14" s="133" t="s">
        <v>69</v>
      </c>
      <c r="B14" s="315">
        <v>3078</v>
      </c>
      <c r="C14" s="315">
        <v>341</v>
      </c>
      <c r="D14" s="315">
        <v>311</v>
      </c>
      <c r="E14" s="315">
        <v>135</v>
      </c>
      <c r="F14" s="315">
        <v>263</v>
      </c>
      <c r="G14" s="315">
        <v>127</v>
      </c>
      <c r="H14" s="315">
        <v>68</v>
      </c>
      <c r="I14" s="315">
        <v>40</v>
      </c>
      <c r="J14" s="315">
        <v>8305</v>
      </c>
      <c r="K14" s="315">
        <v>213</v>
      </c>
      <c r="L14" s="315">
        <v>1099</v>
      </c>
      <c r="M14" s="315">
        <v>44</v>
      </c>
      <c r="N14" s="315">
        <v>143</v>
      </c>
      <c r="O14" s="315">
        <v>89</v>
      </c>
      <c r="P14" s="315">
        <v>303</v>
      </c>
      <c r="Q14" s="315">
        <v>0</v>
      </c>
      <c r="R14" s="316">
        <v>14559</v>
      </c>
    </row>
    <row r="15" spans="1:18" x14ac:dyDescent="0.2">
      <c r="A15" s="133" t="s">
        <v>68</v>
      </c>
      <c r="B15" s="315">
        <v>2494</v>
      </c>
      <c r="C15" s="315">
        <v>469</v>
      </c>
      <c r="D15" s="315">
        <v>318</v>
      </c>
      <c r="E15" s="315">
        <v>159</v>
      </c>
      <c r="F15" s="315">
        <v>583</v>
      </c>
      <c r="G15" s="315">
        <v>123</v>
      </c>
      <c r="H15" s="315">
        <v>157</v>
      </c>
      <c r="I15" s="315">
        <v>166</v>
      </c>
      <c r="J15" s="315">
        <v>6938</v>
      </c>
      <c r="K15" s="315">
        <v>242</v>
      </c>
      <c r="L15" s="315">
        <v>749</v>
      </c>
      <c r="M15" s="315">
        <v>49</v>
      </c>
      <c r="N15" s="315">
        <v>157</v>
      </c>
      <c r="O15" s="315">
        <v>77</v>
      </c>
      <c r="P15" s="315">
        <v>413</v>
      </c>
      <c r="Q15" s="315">
        <v>0</v>
      </c>
      <c r="R15" s="316">
        <v>13094</v>
      </c>
    </row>
    <row r="16" spans="1:18" x14ac:dyDescent="0.2">
      <c r="A16" s="133" t="s">
        <v>3</v>
      </c>
      <c r="B16" s="315">
        <v>1916</v>
      </c>
      <c r="C16" s="315">
        <v>152</v>
      </c>
      <c r="D16" s="315">
        <v>97</v>
      </c>
      <c r="E16" s="315">
        <v>76</v>
      </c>
      <c r="F16" s="315">
        <v>63</v>
      </c>
      <c r="G16" s="315">
        <v>41</v>
      </c>
      <c r="H16" s="315">
        <v>42</v>
      </c>
      <c r="I16" s="315">
        <v>62</v>
      </c>
      <c r="J16" s="315">
        <v>4103</v>
      </c>
      <c r="K16" s="315">
        <v>81</v>
      </c>
      <c r="L16" s="315">
        <v>555</v>
      </c>
      <c r="M16" s="315">
        <v>0</v>
      </c>
      <c r="N16" s="315">
        <v>0</v>
      </c>
      <c r="O16" s="315">
        <v>84</v>
      </c>
      <c r="P16" s="315">
        <v>232</v>
      </c>
      <c r="Q16" s="315">
        <v>0</v>
      </c>
      <c r="R16" s="316">
        <v>7504</v>
      </c>
    </row>
    <row r="17" spans="1:18" ht="13.5" thickBot="1" x14ac:dyDescent="0.25">
      <c r="A17" s="134" t="s">
        <v>71</v>
      </c>
      <c r="B17" s="317">
        <v>2917</v>
      </c>
      <c r="C17" s="317">
        <v>380</v>
      </c>
      <c r="D17" s="317">
        <v>815</v>
      </c>
      <c r="E17" s="317">
        <v>163</v>
      </c>
      <c r="F17" s="317">
        <v>197</v>
      </c>
      <c r="G17" s="317">
        <v>107</v>
      </c>
      <c r="H17" s="317">
        <v>140</v>
      </c>
      <c r="I17" s="317">
        <v>99</v>
      </c>
      <c r="J17" s="317">
        <v>7633</v>
      </c>
      <c r="K17" s="317">
        <v>146</v>
      </c>
      <c r="L17" s="317">
        <v>853</v>
      </c>
      <c r="M17" s="317">
        <v>57</v>
      </c>
      <c r="N17" s="317">
        <v>442</v>
      </c>
      <c r="O17" s="317">
        <v>49</v>
      </c>
      <c r="P17" s="317">
        <v>264</v>
      </c>
      <c r="Q17" s="317">
        <v>0</v>
      </c>
      <c r="R17" s="318">
        <v>14262</v>
      </c>
    </row>
    <row r="18" spans="1:18" x14ac:dyDescent="0.2">
      <c r="A18" s="135" t="s">
        <v>4</v>
      </c>
      <c r="B18" s="316">
        <v>30385</v>
      </c>
      <c r="C18" s="316">
        <v>4324</v>
      </c>
      <c r="D18" s="316">
        <v>6417</v>
      </c>
      <c r="E18" s="316">
        <v>1554</v>
      </c>
      <c r="F18" s="316">
        <v>3143</v>
      </c>
      <c r="G18" s="316">
        <v>1387</v>
      </c>
      <c r="H18" s="316">
        <v>1341</v>
      </c>
      <c r="I18" s="316">
        <v>1221</v>
      </c>
      <c r="J18" s="316">
        <v>93112</v>
      </c>
      <c r="K18" s="316">
        <v>2136</v>
      </c>
      <c r="L18" s="316">
        <v>12110</v>
      </c>
      <c r="M18" s="316">
        <v>495</v>
      </c>
      <c r="N18" s="316">
        <v>3034</v>
      </c>
      <c r="O18" s="316">
        <v>1501</v>
      </c>
      <c r="P18" s="316">
        <v>4037</v>
      </c>
      <c r="Q18" s="316">
        <v>316</v>
      </c>
      <c r="R18" s="316">
        <v>166513</v>
      </c>
    </row>
    <row r="19" spans="1:18" x14ac:dyDescent="0.2">
      <c r="A19" s="133" t="s">
        <v>5</v>
      </c>
      <c r="B19" s="315">
        <v>136</v>
      </c>
      <c r="C19" s="315">
        <v>34</v>
      </c>
      <c r="D19" s="315">
        <v>116</v>
      </c>
      <c r="E19" s="315">
        <v>15</v>
      </c>
      <c r="F19" s="315">
        <v>0</v>
      </c>
      <c r="G19" s="315">
        <v>25</v>
      </c>
      <c r="H19" s="315">
        <v>21</v>
      </c>
      <c r="I19" s="315">
        <v>26</v>
      </c>
      <c r="J19" s="315">
        <v>990</v>
      </c>
      <c r="K19" s="315">
        <v>0</v>
      </c>
      <c r="L19" s="315">
        <v>93</v>
      </c>
      <c r="M19" s="315">
        <v>0</v>
      </c>
      <c r="N19" s="315">
        <v>0</v>
      </c>
      <c r="O19" s="315">
        <v>0</v>
      </c>
      <c r="P19" s="315">
        <v>70</v>
      </c>
      <c r="Q19" s="315">
        <v>0</v>
      </c>
      <c r="R19" s="316">
        <v>1526</v>
      </c>
    </row>
    <row r="20" spans="1:18" ht="13.5" thickBot="1" x14ac:dyDescent="0.25">
      <c r="A20" s="134" t="s">
        <v>1</v>
      </c>
      <c r="B20" s="317">
        <v>152</v>
      </c>
      <c r="C20" s="317">
        <v>62</v>
      </c>
      <c r="D20" s="317">
        <v>101</v>
      </c>
      <c r="E20" s="317">
        <v>0</v>
      </c>
      <c r="F20" s="317">
        <v>62</v>
      </c>
      <c r="G20" s="317">
        <v>15</v>
      </c>
      <c r="H20" s="317">
        <v>29</v>
      </c>
      <c r="I20" s="317">
        <v>20</v>
      </c>
      <c r="J20" s="317">
        <v>793</v>
      </c>
      <c r="K20" s="317">
        <v>0</v>
      </c>
      <c r="L20" s="317">
        <v>94</v>
      </c>
      <c r="M20" s="317">
        <v>0</v>
      </c>
      <c r="N20" s="317">
        <v>72</v>
      </c>
      <c r="O20" s="317">
        <v>0</v>
      </c>
      <c r="P20" s="317">
        <v>94</v>
      </c>
      <c r="Q20" s="317">
        <v>0</v>
      </c>
      <c r="R20" s="318">
        <v>1494</v>
      </c>
    </row>
    <row r="21" spans="1:18" x14ac:dyDescent="0.2">
      <c r="A21" s="136" t="s">
        <v>6</v>
      </c>
      <c r="B21" s="138">
        <v>30673</v>
      </c>
      <c r="C21" s="138">
        <v>4420</v>
      </c>
      <c r="D21" s="138">
        <v>6634</v>
      </c>
      <c r="E21" s="138">
        <v>1569</v>
      </c>
      <c r="F21" s="138">
        <v>3205</v>
      </c>
      <c r="G21" s="138">
        <v>1427</v>
      </c>
      <c r="H21" s="138">
        <v>1391</v>
      </c>
      <c r="I21" s="138">
        <v>1267</v>
      </c>
      <c r="J21" s="138">
        <v>94895</v>
      </c>
      <c r="K21" s="138">
        <v>2136</v>
      </c>
      <c r="L21" s="138">
        <v>12297</v>
      </c>
      <c r="M21" s="138">
        <v>495</v>
      </c>
      <c r="N21" s="138">
        <v>3106</v>
      </c>
      <c r="O21" s="138">
        <v>1501</v>
      </c>
      <c r="P21" s="138">
        <v>4201</v>
      </c>
      <c r="Q21" s="138">
        <v>316</v>
      </c>
      <c r="R21" s="316">
        <v>169533</v>
      </c>
    </row>
  </sheetData>
  <mergeCells count="1">
    <mergeCell ref="A2:R2"/>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tabColor rgb="FFFFC000"/>
  </sheetPr>
  <dimension ref="A1:R21"/>
  <sheetViews>
    <sheetView showGridLines="0" workbookViewId="0">
      <selection activeCell="A2" sqref="A2:R2"/>
    </sheetView>
  </sheetViews>
  <sheetFormatPr baseColWidth="10" defaultRowHeight="12.75" x14ac:dyDescent="0.2"/>
  <cols>
    <col min="1" max="1" width="28.7109375" customWidth="1"/>
    <col min="2" max="18" width="9.28515625" customWidth="1"/>
  </cols>
  <sheetData>
    <row r="1" spans="1:18" x14ac:dyDescent="0.2">
      <c r="A1" s="132"/>
      <c r="B1" s="155"/>
      <c r="C1" s="155"/>
      <c r="D1" s="155"/>
      <c r="E1" s="155"/>
      <c r="F1" s="155"/>
      <c r="G1" s="155"/>
      <c r="H1" s="155"/>
      <c r="I1" s="155"/>
      <c r="J1" s="155"/>
      <c r="K1" s="155"/>
      <c r="L1" s="155"/>
      <c r="M1" s="155"/>
      <c r="N1" s="155"/>
      <c r="O1" s="155"/>
      <c r="P1" s="155"/>
      <c r="Q1" s="155"/>
      <c r="R1" s="155"/>
    </row>
    <row r="2" spans="1:18" x14ac:dyDescent="0.2">
      <c r="A2" s="594" t="s">
        <v>300</v>
      </c>
      <c r="B2" s="594"/>
      <c r="C2" s="594"/>
      <c r="D2" s="594"/>
      <c r="E2" s="594"/>
      <c r="F2" s="594"/>
      <c r="G2" s="594"/>
      <c r="H2" s="594"/>
      <c r="I2" s="594"/>
      <c r="J2" s="594"/>
      <c r="K2" s="594"/>
      <c r="L2" s="594"/>
      <c r="M2" s="594"/>
      <c r="N2" s="594"/>
      <c r="O2" s="594"/>
      <c r="P2" s="594"/>
      <c r="Q2" s="594"/>
      <c r="R2" s="594"/>
    </row>
    <row r="3" spans="1:18" x14ac:dyDescent="0.2">
      <c r="A3" s="225"/>
      <c r="B3" s="225"/>
      <c r="C3" s="225"/>
      <c r="D3" s="225"/>
      <c r="E3" s="225"/>
      <c r="F3" s="225"/>
      <c r="G3" s="225"/>
      <c r="H3" s="225"/>
      <c r="I3" s="225"/>
      <c r="J3" s="225"/>
      <c r="K3" s="225"/>
      <c r="L3" s="225"/>
      <c r="M3" s="225"/>
      <c r="N3" s="225"/>
      <c r="O3" s="225"/>
      <c r="P3" s="225"/>
      <c r="Q3" s="225"/>
      <c r="R3" s="225"/>
    </row>
    <row r="4" spans="1:18" ht="37.5" customHeight="1" x14ac:dyDescent="0.2">
      <c r="A4" s="132"/>
      <c r="B4" s="201" t="s">
        <v>27</v>
      </c>
      <c r="C4" s="202" t="s">
        <v>28</v>
      </c>
      <c r="D4" s="202" t="s">
        <v>29</v>
      </c>
      <c r="E4" s="202" t="s">
        <v>30</v>
      </c>
      <c r="F4" s="202" t="s">
        <v>26</v>
      </c>
      <c r="G4" s="202" t="s">
        <v>31</v>
      </c>
      <c r="H4" s="202" t="s">
        <v>32</v>
      </c>
      <c r="I4" s="202" t="s">
        <v>33</v>
      </c>
      <c r="J4" s="202" t="s">
        <v>34</v>
      </c>
      <c r="K4" s="202" t="s">
        <v>35</v>
      </c>
      <c r="L4" s="202" t="s">
        <v>36</v>
      </c>
      <c r="M4" s="202" t="s">
        <v>37</v>
      </c>
      <c r="N4" s="202" t="s">
        <v>38</v>
      </c>
      <c r="O4" s="202" t="s">
        <v>39</v>
      </c>
      <c r="P4" s="202" t="s">
        <v>40</v>
      </c>
      <c r="Q4" s="202" t="s">
        <v>224</v>
      </c>
      <c r="R4" s="202" t="s">
        <v>48</v>
      </c>
    </row>
    <row r="5" spans="1:18" x14ac:dyDescent="0.2">
      <c r="A5" s="139" t="s">
        <v>72</v>
      </c>
      <c r="B5" s="315">
        <v>3753</v>
      </c>
      <c r="C5" s="315">
        <v>468</v>
      </c>
      <c r="D5" s="315">
        <v>791</v>
      </c>
      <c r="E5" s="315">
        <v>175</v>
      </c>
      <c r="F5" s="315">
        <v>1</v>
      </c>
      <c r="G5" s="315">
        <v>113</v>
      </c>
      <c r="H5" s="315">
        <v>204</v>
      </c>
      <c r="I5" s="315">
        <v>43</v>
      </c>
      <c r="J5" s="315">
        <v>9329</v>
      </c>
      <c r="K5" s="315">
        <v>251</v>
      </c>
      <c r="L5" s="315">
        <v>437</v>
      </c>
      <c r="M5" s="315">
        <v>57</v>
      </c>
      <c r="N5" s="315">
        <v>117</v>
      </c>
      <c r="O5" s="315">
        <v>3</v>
      </c>
      <c r="P5" s="315">
        <v>284</v>
      </c>
      <c r="Q5" s="315">
        <v>67</v>
      </c>
      <c r="R5" s="316">
        <v>16093</v>
      </c>
    </row>
    <row r="6" spans="1:18" x14ac:dyDescent="0.2">
      <c r="A6" s="133" t="s">
        <v>73</v>
      </c>
      <c r="B6" s="315">
        <v>1409</v>
      </c>
      <c r="C6" s="315">
        <v>152</v>
      </c>
      <c r="D6" s="315">
        <v>161</v>
      </c>
      <c r="E6" s="315">
        <v>54</v>
      </c>
      <c r="F6" s="315">
        <v>2</v>
      </c>
      <c r="G6" s="315">
        <v>61</v>
      </c>
      <c r="H6" s="315">
        <v>22</v>
      </c>
      <c r="I6" s="315">
        <v>15</v>
      </c>
      <c r="J6" s="315">
        <v>4307</v>
      </c>
      <c r="K6" s="315">
        <v>1</v>
      </c>
      <c r="L6" s="315">
        <v>342</v>
      </c>
      <c r="M6" s="315">
        <v>0</v>
      </c>
      <c r="N6" s="315">
        <v>0</v>
      </c>
      <c r="O6" s="315">
        <v>0</v>
      </c>
      <c r="P6" s="315">
        <v>117</v>
      </c>
      <c r="Q6" s="315">
        <v>0</v>
      </c>
      <c r="R6" s="316">
        <v>6643</v>
      </c>
    </row>
    <row r="7" spans="1:18" x14ac:dyDescent="0.2">
      <c r="A7" s="133" t="s">
        <v>41</v>
      </c>
      <c r="B7" s="315">
        <v>1791</v>
      </c>
      <c r="C7" s="315">
        <v>278</v>
      </c>
      <c r="D7" s="315">
        <v>170</v>
      </c>
      <c r="E7" s="315">
        <v>54</v>
      </c>
      <c r="F7" s="315">
        <v>113</v>
      </c>
      <c r="G7" s="315">
        <v>70</v>
      </c>
      <c r="H7" s="315">
        <v>103</v>
      </c>
      <c r="I7" s="315">
        <v>19</v>
      </c>
      <c r="J7" s="315">
        <v>2245</v>
      </c>
      <c r="K7" s="315">
        <v>36</v>
      </c>
      <c r="L7" s="315">
        <v>191</v>
      </c>
      <c r="M7" s="315">
        <v>0</v>
      </c>
      <c r="N7" s="315">
        <v>0</v>
      </c>
      <c r="O7" s="315">
        <v>47</v>
      </c>
      <c r="P7" s="315">
        <v>145</v>
      </c>
      <c r="Q7" s="315">
        <v>0</v>
      </c>
      <c r="R7" s="316">
        <v>5262</v>
      </c>
    </row>
    <row r="8" spans="1:18" x14ac:dyDescent="0.2">
      <c r="A8" s="133" t="s">
        <v>70</v>
      </c>
      <c r="B8" s="315">
        <v>1208</v>
      </c>
      <c r="C8" s="315">
        <v>155</v>
      </c>
      <c r="D8" s="315">
        <v>80</v>
      </c>
      <c r="E8" s="315">
        <v>39</v>
      </c>
      <c r="F8" s="315">
        <v>100</v>
      </c>
      <c r="G8" s="315">
        <v>40</v>
      </c>
      <c r="H8" s="315">
        <v>42</v>
      </c>
      <c r="I8" s="315">
        <v>41</v>
      </c>
      <c r="J8" s="315">
        <v>3595</v>
      </c>
      <c r="K8" s="315">
        <v>106</v>
      </c>
      <c r="L8" s="315">
        <v>371</v>
      </c>
      <c r="M8" s="315">
        <v>72</v>
      </c>
      <c r="N8" s="315">
        <v>75</v>
      </c>
      <c r="O8" s="315">
        <v>0</v>
      </c>
      <c r="P8" s="315">
        <v>40</v>
      </c>
      <c r="Q8" s="315">
        <v>86</v>
      </c>
      <c r="R8" s="316">
        <v>6050</v>
      </c>
    </row>
    <row r="9" spans="1:18" x14ac:dyDescent="0.2">
      <c r="A9" s="133" t="s">
        <v>42</v>
      </c>
      <c r="B9" s="315">
        <v>125</v>
      </c>
      <c r="C9" s="315">
        <v>42</v>
      </c>
      <c r="D9" s="315">
        <v>32</v>
      </c>
      <c r="E9" s="315">
        <v>0</v>
      </c>
      <c r="F9" s="315">
        <v>0</v>
      </c>
      <c r="G9" s="315">
        <v>0</v>
      </c>
      <c r="H9" s="315">
        <v>0</v>
      </c>
      <c r="I9" s="315">
        <v>0</v>
      </c>
      <c r="J9" s="315">
        <v>365</v>
      </c>
      <c r="K9" s="315">
        <v>0</v>
      </c>
      <c r="L9" s="315">
        <v>0</v>
      </c>
      <c r="M9" s="315">
        <v>0</v>
      </c>
      <c r="N9" s="315">
        <v>0</v>
      </c>
      <c r="O9" s="315">
        <v>0</v>
      </c>
      <c r="P9" s="315">
        <v>0</v>
      </c>
      <c r="Q9" s="315">
        <v>0</v>
      </c>
      <c r="R9" s="316">
        <v>564</v>
      </c>
    </row>
    <row r="10" spans="1:18" x14ac:dyDescent="0.2">
      <c r="A10" s="133" t="s">
        <v>65</v>
      </c>
      <c r="B10" s="315">
        <v>2977</v>
      </c>
      <c r="C10" s="315">
        <v>431</v>
      </c>
      <c r="D10" s="315">
        <v>478</v>
      </c>
      <c r="E10" s="315">
        <v>121</v>
      </c>
      <c r="F10" s="315">
        <v>208</v>
      </c>
      <c r="G10" s="315">
        <v>132</v>
      </c>
      <c r="H10" s="315">
        <v>144</v>
      </c>
      <c r="I10" s="315">
        <v>100</v>
      </c>
      <c r="J10" s="315">
        <v>8563</v>
      </c>
      <c r="K10" s="315">
        <v>215</v>
      </c>
      <c r="L10" s="315">
        <v>858</v>
      </c>
      <c r="M10" s="315">
        <v>59</v>
      </c>
      <c r="N10" s="315">
        <v>74</v>
      </c>
      <c r="O10" s="315">
        <v>0</v>
      </c>
      <c r="P10" s="315">
        <v>475</v>
      </c>
      <c r="Q10" s="315">
        <v>0</v>
      </c>
      <c r="R10" s="316">
        <v>14835</v>
      </c>
    </row>
    <row r="11" spans="1:18" x14ac:dyDescent="0.2">
      <c r="A11" s="133" t="s">
        <v>66</v>
      </c>
      <c r="B11" s="315">
        <v>2253</v>
      </c>
      <c r="C11" s="315">
        <v>347</v>
      </c>
      <c r="D11" s="315">
        <v>224</v>
      </c>
      <c r="E11" s="315">
        <v>168</v>
      </c>
      <c r="F11" s="315">
        <v>10</v>
      </c>
      <c r="G11" s="315">
        <v>101</v>
      </c>
      <c r="H11" s="315">
        <v>143</v>
      </c>
      <c r="I11" s="315">
        <v>102</v>
      </c>
      <c r="J11" s="315">
        <v>9236</v>
      </c>
      <c r="K11" s="315">
        <v>90</v>
      </c>
      <c r="L11" s="315">
        <v>241</v>
      </c>
      <c r="M11" s="315">
        <v>52</v>
      </c>
      <c r="N11" s="315">
        <v>6</v>
      </c>
      <c r="O11" s="315">
        <v>1</v>
      </c>
      <c r="P11" s="315">
        <v>439</v>
      </c>
      <c r="Q11" s="315">
        <v>63</v>
      </c>
      <c r="R11" s="316">
        <v>13476</v>
      </c>
    </row>
    <row r="12" spans="1:18" x14ac:dyDescent="0.2">
      <c r="A12" s="133" t="s">
        <v>43</v>
      </c>
      <c r="B12" s="315">
        <v>3841</v>
      </c>
      <c r="C12" s="315">
        <v>645</v>
      </c>
      <c r="D12" s="315">
        <v>2413</v>
      </c>
      <c r="E12" s="315">
        <v>281</v>
      </c>
      <c r="F12" s="315">
        <v>364</v>
      </c>
      <c r="G12" s="315">
        <v>264</v>
      </c>
      <c r="H12" s="315">
        <v>157</v>
      </c>
      <c r="I12" s="315">
        <v>141</v>
      </c>
      <c r="J12" s="315">
        <v>17653</v>
      </c>
      <c r="K12" s="315">
        <v>453</v>
      </c>
      <c r="L12" s="315">
        <v>1348</v>
      </c>
      <c r="M12" s="315">
        <v>100</v>
      </c>
      <c r="N12" s="315">
        <v>455</v>
      </c>
      <c r="O12" s="315">
        <v>13</v>
      </c>
      <c r="P12" s="315">
        <v>468</v>
      </c>
      <c r="Q12" s="315">
        <v>0</v>
      </c>
      <c r="R12" s="316">
        <v>28596</v>
      </c>
    </row>
    <row r="13" spans="1:18" x14ac:dyDescent="0.2">
      <c r="A13" s="133" t="s">
        <v>67</v>
      </c>
      <c r="B13" s="315">
        <v>1856</v>
      </c>
      <c r="C13" s="315">
        <v>243</v>
      </c>
      <c r="D13" s="315">
        <v>129</v>
      </c>
      <c r="E13" s="315">
        <v>71</v>
      </c>
      <c r="F13" s="315">
        <v>161</v>
      </c>
      <c r="G13" s="315">
        <v>47</v>
      </c>
      <c r="H13" s="315">
        <v>84</v>
      </c>
      <c r="I13" s="315">
        <v>33</v>
      </c>
      <c r="J13" s="315">
        <v>4689</v>
      </c>
      <c r="K13" s="315">
        <v>77</v>
      </c>
      <c r="L13" s="315">
        <v>585</v>
      </c>
      <c r="M13" s="315">
        <v>0</v>
      </c>
      <c r="N13" s="315">
        <v>0</v>
      </c>
      <c r="O13" s="315">
        <v>0</v>
      </c>
      <c r="P13" s="315">
        <v>232</v>
      </c>
      <c r="Q13" s="315">
        <v>0</v>
      </c>
      <c r="R13" s="316">
        <v>8207</v>
      </c>
    </row>
    <row r="14" spans="1:18" x14ac:dyDescent="0.2">
      <c r="A14" s="133" t="s">
        <v>69</v>
      </c>
      <c r="B14" s="315">
        <v>3028</v>
      </c>
      <c r="C14" s="315">
        <v>332</v>
      </c>
      <c r="D14" s="315">
        <v>296</v>
      </c>
      <c r="E14" s="315">
        <v>124</v>
      </c>
      <c r="F14" s="315">
        <v>247</v>
      </c>
      <c r="G14" s="315">
        <v>112</v>
      </c>
      <c r="H14" s="315">
        <v>68</v>
      </c>
      <c r="I14" s="315">
        <v>4</v>
      </c>
      <c r="J14" s="315">
        <v>7339</v>
      </c>
      <c r="K14" s="315">
        <v>130</v>
      </c>
      <c r="L14" s="315">
        <v>394</v>
      </c>
      <c r="M14" s="315">
        <v>44</v>
      </c>
      <c r="N14" s="315">
        <v>55</v>
      </c>
      <c r="O14" s="315">
        <v>4</v>
      </c>
      <c r="P14" s="315">
        <v>302</v>
      </c>
      <c r="Q14" s="315">
        <v>0</v>
      </c>
      <c r="R14" s="316">
        <v>12479</v>
      </c>
    </row>
    <row r="15" spans="1:18" x14ac:dyDescent="0.2">
      <c r="A15" s="133" t="s">
        <v>68</v>
      </c>
      <c r="B15" s="315">
        <v>2458</v>
      </c>
      <c r="C15" s="315">
        <v>457</v>
      </c>
      <c r="D15" s="315">
        <v>315</v>
      </c>
      <c r="E15" s="315">
        <v>154</v>
      </c>
      <c r="F15" s="315">
        <v>319</v>
      </c>
      <c r="G15" s="315">
        <v>119</v>
      </c>
      <c r="H15" s="315">
        <v>163</v>
      </c>
      <c r="I15" s="315">
        <v>75</v>
      </c>
      <c r="J15" s="315">
        <v>5751</v>
      </c>
      <c r="K15" s="315">
        <v>242</v>
      </c>
      <c r="L15" s="315">
        <v>162</v>
      </c>
      <c r="M15" s="315">
        <v>49</v>
      </c>
      <c r="N15" s="315">
        <v>157</v>
      </c>
      <c r="O15" s="315">
        <v>77</v>
      </c>
      <c r="P15" s="315">
        <v>64</v>
      </c>
      <c r="Q15" s="315">
        <v>0</v>
      </c>
      <c r="R15" s="316">
        <v>10562</v>
      </c>
    </row>
    <row r="16" spans="1:18" x14ac:dyDescent="0.2">
      <c r="A16" s="133" t="s">
        <v>3</v>
      </c>
      <c r="B16" s="315">
        <v>1909</v>
      </c>
      <c r="C16" s="315">
        <v>148</v>
      </c>
      <c r="D16" s="315">
        <v>94</v>
      </c>
      <c r="E16" s="315">
        <v>69</v>
      </c>
      <c r="F16" s="315">
        <v>63</v>
      </c>
      <c r="G16" s="315">
        <v>23</v>
      </c>
      <c r="H16" s="315">
        <v>41</v>
      </c>
      <c r="I16" s="315">
        <v>11</v>
      </c>
      <c r="J16" s="315">
        <v>4099</v>
      </c>
      <c r="K16" s="315">
        <v>81</v>
      </c>
      <c r="L16" s="315">
        <v>162</v>
      </c>
      <c r="M16" s="315">
        <v>0</v>
      </c>
      <c r="N16" s="315">
        <v>0</v>
      </c>
      <c r="O16" s="315">
        <v>0</v>
      </c>
      <c r="P16" s="315">
        <v>229</v>
      </c>
      <c r="Q16" s="315">
        <v>0</v>
      </c>
      <c r="R16" s="316">
        <v>6929</v>
      </c>
    </row>
    <row r="17" spans="1:18" ht="13.5" thickBot="1" x14ac:dyDescent="0.25">
      <c r="A17" s="134" t="s">
        <v>71</v>
      </c>
      <c r="B17" s="317">
        <v>2903</v>
      </c>
      <c r="C17" s="317">
        <v>374</v>
      </c>
      <c r="D17" s="317">
        <v>810</v>
      </c>
      <c r="E17" s="317">
        <v>145</v>
      </c>
      <c r="F17" s="317">
        <v>195</v>
      </c>
      <c r="G17" s="317">
        <v>105</v>
      </c>
      <c r="H17" s="317">
        <v>138</v>
      </c>
      <c r="I17" s="317">
        <v>99</v>
      </c>
      <c r="J17" s="317">
        <v>7642</v>
      </c>
      <c r="K17" s="317">
        <v>146</v>
      </c>
      <c r="L17" s="317">
        <v>4</v>
      </c>
      <c r="M17" s="317">
        <v>57</v>
      </c>
      <c r="N17" s="317">
        <v>291</v>
      </c>
      <c r="O17" s="317">
        <v>49</v>
      </c>
      <c r="P17" s="317">
        <v>264</v>
      </c>
      <c r="Q17" s="317">
        <v>0</v>
      </c>
      <c r="R17" s="318">
        <v>13222</v>
      </c>
    </row>
    <row r="18" spans="1:18" x14ac:dyDescent="0.2">
      <c r="A18" s="135" t="s">
        <v>4</v>
      </c>
      <c r="B18" s="316">
        <v>29511</v>
      </c>
      <c r="C18" s="316">
        <v>4072</v>
      </c>
      <c r="D18" s="316">
        <v>5993</v>
      </c>
      <c r="E18" s="316">
        <v>1455</v>
      </c>
      <c r="F18" s="316">
        <v>1783</v>
      </c>
      <c r="G18" s="316">
        <v>1187</v>
      </c>
      <c r="H18" s="316">
        <v>1309</v>
      </c>
      <c r="I18" s="316">
        <v>683</v>
      </c>
      <c r="J18" s="316">
        <v>84813</v>
      </c>
      <c r="K18" s="316">
        <v>1828</v>
      </c>
      <c r="L18" s="316">
        <v>5095</v>
      </c>
      <c r="M18" s="316">
        <v>490</v>
      </c>
      <c r="N18" s="316">
        <v>1230</v>
      </c>
      <c r="O18" s="316">
        <v>194</v>
      </c>
      <c r="P18" s="316">
        <v>3059</v>
      </c>
      <c r="Q18" s="316">
        <v>216</v>
      </c>
      <c r="R18" s="316">
        <v>142918</v>
      </c>
    </row>
    <row r="19" spans="1:18" x14ac:dyDescent="0.2">
      <c r="A19" s="133" t="s">
        <v>5</v>
      </c>
      <c r="B19" s="315">
        <v>100</v>
      </c>
      <c r="C19" s="315">
        <v>33</v>
      </c>
      <c r="D19" s="315">
        <v>99</v>
      </c>
      <c r="E19" s="315">
        <v>11</v>
      </c>
      <c r="F19" s="315">
        <v>0</v>
      </c>
      <c r="G19" s="315">
        <v>24</v>
      </c>
      <c r="H19" s="315">
        <v>16</v>
      </c>
      <c r="I19" s="315">
        <v>23</v>
      </c>
      <c r="J19" s="315">
        <v>811</v>
      </c>
      <c r="K19" s="315">
        <v>0</v>
      </c>
      <c r="L19" s="315">
        <v>93</v>
      </c>
      <c r="M19" s="315">
        <v>0</v>
      </c>
      <c r="N19" s="315">
        <v>0</v>
      </c>
      <c r="O19" s="315">
        <v>0</v>
      </c>
      <c r="P19" s="315">
        <v>70</v>
      </c>
      <c r="Q19" s="315">
        <v>0</v>
      </c>
      <c r="R19" s="316">
        <v>1280</v>
      </c>
    </row>
    <row r="20" spans="1:18" ht="13.5" thickBot="1" x14ac:dyDescent="0.25">
      <c r="A20" s="134" t="s">
        <v>1</v>
      </c>
      <c r="B20" s="317">
        <v>150</v>
      </c>
      <c r="C20" s="317">
        <v>55</v>
      </c>
      <c r="D20" s="317">
        <v>97</v>
      </c>
      <c r="E20" s="317">
        <v>0</v>
      </c>
      <c r="F20" s="317">
        <v>58</v>
      </c>
      <c r="G20" s="317">
        <v>13</v>
      </c>
      <c r="H20" s="317">
        <v>28</v>
      </c>
      <c r="I20" s="317">
        <v>14</v>
      </c>
      <c r="J20" s="317">
        <v>642</v>
      </c>
      <c r="K20" s="317">
        <v>0</v>
      </c>
      <c r="L20" s="317">
        <v>94</v>
      </c>
      <c r="M20" s="317">
        <v>0</v>
      </c>
      <c r="N20" s="317">
        <v>72</v>
      </c>
      <c r="O20" s="317">
        <v>0</v>
      </c>
      <c r="P20" s="317">
        <v>94</v>
      </c>
      <c r="Q20" s="317">
        <v>0</v>
      </c>
      <c r="R20" s="318">
        <v>1317</v>
      </c>
    </row>
    <row r="21" spans="1:18" x14ac:dyDescent="0.2">
      <c r="A21" s="136" t="s">
        <v>6</v>
      </c>
      <c r="B21" s="138">
        <v>29761</v>
      </c>
      <c r="C21" s="138">
        <v>4160</v>
      </c>
      <c r="D21" s="138">
        <v>6189</v>
      </c>
      <c r="E21" s="138">
        <v>1466</v>
      </c>
      <c r="F21" s="138">
        <v>1841</v>
      </c>
      <c r="G21" s="138">
        <v>1224</v>
      </c>
      <c r="H21" s="138">
        <v>1353</v>
      </c>
      <c r="I21" s="138">
        <v>720</v>
      </c>
      <c r="J21" s="138">
        <v>86266</v>
      </c>
      <c r="K21" s="138">
        <v>1828</v>
      </c>
      <c r="L21" s="138">
        <v>5282</v>
      </c>
      <c r="M21" s="138">
        <v>490</v>
      </c>
      <c r="N21" s="138">
        <v>1302</v>
      </c>
      <c r="O21" s="138">
        <v>194</v>
      </c>
      <c r="P21" s="138">
        <v>3223</v>
      </c>
      <c r="Q21" s="138">
        <v>216</v>
      </c>
      <c r="R21" s="316">
        <v>145515</v>
      </c>
    </row>
  </sheetData>
  <mergeCells count="1">
    <mergeCell ref="A2:R2"/>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tabColor rgb="FFFFC000"/>
  </sheetPr>
  <dimension ref="A2:R22"/>
  <sheetViews>
    <sheetView showGridLines="0" workbookViewId="0">
      <selection activeCell="A2" sqref="A2:R2"/>
    </sheetView>
  </sheetViews>
  <sheetFormatPr baseColWidth="10" defaultRowHeight="12.75" x14ac:dyDescent="0.2"/>
  <cols>
    <col min="1" max="1" width="28.7109375" customWidth="1"/>
    <col min="2" max="18" width="9.28515625" customWidth="1"/>
  </cols>
  <sheetData>
    <row r="2" spans="1:18" x14ac:dyDescent="0.2">
      <c r="A2" s="594" t="s">
        <v>301</v>
      </c>
      <c r="B2" s="594"/>
      <c r="C2" s="594"/>
      <c r="D2" s="594"/>
      <c r="E2" s="594"/>
      <c r="F2" s="594"/>
      <c r="G2" s="594"/>
      <c r="H2" s="594"/>
      <c r="I2" s="594"/>
      <c r="J2" s="594"/>
      <c r="K2" s="594"/>
      <c r="L2" s="594"/>
      <c r="M2" s="594"/>
      <c r="N2" s="594"/>
      <c r="O2" s="594"/>
      <c r="P2" s="594"/>
      <c r="Q2" s="594"/>
      <c r="R2" s="594"/>
    </row>
    <row r="3" spans="1:18" x14ac:dyDescent="0.2">
      <c r="A3" s="225"/>
      <c r="B3" s="225"/>
      <c r="C3" s="225"/>
      <c r="D3" s="225"/>
      <c r="E3" s="225"/>
      <c r="F3" s="225"/>
      <c r="G3" s="225"/>
      <c r="H3" s="225"/>
      <c r="I3" s="225"/>
      <c r="J3" s="225"/>
      <c r="K3" s="225"/>
      <c r="L3" s="225"/>
      <c r="M3" s="225"/>
      <c r="N3" s="225"/>
      <c r="O3" s="225"/>
      <c r="P3" s="225"/>
      <c r="Q3" s="225"/>
      <c r="R3" s="225"/>
    </row>
    <row r="4" spans="1:18" ht="37.5" customHeight="1" x14ac:dyDescent="0.2">
      <c r="A4" s="132"/>
      <c r="B4" s="201" t="s">
        <v>27</v>
      </c>
      <c r="C4" s="202" t="s">
        <v>28</v>
      </c>
      <c r="D4" s="202" t="s">
        <v>29</v>
      </c>
      <c r="E4" s="202" t="s">
        <v>30</v>
      </c>
      <c r="F4" s="202" t="s">
        <v>26</v>
      </c>
      <c r="G4" s="202" t="s">
        <v>31</v>
      </c>
      <c r="H4" s="202" t="s">
        <v>32</v>
      </c>
      <c r="I4" s="202" t="s">
        <v>33</v>
      </c>
      <c r="J4" s="202" t="s">
        <v>34</v>
      </c>
      <c r="K4" s="202" t="s">
        <v>35</v>
      </c>
      <c r="L4" s="202" t="s">
        <v>36</v>
      </c>
      <c r="M4" s="202" t="s">
        <v>37</v>
      </c>
      <c r="N4" s="202" t="s">
        <v>38</v>
      </c>
      <c r="O4" s="202" t="s">
        <v>39</v>
      </c>
      <c r="P4" s="202" t="s">
        <v>40</v>
      </c>
      <c r="Q4" s="202" t="s">
        <v>224</v>
      </c>
      <c r="R4" s="202" t="s">
        <v>48</v>
      </c>
    </row>
    <row r="5" spans="1:18" x14ac:dyDescent="0.2">
      <c r="A5" s="139" t="s">
        <v>72</v>
      </c>
      <c r="B5" s="315">
        <v>2842</v>
      </c>
      <c r="C5" s="315">
        <v>407</v>
      </c>
      <c r="D5" s="315">
        <v>704</v>
      </c>
      <c r="E5" s="315">
        <v>179</v>
      </c>
      <c r="F5" s="315">
        <v>66</v>
      </c>
      <c r="G5" s="315">
        <v>73</v>
      </c>
      <c r="H5" s="315">
        <v>101</v>
      </c>
      <c r="I5" s="315">
        <v>131</v>
      </c>
      <c r="J5" s="315">
        <v>3275</v>
      </c>
      <c r="K5" s="315">
        <v>85</v>
      </c>
      <c r="L5" s="315">
        <v>296</v>
      </c>
      <c r="M5" s="315">
        <v>56</v>
      </c>
      <c r="N5" s="315">
        <v>130</v>
      </c>
      <c r="O5" s="315">
        <v>0</v>
      </c>
      <c r="P5" s="315">
        <v>132</v>
      </c>
      <c r="Q5" s="315">
        <v>46</v>
      </c>
      <c r="R5" s="316">
        <v>8523</v>
      </c>
    </row>
    <row r="6" spans="1:18" x14ac:dyDescent="0.2">
      <c r="A6" s="133" t="s">
        <v>73</v>
      </c>
      <c r="B6" s="315">
        <v>1079</v>
      </c>
      <c r="C6" s="315">
        <v>123</v>
      </c>
      <c r="D6" s="315">
        <v>130</v>
      </c>
      <c r="E6" s="315">
        <v>53</v>
      </c>
      <c r="F6" s="315">
        <v>31</v>
      </c>
      <c r="G6" s="315">
        <v>28</v>
      </c>
      <c r="H6" s="315">
        <v>19</v>
      </c>
      <c r="I6" s="315">
        <v>40</v>
      </c>
      <c r="J6" s="315">
        <v>1084</v>
      </c>
      <c r="K6" s="315">
        <v>24</v>
      </c>
      <c r="L6" s="315">
        <v>159</v>
      </c>
      <c r="M6" s="315">
        <v>0</v>
      </c>
      <c r="N6" s="315">
        <v>0</v>
      </c>
      <c r="O6" s="315">
        <v>0</v>
      </c>
      <c r="P6" s="315">
        <v>46</v>
      </c>
      <c r="Q6" s="315">
        <v>0</v>
      </c>
      <c r="R6" s="316">
        <v>2816</v>
      </c>
    </row>
    <row r="7" spans="1:18" x14ac:dyDescent="0.2">
      <c r="A7" s="133" t="s">
        <v>41</v>
      </c>
      <c r="B7" s="315">
        <v>1301</v>
      </c>
      <c r="C7" s="315">
        <v>287</v>
      </c>
      <c r="D7" s="315">
        <v>165</v>
      </c>
      <c r="E7" s="315">
        <v>55</v>
      </c>
      <c r="F7" s="315">
        <v>65</v>
      </c>
      <c r="G7" s="315">
        <v>32</v>
      </c>
      <c r="H7" s="315">
        <v>40</v>
      </c>
      <c r="I7" s="315">
        <v>29</v>
      </c>
      <c r="J7" s="315">
        <v>1072</v>
      </c>
      <c r="K7" s="315">
        <v>20</v>
      </c>
      <c r="L7" s="315">
        <v>121</v>
      </c>
      <c r="M7" s="315">
        <v>0</v>
      </c>
      <c r="N7" s="315">
        <v>0</v>
      </c>
      <c r="O7" s="315">
        <v>41</v>
      </c>
      <c r="P7" s="315">
        <v>51</v>
      </c>
      <c r="Q7" s="315">
        <v>0</v>
      </c>
      <c r="R7" s="316">
        <v>3279</v>
      </c>
    </row>
    <row r="8" spans="1:18" x14ac:dyDescent="0.2">
      <c r="A8" s="133" t="s">
        <v>70</v>
      </c>
      <c r="B8" s="315">
        <v>941</v>
      </c>
      <c r="C8" s="315">
        <v>84</v>
      </c>
      <c r="D8" s="315">
        <v>64</v>
      </c>
      <c r="E8" s="315">
        <v>46</v>
      </c>
      <c r="F8" s="315">
        <v>31</v>
      </c>
      <c r="G8" s="315">
        <v>0</v>
      </c>
      <c r="H8" s="315">
        <v>0</v>
      </c>
      <c r="I8" s="315">
        <v>38</v>
      </c>
      <c r="J8" s="315">
        <v>898</v>
      </c>
      <c r="K8" s="315">
        <v>34</v>
      </c>
      <c r="L8" s="315">
        <v>91</v>
      </c>
      <c r="M8" s="315">
        <v>45</v>
      </c>
      <c r="N8" s="315">
        <v>24</v>
      </c>
      <c r="O8" s="315">
        <v>0</v>
      </c>
      <c r="P8" s="315">
        <v>29</v>
      </c>
      <c r="Q8" s="315">
        <v>22</v>
      </c>
      <c r="R8" s="316">
        <v>2347</v>
      </c>
    </row>
    <row r="9" spans="1:18" x14ac:dyDescent="0.2">
      <c r="A9" s="133" t="s">
        <v>42</v>
      </c>
      <c r="B9" s="315">
        <v>87</v>
      </c>
      <c r="C9" s="315">
        <v>51</v>
      </c>
      <c r="D9" s="315">
        <v>29</v>
      </c>
      <c r="E9" s="315">
        <v>0</v>
      </c>
      <c r="F9" s="315">
        <v>0</v>
      </c>
      <c r="G9" s="315">
        <v>0</v>
      </c>
      <c r="H9" s="315">
        <v>0</v>
      </c>
      <c r="I9" s="315">
        <v>0</v>
      </c>
      <c r="J9" s="315">
        <v>113</v>
      </c>
      <c r="K9" s="315">
        <v>0</v>
      </c>
      <c r="L9" s="315">
        <v>0</v>
      </c>
      <c r="M9" s="315">
        <v>0</v>
      </c>
      <c r="N9" s="315">
        <v>0</v>
      </c>
      <c r="O9" s="315">
        <v>0</v>
      </c>
      <c r="P9" s="315">
        <v>0</v>
      </c>
      <c r="Q9" s="315">
        <v>0</v>
      </c>
      <c r="R9" s="316">
        <v>280</v>
      </c>
    </row>
    <row r="10" spans="1:18" x14ac:dyDescent="0.2">
      <c r="A10" s="133" t="s">
        <v>65</v>
      </c>
      <c r="B10" s="315">
        <v>2147</v>
      </c>
      <c r="C10" s="315">
        <v>363</v>
      </c>
      <c r="D10" s="315">
        <v>373</v>
      </c>
      <c r="E10" s="315">
        <v>110</v>
      </c>
      <c r="F10" s="315">
        <v>63</v>
      </c>
      <c r="G10" s="315">
        <v>62</v>
      </c>
      <c r="H10" s="315">
        <v>59</v>
      </c>
      <c r="I10" s="315">
        <v>91</v>
      </c>
      <c r="J10" s="315">
        <v>2174</v>
      </c>
      <c r="K10" s="315">
        <v>54</v>
      </c>
      <c r="L10" s="315">
        <v>205</v>
      </c>
      <c r="M10" s="315">
        <v>62</v>
      </c>
      <c r="N10" s="315">
        <v>25</v>
      </c>
      <c r="O10" s="315">
        <v>0</v>
      </c>
      <c r="P10" s="315">
        <v>104</v>
      </c>
      <c r="Q10" s="315">
        <v>0</v>
      </c>
      <c r="R10" s="316">
        <v>5892</v>
      </c>
    </row>
    <row r="11" spans="1:18" x14ac:dyDescent="0.2">
      <c r="A11" s="133" t="s">
        <v>66</v>
      </c>
      <c r="B11" s="315">
        <v>1630</v>
      </c>
      <c r="C11" s="315">
        <v>254</v>
      </c>
      <c r="D11" s="315">
        <v>204</v>
      </c>
      <c r="E11" s="315">
        <v>181</v>
      </c>
      <c r="F11" s="315">
        <v>99</v>
      </c>
      <c r="G11" s="315">
        <v>49</v>
      </c>
      <c r="H11" s="315">
        <v>53</v>
      </c>
      <c r="I11" s="315">
        <v>109</v>
      </c>
      <c r="J11" s="315">
        <v>2531</v>
      </c>
      <c r="K11" s="315">
        <v>28</v>
      </c>
      <c r="L11" s="315">
        <v>303</v>
      </c>
      <c r="M11" s="315">
        <v>45</v>
      </c>
      <c r="N11" s="315">
        <v>71</v>
      </c>
      <c r="O11" s="315">
        <v>53</v>
      </c>
      <c r="P11" s="315">
        <v>99</v>
      </c>
      <c r="Q11" s="315">
        <v>15</v>
      </c>
      <c r="R11" s="316">
        <v>5724</v>
      </c>
    </row>
    <row r="12" spans="1:18" x14ac:dyDescent="0.2">
      <c r="A12" s="133" t="s">
        <v>43</v>
      </c>
      <c r="B12" s="315">
        <v>3121</v>
      </c>
      <c r="C12" s="315">
        <v>609</v>
      </c>
      <c r="D12" s="315">
        <v>1928</v>
      </c>
      <c r="E12" s="315">
        <v>244</v>
      </c>
      <c r="F12" s="315">
        <v>159</v>
      </c>
      <c r="G12" s="315">
        <v>140</v>
      </c>
      <c r="H12" s="315">
        <v>77</v>
      </c>
      <c r="I12" s="315">
        <v>231</v>
      </c>
      <c r="J12" s="315">
        <v>4371</v>
      </c>
      <c r="K12" s="315">
        <v>123</v>
      </c>
      <c r="L12" s="315">
        <v>673</v>
      </c>
      <c r="M12" s="315">
        <v>72</v>
      </c>
      <c r="N12" s="315">
        <v>435</v>
      </c>
      <c r="O12" s="315">
        <v>201</v>
      </c>
      <c r="P12" s="315">
        <v>136</v>
      </c>
      <c r="Q12" s="315">
        <v>0</v>
      </c>
      <c r="R12" s="316">
        <v>12520</v>
      </c>
    </row>
    <row r="13" spans="1:18" x14ac:dyDescent="0.2">
      <c r="A13" s="133" t="s">
        <v>67</v>
      </c>
      <c r="B13" s="315">
        <v>1297</v>
      </c>
      <c r="C13" s="315">
        <v>131</v>
      </c>
      <c r="D13" s="315">
        <v>122</v>
      </c>
      <c r="E13" s="315">
        <v>66</v>
      </c>
      <c r="F13" s="315">
        <v>94</v>
      </c>
      <c r="G13" s="315">
        <v>20</v>
      </c>
      <c r="H13" s="315">
        <v>29</v>
      </c>
      <c r="I13" s="315">
        <v>46</v>
      </c>
      <c r="J13" s="315">
        <v>1087</v>
      </c>
      <c r="K13" s="315">
        <v>20</v>
      </c>
      <c r="L13" s="315">
        <v>197</v>
      </c>
      <c r="M13" s="315">
        <v>0</v>
      </c>
      <c r="N13" s="315">
        <v>59</v>
      </c>
      <c r="O13" s="315">
        <v>20</v>
      </c>
      <c r="P13" s="315">
        <v>48</v>
      </c>
      <c r="Q13" s="315">
        <v>0</v>
      </c>
      <c r="R13" s="316">
        <v>3236</v>
      </c>
    </row>
    <row r="14" spans="1:18" x14ac:dyDescent="0.2">
      <c r="A14" s="133" t="s">
        <v>69</v>
      </c>
      <c r="B14" s="315">
        <v>2170</v>
      </c>
      <c r="C14" s="315">
        <v>292</v>
      </c>
      <c r="D14" s="315">
        <v>259</v>
      </c>
      <c r="E14" s="315">
        <v>102</v>
      </c>
      <c r="F14" s="315">
        <v>89</v>
      </c>
      <c r="G14" s="315">
        <v>62</v>
      </c>
      <c r="H14" s="315">
        <v>40</v>
      </c>
      <c r="I14" s="315">
        <v>32</v>
      </c>
      <c r="J14" s="315">
        <v>2258</v>
      </c>
      <c r="K14" s="315">
        <v>62</v>
      </c>
      <c r="L14" s="315">
        <v>265</v>
      </c>
      <c r="M14" s="315">
        <v>29</v>
      </c>
      <c r="N14" s="315">
        <v>61</v>
      </c>
      <c r="O14" s="315">
        <v>29</v>
      </c>
      <c r="P14" s="315">
        <v>72</v>
      </c>
      <c r="Q14" s="315">
        <v>0</v>
      </c>
      <c r="R14" s="316">
        <v>5822</v>
      </c>
    </row>
    <row r="15" spans="1:18" x14ac:dyDescent="0.2">
      <c r="A15" s="133" t="s">
        <v>68</v>
      </c>
      <c r="B15" s="315">
        <v>1668</v>
      </c>
      <c r="C15" s="315">
        <v>359</v>
      </c>
      <c r="D15" s="315">
        <v>250</v>
      </c>
      <c r="E15" s="315">
        <v>77</v>
      </c>
      <c r="F15" s="315">
        <v>106</v>
      </c>
      <c r="G15" s="315">
        <v>45</v>
      </c>
      <c r="H15" s="315">
        <v>54</v>
      </c>
      <c r="I15" s="315">
        <v>118</v>
      </c>
      <c r="J15" s="315">
        <v>1979</v>
      </c>
      <c r="K15" s="315">
        <v>58</v>
      </c>
      <c r="L15" s="315">
        <v>176</v>
      </c>
      <c r="M15" s="315">
        <v>41</v>
      </c>
      <c r="N15" s="315">
        <v>52</v>
      </c>
      <c r="O15" s="315">
        <v>28</v>
      </c>
      <c r="P15" s="315">
        <v>85</v>
      </c>
      <c r="Q15" s="315">
        <v>0</v>
      </c>
      <c r="R15" s="316">
        <v>5096</v>
      </c>
    </row>
    <row r="16" spans="1:18" x14ac:dyDescent="0.2">
      <c r="A16" s="133" t="s">
        <v>3</v>
      </c>
      <c r="B16" s="315">
        <v>1413</v>
      </c>
      <c r="C16" s="315">
        <v>125</v>
      </c>
      <c r="D16" s="315">
        <v>80</v>
      </c>
      <c r="E16" s="315">
        <v>67</v>
      </c>
      <c r="F16" s="315">
        <v>21</v>
      </c>
      <c r="G16" s="315">
        <v>20</v>
      </c>
      <c r="H16" s="315">
        <v>24</v>
      </c>
      <c r="I16" s="315">
        <v>57</v>
      </c>
      <c r="J16" s="315">
        <v>1077</v>
      </c>
      <c r="K16" s="315">
        <v>26</v>
      </c>
      <c r="L16" s="315">
        <v>130</v>
      </c>
      <c r="M16" s="315">
        <v>0</v>
      </c>
      <c r="N16" s="315">
        <v>0</v>
      </c>
      <c r="O16" s="315">
        <v>24</v>
      </c>
      <c r="P16" s="315">
        <v>50</v>
      </c>
      <c r="Q16" s="315">
        <v>0</v>
      </c>
      <c r="R16" s="316">
        <v>3114</v>
      </c>
    </row>
    <row r="17" spans="1:18" ht="13.5" thickBot="1" x14ac:dyDescent="0.25">
      <c r="A17" s="134" t="s">
        <v>71</v>
      </c>
      <c r="B17" s="317">
        <v>1889</v>
      </c>
      <c r="C17" s="317">
        <v>284</v>
      </c>
      <c r="D17" s="317">
        <v>630</v>
      </c>
      <c r="E17" s="317">
        <v>169</v>
      </c>
      <c r="F17" s="317">
        <v>46</v>
      </c>
      <c r="G17" s="317">
        <v>47</v>
      </c>
      <c r="H17" s="317">
        <v>36</v>
      </c>
      <c r="I17" s="317">
        <v>78</v>
      </c>
      <c r="J17" s="317">
        <v>2199</v>
      </c>
      <c r="K17" s="317">
        <v>39</v>
      </c>
      <c r="L17" s="317">
        <v>203</v>
      </c>
      <c r="M17" s="317">
        <v>56</v>
      </c>
      <c r="N17" s="317">
        <v>157</v>
      </c>
      <c r="O17" s="317">
        <v>0</v>
      </c>
      <c r="P17" s="317">
        <v>50</v>
      </c>
      <c r="Q17" s="317">
        <v>0</v>
      </c>
      <c r="R17" s="318">
        <v>5883</v>
      </c>
    </row>
    <row r="18" spans="1:18" x14ac:dyDescent="0.2">
      <c r="A18" s="135" t="s">
        <v>4</v>
      </c>
      <c r="B18" s="316">
        <v>21585</v>
      </c>
      <c r="C18" s="316">
        <v>3369</v>
      </c>
      <c r="D18" s="316">
        <v>4938</v>
      </c>
      <c r="E18" s="316">
        <v>1349</v>
      </c>
      <c r="F18" s="316">
        <v>870</v>
      </c>
      <c r="G18" s="316">
        <v>578</v>
      </c>
      <c r="H18" s="316">
        <v>532</v>
      </c>
      <c r="I18" s="316">
        <v>1000</v>
      </c>
      <c r="J18" s="316">
        <v>24118</v>
      </c>
      <c r="K18" s="316">
        <v>573</v>
      </c>
      <c r="L18" s="316">
        <v>2819</v>
      </c>
      <c r="M18" s="316">
        <v>406</v>
      </c>
      <c r="N18" s="316">
        <v>1014</v>
      </c>
      <c r="O18" s="316">
        <v>396</v>
      </c>
      <c r="P18" s="316">
        <v>902</v>
      </c>
      <c r="Q18" s="316">
        <v>83</v>
      </c>
      <c r="R18" s="316">
        <v>64532</v>
      </c>
    </row>
    <row r="19" spans="1:18" x14ac:dyDescent="0.2">
      <c r="A19" s="133" t="s">
        <v>5</v>
      </c>
      <c r="B19" s="315">
        <v>120</v>
      </c>
      <c r="C19" s="315">
        <v>30</v>
      </c>
      <c r="D19" s="315">
        <v>93</v>
      </c>
      <c r="E19" s="315">
        <v>15</v>
      </c>
      <c r="F19" s="315">
        <v>0</v>
      </c>
      <c r="G19" s="315">
        <v>15</v>
      </c>
      <c r="H19" s="315">
        <v>0</v>
      </c>
      <c r="I19" s="315">
        <v>27</v>
      </c>
      <c r="J19" s="315">
        <v>230</v>
      </c>
      <c r="K19" s="315">
        <v>0</v>
      </c>
      <c r="L19" s="315">
        <v>23</v>
      </c>
      <c r="M19" s="315">
        <v>0</v>
      </c>
      <c r="N19" s="315">
        <v>0</v>
      </c>
      <c r="O19" s="315">
        <v>0</v>
      </c>
      <c r="P19" s="315">
        <v>14</v>
      </c>
      <c r="Q19" s="315">
        <v>0</v>
      </c>
      <c r="R19" s="316">
        <v>567</v>
      </c>
    </row>
    <row r="20" spans="1:18" ht="13.5" thickBot="1" x14ac:dyDescent="0.25">
      <c r="A20" s="134" t="s">
        <v>1</v>
      </c>
      <c r="B20" s="317">
        <v>66</v>
      </c>
      <c r="C20" s="317">
        <v>77</v>
      </c>
      <c r="D20" s="317">
        <v>48</v>
      </c>
      <c r="E20" s="317">
        <v>0</v>
      </c>
      <c r="F20" s="317">
        <v>9</v>
      </c>
      <c r="G20" s="317">
        <v>14</v>
      </c>
      <c r="H20" s="317">
        <v>9</v>
      </c>
      <c r="I20" s="317">
        <v>30</v>
      </c>
      <c r="J20" s="317">
        <v>209</v>
      </c>
      <c r="K20" s="317">
        <v>0</v>
      </c>
      <c r="L20" s="317">
        <v>22</v>
      </c>
      <c r="M20" s="317">
        <v>0</v>
      </c>
      <c r="N20" s="317">
        <v>26</v>
      </c>
      <c r="O20" s="317">
        <v>0</v>
      </c>
      <c r="P20" s="317">
        <v>18</v>
      </c>
      <c r="Q20" s="317">
        <v>0</v>
      </c>
      <c r="R20" s="318">
        <v>528</v>
      </c>
    </row>
    <row r="21" spans="1:18" x14ac:dyDescent="0.2">
      <c r="A21" s="136" t="s">
        <v>6</v>
      </c>
      <c r="B21" s="138">
        <v>21771</v>
      </c>
      <c r="C21" s="138">
        <v>3476</v>
      </c>
      <c r="D21" s="138">
        <v>5079</v>
      </c>
      <c r="E21" s="138">
        <v>1364</v>
      </c>
      <c r="F21" s="138">
        <v>879</v>
      </c>
      <c r="G21" s="138">
        <v>607</v>
      </c>
      <c r="H21" s="138">
        <v>541</v>
      </c>
      <c r="I21" s="138">
        <v>1057</v>
      </c>
      <c r="J21" s="138">
        <v>24557</v>
      </c>
      <c r="K21" s="138">
        <v>573</v>
      </c>
      <c r="L21" s="138">
        <v>2864</v>
      </c>
      <c r="M21" s="138">
        <v>406</v>
      </c>
      <c r="N21" s="138">
        <v>1040</v>
      </c>
      <c r="O21" s="138">
        <v>396</v>
      </c>
      <c r="P21" s="138">
        <v>934</v>
      </c>
      <c r="Q21" s="138">
        <v>83</v>
      </c>
      <c r="R21" s="316">
        <v>65627</v>
      </c>
    </row>
    <row r="22" spans="1:18" x14ac:dyDescent="0.2">
      <c r="A22" s="137" t="s">
        <v>74</v>
      </c>
      <c r="B22" s="155"/>
      <c r="C22" s="155"/>
      <c r="D22" s="155"/>
      <c r="E22" s="155"/>
      <c r="F22" s="155"/>
      <c r="G22" s="155"/>
      <c r="H22" s="155"/>
      <c r="I22" s="155"/>
      <c r="J22" s="155"/>
      <c r="K22" s="155"/>
      <c r="L22" s="155"/>
      <c r="M22" s="155"/>
      <c r="N22" s="155"/>
      <c r="O22" s="155"/>
      <c r="P22" s="155"/>
      <c r="Q22" s="155"/>
      <c r="R22" s="155"/>
    </row>
  </sheetData>
  <mergeCells count="1">
    <mergeCell ref="A2:R2"/>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tabColor rgb="FFFFC000"/>
  </sheetPr>
  <dimension ref="A2:R22"/>
  <sheetViews>
    <sheetView showGridLines="0" workbookViewId="0">
      <selection activeCell="A2" sqref="A2:R2"/>
    </sheetView>
  </sheetViews>
  <sheetFormatPr baseColWidth="10" defaultRowHeight="12.75" x14ac:dyDescent="0.2"/>
  <cols>
    <col min="1" max="1" width="28.7109375" customWidth="1"/>
    <col min="2" max="18" width="9.28515625" customWidth="1"/>
  </cols>
  <sheetData>
    <row r="2" spans="1:18" x14ac:dyDescent="0.2">
      <c r="A2" s="594" t="s">
        <v>302</v>
      </c>
      <c r="B2" s="594"/>
      <c r="C2" s="594"/>
      <c r="D2" s="594"/>
      <c r="E2" s="594"/>
      <c r="F2" s="594"/>
      <c r="G2" s="594"/>
      <c r="H2" s="594"/>
      <c r="I2" s="594"/>
      <c r="J2" s="594"/>
      <c r="K2" s="594"/>
      <c r="L2" s="594"/>
      <c r="M2" s="594"/>
      <c r="N2" s="594"/>
      <c r="O2" s="594"/>
      <c r="P2" s="594"/>
      <c r="Q2" s="594"/>
      <c r="R2" s="594"/>
    </row>
    <row r="3" spans="1:18" x14ac:dyDescent="0.2">
      <c r="A3" s="225"/>
      <c r="B3" s="225"/>
      <c r="C3" s="225"/>
      <c r="D3" s="225"/>
      <c r="E3" s="225"/>
      <c r="F3" s="225"/>
      <c r="G3" s="225"/>
      <c r="H3" s="225"/>
      <c r="I3" s="225"/>
      <c r="J3" s="225"/>
      <c r="K3" s="225"/>
      <c r="L3" s="225"/>
      <c r="M3" s="225"/>
      <c r="N3" s="225"/>
      <c r="O3" s="225"/>
      <c r="P3" s="225"/>
      <c r="Q3" s="225"/>
      <c r="R3" s="225"/>
    </row>
    <row r="4" spans="1:18" ht="37.5" customHeight="1" x14ac:dyDescent="0.2">
      <c r="A4" s="412"/>
      <c r="B4" s="201" t="s">
        <v>27</v>
      </c>
      <c r="C4" s="202" t="s">
        <v>28</v>
      </c>
      <c r="D4" s="202" t="s">
        <v>29</v>
      </c>
      <c r="E4" s="202" t="s">
        <v>30</v>
      </c>
      <c r="F4" s="202" t="s">
        <v>26</v>
      </c>
      <c r="G4" s="202" t="s">
        <v>31</v>
      </c>
      <c r="H4" s="202" t="s">
        <v>32</v>
      </c>
      <c r="I4" s="202" t="s">
        <v>33</v>
      </c>
      <c r="J4" s="202" t="s">
        <v>34</v>
      </c>
      <c r="K4" s="202" t="s">
        <v>35</v>
      </c>
      <c r="L4" s="202" t="s">
        <v>36</v>
      </c>
      <c r="M4" s="202" t="s">
        <v>37</v>
      </c>
      <c r="N4" s="202" t="s">
        <v>38</v>
      </c>
      <c r="O4" s="202" t="s">
        <v>39</v>
      </c>
      <c r="P4" s="202" t="s">
        <v>40</v>
      </c>
      <c r="Q4" s="202" t="s">
        <v>224</v>
      </c>
      <c r="R4" s="202" t="s">
        <v>48</v>
      </c>
    </row>
    <row r="5" spans="1:18" x14ac:dyDescent="0.2">
      <c r="A5" s="139" t="s">
        <v>72</v>
      </c>
      <c r="B5" s="315">
        <v>91.84</v>
      </c>
      <c r="C5" s="315">
        <v>45.45</v>
      </c>
      <c r="D5" s="315">
        <v>98.3</v>
      </c>
      <c r="E5" s="315">
        <v>82.12</v>
      </c>
      <c r="F5" s="459"/>
      <c r="G5" s="315">
        <v>60.27</v>
      </c>
      <c r="H5" s="459"/>
      <c r="I5" s="459"/>
      <c r="J5" s="315">
        <v>86.47</v>
      </c>
      <c r="K5" s="315">
        <v>76.47</v>
      </c>
      <c r="L5" s="315">
        <v>62.84</v>
      </c>
      <c r="M5" s="459"/>
      <c r="N5" s="459"/>
      <c r="O5" s="459"/>
      <c r="P5" s="459"/>
      <c r="Q5" s="459"/>
      <c r="R5" s="316">
        <v>86.64</v>
      </c>
    </row>
    <row r="6" spans="1:18" x14ac:dyDescent="0.2">
      <c r="A6" s="133" t="s">
        <v>73</v>
      </c>
      <c r="B6" s="315">
        <v>92.86</v>
      </c>
      <c r="C6" s="315">
        <v>41.46</v>
      </c>
      <c r="D6" s="459"/>
      <c r="E6" s="459"/>
      <c r="F6" s="459"/>
      <c r="G6" s="459"/>
      <c r="H6" s="459"/>
      <c r="I6" s="459"/>
      <c r="J6" s="315">
        <v>87.82</v>
      </c>
      <c r="K6" s="459"/>
      <c r="L6" s="315">
        <v>71.7</v>
      </c>
      <c r="M6" s="315" t="s">
        <v>9</v>
      </c>
      <c r="N6" s="315" t="s">
        <v>9</v>
      </c>
      <c r="O6" s="315" t="s">
        <v>9</v>
      </c>
      <c r="P6" s="459"/>
      <c r="Q6" s="315" t="s">
        <v>9</v>
      </c>
      <c r="R6" s="316">
        <v>87.11</v>
      </c>
    </row>
    <row r="7" spans="1:18" x14ac:dyDescent="0.2">
      <c r="A7" s="133" t="s">
        <v>41</v>
      </c>
      <c r="B7" s="315">
        <v>93.47</v>
      </c>
      <c r="C7" s="315">
        <v>44.6</v>
      </c>
      <c r="D7" s="459"/>
      <c r="E7" s="459"/>
      <c r="F7" s="459"/>
      <c r="G7" s="459"/>
      <c r="H7" s="459"/>
      <c r="I7" s="459"/>
      <c r="J7" s="315">
        <v>88.53</v>
      </c>
      <c r="K7" s="459"/>
      <c r="L7" s="459"/>
      <c r="M7" s="315" t="s">
        <v>9</v>
      </c>
      <c r="N7" s="459"/>
      <c r="O7" s="459"/>
      <c r="P7" s="459"/>
      <c r="Q7" s="315" t="s">
        <v>9</v>
      </c>
      <c r="R7" s="316">
        <v>85.27</v>
      </c>
    </row>
    <row r="8" spans="1:18" x14ac:dyDescent="0.2">
      <c r="A8" s="133" t="s">
        <v>70</v>
      </c>
      <c r="B8" s="315">
        <v>93.41</v>
      </c>
      <c r="C8" s="315">
        <v>38.1</v>
      </c>
      <c r="D8" s="459"/>
      <c r="E8" s="459"/>
      <c r="F8" s="459"/>
      <c r="G8" s="459"/>
      <c r="H8" s="459"/>
      <c r="I8" s="459"/>
      <c r="J8" s="315">
        <v>88.31</v>
      </c>
      <c r="K8" s="459"/>
      <c r="L8" s="459"/>
      <c r="M8" s="459"/>
      <c r="N8" s="459"/>
      <c r="O8" s="315" t="s">
        <v>9</v>
      </c>
      <c r="P8" s="459"/>
      <c r="Q8" s="459"/>
      <c r="R8" s="316">
        <v>87.6</v>
      </c>
    </row>
    <row r="9" spans="1:18" x14ac:dyDescent="0.2">
      <c r="A9" s="133" t="s">
        <v>42</v>
      </c>
      <c r="B9" s="459"/>
      <c r="C9" s="459"/>
      <c r="D9" s="459"/>
      <c r="E9" s="315" t="s">
        <v>9</v>
      </c>
      <c r="F9" s="315" t="s">
        <v>9</v>
      </c>
      <c r="G9" s="315" t="s">
        <v>9</v>
      </c>
      <c r="H9" s="315" t="s">
        <v>9</v>
      </c>
      <c r="I9" s="315" t="s">
        <v>9</v>
      </c>
      <c r="J9" s="459"/>
      <c r="K9" s="315" t="s">
        <v>9</v>
      </c>
      <c r="L9" s="315" t="s">
        <v>9</v>
      </c>
      <c r="M9" s="315" t="s">
        <v>9</v>
      </c>
      <c r="N9" s="315" t="s">
        <v>9</v>
      </c>
      <c r="O9" s="315" t="s">
        <v>9</v>
      </c>
      <c r="P9" s="315" t="s">
        <v>9</v>
      </c>
      <c r="Q9" s="315" t="s">
        <v>9</v>
      </c>
      <c r="R9" s="316">
        <v>78.569999999999993</v>
      </c>
    </row>
    <row r="10" spans="1:18" x14ac:dyDescent="0.2">
      <c r="A10" s="133" t="s">
        <v>65</v>
      </c>
      <c r="B10" s="315">
        <v>91.2</v>
      </c>
      <c r="C10" s="315">
        <v>38.840000000000003</v>
      </c>
      <c r="D10" s="459"/>
      <c r="E10" s="315">
        <v>79.09</v>
      </c>
      <c r="F10" s="459"/>
      <c r="G10" s="315">
        <v>64.52</v>
      </c>
      <c r="H10" s="315">
        <v>88.14</v>
      </c>
      <c r="I10" s="459"/>
      <c r="J10" s="315">
        <v>86.11</v>
      </c>
      <c r="K10" s="459"/>
      <c r="L10" s="315">
        <v>62.93</v>
      </c>
      <c r="M10" s="459"/>
      <c r="N10" s="459"/>
      <c r="O10" s="459"/>
      <c r="P10" s="459"/>
      <c r="Q10" s="315" t="s">
        <v>9</v>
      </c>
      <c r="R10" s="316">
        <v>84.98</v>
      </c>
    </row>
    <row r="11" spans="1:18" x14ac:dyDescent="0.2">
      <c r="A11" s="133" t="s">
        <v>66</v>
      </c>
      <c r="B11" s="315">
        <v>90.61</v>
      </c>
      <c r="C11" s="315">
        <v>35.43</v>
      </c>
      <c r="D11" s="459"/>
      <c r="E11" s="315">
        <v>80.66</v>
      </c>
      <c r="F11" s="315">
        <v>86.87</v>
      </c>
      <c r="G11" s="459"/>
      <c r="H11" s="459"/>
      <c r="I11" s="459"/>
      <c r="J11" s="315">
        <v>85.66</v>
      </c>
      <c r="K11" s="459"/>
      <c r="L11" s="315">
        <v>52.81</v>
      </c>
      <c r="M11" s="459"/>
      <c r="N11" s="459"/>
      <c r="O11" s="459"/>
      <c r="P11" s="459"/>
      <c r="Q11" s="459"/>
      <c r="R11" s="316">
        <v>83.49</v>
      </c>
    </row>
    <row r="12" spans="1:18" x14ac:dyDescent="0.2">
      <c r="A12" s="133" t="s">
        <v>43</v>
      </c>
      <c r="B12" s="315">
        <v>90.29</v>
      </c>
      <c r="C12" s="315">
        <v>22.82</v>
      </c>
      <c r="D12" s="315">
        <v>98.7</v>
      </c>
      <c r="E12" s="315">
        <v>85.66</v>
      </c>
      <c r="F12" s="315">
        <v>84.28</v>
      </c>
      <c r="G12" s="315">
        <v>60</v>
      </c>
      <c r="H12" s="459"/>
      <c r="I12" s="459"/>
      <c r="J12" s="315">
        <v>88.58</v>
      </c>
      <c r="K12" s="315">
        <v>84.55</v>
      </c>
      <c r="L12" s="315">
        <v>60.33</v>
      </c>
      <c r="M12" s="459"/>
      <c r="N12" s="315">
        <v>94.71</v>
      </c>
      <c r="O12" s="315">
        <v>73.63</v>
      </c>
      <c r="P12" s="459"/>
      <c r="Q12" s="315" t="s">
        <v>9</v>
      </c>
      <c r="R12" s="316">
        <v>85.7</v>
      </c>
    </row>
    <row r="13" spans="1:18" x14ac:dyDescent="0.2">
      <c r="A13" s="133" t="s">
        <v>67</v>
      </c>
      <c r="B13" s="315">
        <v>93.06</v>
      </c>
      <c r="C13" s="315">
        <v>51.15</v>
      </c>
      <c r="D13" s="459"/>
      <c r="E13" s="459"/>
      <c r="F13" s="315">
        <v>86.17</v>
      </c>
      <c r="G13" s="459"/>
      <c r="H13" s="459"/>
      <c r="I13" s="459"/>
      <c r="J13" s="315">
        <v>88.32</v>
      </c>
      <c r="K13" s="459"/>
      <c r="L13" s="315">
        <v>51.78</v>
      </c>
      <c r="M13" s="315" t="s">
        <v>9</v>
      </c>
      <c r="N13" s="459"/>
      <c r="O13" s="459"/>
      <c r="P13" s="459"/>
      <c r="Q13" s="315" t="s">
        <v>9</v>
      </c>
      <c r="R13" s="316">
        <v>86.93</v>
      </c>
    </row>
    <row r="14" spans="1:18" x14ac:dyDescent="0.2">
      <c r="A14" s="133" t="s">
        <v>69</v>
      </c>
      <c r="B14" s="315">
        <v>91.47</v>
      </c>
      <c r="C14" s="315">
        <v>44.18</v>
      </c>
      <c r="D14" s="459"/>
      <c r="E14" s="315">
        <v>81.37</v>
      </c>
      <c r="F14" s="315">
        <v>89.89</v>
      </c>
      <c r="G14" s="315">
        <v>58.06</v>
      </c>
      <c r="H14" s="459"/>
      <c r="I14" s="459"/>
      <c r="J14" s="315">
        <v>85.87</v>
      </c>
      <c r="K14" s="459"/>
      <c r="L14" s="315">
        <v>55.09</v>
      </c>
      <c r="M14" s="459"/>
      <c r="N14" s="459"/>
      <c r="O14" s="459"/>
      <c r="P14" s="459"/>
      <c r="Q14" s="315" t="s">
        <v>9</v>
      </c>
      <c r="R14" s="316">
        <v>84.76</v>
      </c>
    </row>
    <row r="15" spans="1:18" x14ac:dyDescent="0.2">
      <c r="A15" s="133" t="s">
        <v>68</v>
      </c>
      <c r="B15" s="315">
        <v>88.37</v>
      </c>
      <c r="C15" s="315">
        <v>37.049999999999997</v>
      </c>
      <c r="D15" s="459"/>
      <c r="E15" s="459"/>
      <c r="F15" s="459"/>
      <c r="G15" s="459"/>
      <c r="H15" s="459"/>
      <c r="I15" s="459"/>
      <c r="J15" s="315">
        <v>84.39</v>
      </c>
      <c r="K15" s="459"/>
      <c r="L15" s="459"/>
      <c r="M15" s="459"/>
      <c r="N15" s="459"/>
      <c r="O15" s="459"/>
      <c r="P15" s="459"/>
      <c r="Q15" s="315" t="s">
        <v>9</v>
      </c>
      <c r="R15" s="316">
        <v>83.2</v>
      </c>
    </row>
    <row r="16" spans="1:18" x14ac:dyDescent="0.2">
      <c r="A16" s="133" t="s">
        <v>3</v>
      </c>
      <c r="B16" s="315">
        <v>93.77</v>
      </c>
      <c r="C16" s="315">
        <v>53.6</v>
      </c>
      <c r="D16" s="459"/>
      <c r="E16" s="459"/>
      <c r="F16" s="459"/>
      <c r="G16" s="459"/>
      <c r="H16" s="459"/>
      <c r="I16" s="459"/>
      <c r="J16" s="315">
        <v>88.77</v>
      </c>
      <c r="K16" s="459"/>
      <c r="L16" s="459"/>
      <c r="M16" s="315" t="s">
        <v>9</v>
      </c>
      <c r="N16" s="315" t="s">
        <v>9</v>
      </c>
      <c r="O16" s="459"/>
      <c r="P16" s="459"/>
      <c r="Q16" s="315" t="s">
        <v>9</v>
      </c>
      <c r="R16" s="316">
        <v>88.86</v>
      </c>
    </row>
    <row r="17" spans="1:18" ht="13.5" thickBot="1" x14ac:dyDescent="0.25">
      <c r="A17" s="134" t="s">
        <v>71</v>
      </c>
      <c r="B17" s="317">
        <v>90.05</v>
      </c>
      <c r="C17" s="317">
        <v>35.21</v>
      </c>
      <c r="D17" s="460"/>
      <c r="E17" s="317">
        <v>82.25</v>
      </c>
      <c r="F17" s="460"/>
      <c r="G17" s="460"/>
      <c r="H17" s="460"/>
      <c r="I17" s="460"/>
      <c r="J17" s="317">
        <v>83.58</v>
      </c>
      <c r="K17" s="460"/>
      <c r="L17" s="460"/>
      <c r="M17" s="460"/>
      <c r="N17" s="460"/>
      <c r="O17" s="460"/>
      <c r="P17" s="460"/>
      <c r="Q17" s="317" t="s">
        <v>9</v>
      </c>
      <c r="R17" s="318">
        <v>84.58</v>
      </c>
    </row>
    <row r="18" spans="1:18" x14ac:dyDescent="0.2">
      <c r="A18" s="135" t="s">
        <v>4</v>
      </c>
      <c r="B18" s="461"/>
      <c r="C18" s="461"/>
      <c r="D18" s="461"/>
      <c r="E18" s="461"/>
      <c r="F18" s="461"/>
      <c r="G18" s="316">
        <v>59.86</v>
      </c>
      <c r="H18" s="461"/>
      <c r="I18" s="461"/>
      <c r="J18" s="461"/>
      <c r="K18" s="461"/>
      <c r="L18" s="316">
        <v>59.28</v>
      </c>
      <c r="M18" s="461"/>
      <c r="N18" s="461"/>
      <c r="O18" s="461"/>
      <c r="P18" s="461"/>
      <c r="Q18" s="316">
        <v>73.489999999999995</v>
      </c>
      <c r="R18" s="138">
        <v>85.47</v>
      </c>
    </row>
    <row r="19" spans="1:18" x14ac:dyDescent="0.2">
      <c r="A19" s="133" t="s">
        <v>5</v>
      </c>
      <c r="B19" s="459"/>
      <c r="C19" s="459"/>
      <c r="D19" s="459"/>
      <c r="E19" s="459"/>
      <c r="F19" s="315" t="s">
        <v>9</v>
      </c>
      <c r="G19" s="459"/>
      <c r="H19" s="459"/>
      <c r="I19" s="459"/>
      <c r="J19" s="315">
        <v>87.83</v>
      </c>
      <c r="K19" s="315" t="s">
        <v>9</v>
      </c>
      <c r="L19" s="459"/>
      <c r="M19" s="315" t="s">
        <v>9</v>
      </c>
      <c r="N19" s="315" t="s">
        <v>9</v>
      </c>
      <c r="O19" s="315" t="s">
        <v>9</v>
      </c>
      <c r="P19" s="459"/>
      <c r="Q19" s="315" t="s">
        <v>9</v>
      </c>
      <c r="R19" s="316">
        <v>85.19</v>
      </c>
    </row>
    <row r="20" spans="1:18" ht="13.5" thickBot="1" x14ac:dyDescent="0.25">
      <c r="A20" s="134" t="s">
        <v>1</v>
      </c>
      <c r="B20" s="317">
        <v>77.27</v>
      </c>
      <c r="C20" s="460"/>
      <c r="D20" s="460"/>
      <c r="E20" s="317" t="s">
        <v>9</v>
      </c>
      <c r="F20" s="460"/>
      <c r="G20" s="460"/>
      <c r="H20" s="460"/>
      <c r="I20" s="460"/>
      <c r="J20" s="460"/>
      <c r="K20" s="317" t="s">
        <v>9</v>
      </c>
      <c r="L20" s="460"/>
      <c r="M20" s="317" t="s">
        <v>9</v>
      </c>
      <c r="N20" s="460"/>
      <c r="O20" s="317" t="s">
        <v>9</v>
      </c>
      <c r="P20" s="460"/>
      <c r="Q20" s="317" t="s">
        <v>9</v>
      </c>
      <c r="R20" s="318">
        <v>72.92</v>
      </c>
    </row>
    <row r="21" spans="1:18" x14ac:dyDescent="0.2">
      <c r="A21" s="136" t="s">
        <v>6</v>
      </c>
      <c r="B21" s="138">
        <v>91.33</v>
      </c>
      <c r="C21" s="138">
        <v>37.89</v>
      </c>
      <c r="D21" s="138">
        <v>98.94</v>
      </c>
      <c r="E21" s="462"/>
      <c r="F21" s="462"/>
      <c r="G21" s="138">
        <v>59.47</v>
      </c>
      <c r="H21" s="462"/>
      <c r="I21" s="462"/>
      <c r="J21" s="138">
        <v>86.56</v>
      </c>
      <c r="K21" s="138">
        <v>81.849999999999994</v>
      </c>
      <c r="L21" s="138">
        <v>59.22</v>
      </c>
      <c r="M21" s="462"/>
      <c r="N21" s="462"/>
      <c r="O21" s="462"/>
      <c r="P21" s="462"/>
      <c r="Q21" s="138">
        <v>73.489999999999995</v>
      </c>
      <c r="R21" s="138">
        <v>85.37</v>
      </c>
    </row>
    <row r="22" spans="1:18" x14ac:dyDescent="0.2">
      <c r="A22" s="221" t="s">
        <v>303</v>
      </c>
      <c r="B22" s="155"/>
      <c r="C22" s="155"/>
      <c r="D22" s="155"/>
      <c r="E22" s="155"/>
      <c r="F22" s="155"/>
      <c r="G22" s="155"/>
      <c r="H22" s="155"/>
      <c r="I22" s="155"/>
      <c r="J22" s="155"/>
      <c r="K22" s="155"/>
      <c r="L22" s="155"/>
      <c r="M22" s="155"/>
      <c r="N22" s="155"/>
      <c r="O22" s="155"/>
      <c r="P22" s="155"/>
      <c r="Q22" s="155"/>
      <c r="R22" s="155"/>
    </row>
  </sheetData>
  <mergeCells count="1">
    <mergeCell ref="A2:R2"/>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tabColor theme="7"/>
  </sheetPr>
  <dimension ref="A1:AI38"/>
  <sheetViews>
    <sheetView showGridLines="0" workbookViewId="0">
      <pane xSplit="1" topLeftCell="B1" activePane="topRight" state="frozen"/>
      <selection pane="topRight" activeCell="A2" sqref="A2:AI2"/>
    </sheetView>
  </sheetViews>
  <sheetFormatPr baseColWidth="10" defaultColWidth="10.28515625" defaultRowHeight="12.75" x14ac:dyDescent="0.2"/>
  <cols>
    <col min="1" max="1" width="25.7109375" style="236" customWidth="1"/>
    <col min="2" max="35" width="6.7109375" style="236" customWidth="1"/>
    <col min="36" max="16384" width="10.28515625" style="236"/>
  </cols>
  <sheetData>
    <row r="1" spans="1:35" s="226" customFormat="1" ht="12.75" customHeight="1" x14ac:dyDescent="0.2">
      <c r="A1" s="225"/>
      <c r="B1" s="225"/>
      <c r="C1" s="225"/>
      <c r="D1" s="225"/>
      <c r="E1" s="225"/>
      <c r="F1" s="225"/>
      <c r="G1" s="225"/>
      <c r="H1" s="225"/>
      <c r="I1" s="225"/>
      <c r="J1" s="225"/>
      <c r="K1" s="225"/>
      <c r="L1" s="225"/>
      <c r="M1" s="225"/>
      <c r="N1" s="225"/>
      <c r="O1" s="225"/>
      <c r="P1" s="233"/>
    </row>
    <row r="2" spans="1:35" s="226" customFormat="1" ht="15.75" customHeight="1" x14ac:dyDescent="0.2">
      <c r="A2" s="595" t="s">
        <v>7</v>
      </c>
      <c r="B2" s="595"/>
      <c r="C2" s="595"/>
      <c r="D2" s="595"/>
      <c r="E2" s="595"/>
      <c r="F2" s="595"/>
      <c r="G2" s="595"/>
      <c r="H2" s="595"/>
      <c r="I2" s="595"/>
      <c r="J2" s="595"/>
      <c r="K2" s="595"/>
      <c r="L2" s="595"/>
      <c r="M2" s="595"/>
      <c r="N2" s="595"/>
      <c r="O2" s="595"/>
      <c r="P2" s="595"/>
      <c r="Q2" s="595"/>
      <c r="R2" s="595"/>
      <c r="S2" s="595"/>
      <c r="T2" s="595"/>
      <c r="U2" s="595"/>
      <c r="V2" s="595"/>
      <c r="W2" s="595"/>
      <c r="X2" s="595"/>
      <c r="Y2" s="595"/>
      <c r="Z2" s="595"/>
      <c r="AA2" s="595"/>
      <c r="AB2" s="595"/>
      <c r="AC2" s="595"/>
      <c r="AD2" s="595"/>
      <c r="AE2" s="595"/>
      <c r="AF2" s="595"/>
      <c r="AG2" s="595"/>
      <c r="AH2" s="595"/>
      <c r="AI2" s="595"/>
    </row>
    <row r="3" spans="1:35" s="226" customFormat="1" ht="12.75" customHeight="1" x14ac:dyDescent="0.2">
      <c r="A3" s="225"/>
      <c r="B3" s="225"/>
      <c r="C3" s="225"/>
      <c r="D3" s="225"/>
      <c r="E3" s="225"/>
      <c r="F3" s="225"/>
      <c r="G3" s="225"/>
      <c r="H3" s="225"/>
      <c r="I3" s="225"/>
      <c r="J3" s="225"/>
      <c r="K3" s="225"/>
      <c r="L3" s="225"/>
      <c r="M3" s="225"/>
      <c r="N3" s="225"/>
      <c r="O3" s="225"/>
      <c r="P3" s="233"/>
    </row>
    <row r="4" spans="1:35" s="245" customFormat="1" ht="30" customHeight="1" x14ac:dyDescent="0.2">
      <c r="A4" s="262"/>
      <c r="B4" s="273">
        <v>1988</v>
      </c>
      <c r="C4" s="273">
        <v>1989</v>
      </c>
      <c r="D4" s="273">
        <v>1990</v>
      </c>
      <c r="E4" s="273">
        <v>1991</v>
      </c>
      <c r="F4" s="273">
        <v>1992</v>
      </c>
      <c r="G4" s="273">
        <v>1993</v>
      </c>
      <c r="H4" s="273">
        <v>1994</v>
      </c>
      <c r="I4" s="273">
        <v>1995</v>
      </c>
      <c r="J4" s="273">
        <v>1996</v>
      </c>
      <c r="K4" s="273">
        <v>1997</v>
      </c>
      <c r="L4" s="273">
        <v>1998</v>
      </c>
      <c r="M4" s="273">
        <v>1999</v>
      </c>
      <c r="N4" s="273">
        <v>2000</v>
      </c>
      <c r="O4" s="273" t="s">
        <v>8</v>
      </c>
      <c r="P4" s="273">
        <v>2002</v>
      </c>
      <c r="Q4" s="273">
        <v>2003</v>
      </c>
      <c r="R4" s="273">
        <v>2004</v>
      </c>
      <c r="S4" s="273">
        <v>2005</v>
      </c>
      <c r="T4" s="273">
        <v>2006</v>
      </c>
      <c r="U4" s="273">
        <v>2007</v>
      </c>
      <c r="V4" s="273">
        <v>2008</v>
      </c>
      <c r="W4" s="273">
        <v>2009</v>
      </c>
      <c r="X4" s="273">
        <v>2010</v>
      </c>
      <c r="Y4" s="273">
        <v>2011</v>
      </c>
      <c r="Z4" s="273">
        <v>2012</v>
      </c>
      <c r="AA4" s="273">
        <v>2013</v>
      </c>
      <c r="AB4" s="273">
        <v>2014</v>
      </c>
      <c r="AC4" s="273">
        <v>2015</v>
      </c>
      <c r="AD4" s="273">
        <v>2016</v>
      </c>
      <c r="AE4" s="273">
        <v>2017</v>
      </c>
      <c r="AF4" s="273">
        <v>2018</v>
      </c>
      <c r="AG4" s="273">
        <v>2019</v>
      </c>
      <c r="AH4" s="273">
        <v>2020</v>
      </c>
      <c r="AI4" s="273">
        <v>2021</v>
      </c>
    </row>
    <row r="5" spans="1:35" s="244" customFormat="1" x14ac:dyDescent="0.2">
      <c r="A5" s="239" t="s">
        <v>207</v>
      </c>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row>
    <row r="6" spans="1:35" x14ac:dyDescent="0.2">
      <c r="A6" s="240" t="s">
        <v>28</v>
      </c>
      <c r="B6" s="246" t="s">
        <v>9</v>
      </c>
      <c r="C6" s="246" t="s">
        <v>9</v>
      </c>
      <c r="D6" s="246" t="s">
        <v>9</v>
      </c>
      <c r="E6" s="246" t="s">
        <v>9</v>
      </c>
      <c r="F6" s="246" t="s">
        <v>9</v>
      </c>
      <c r="G6" s="246" t="s">
        <v>9</v>
      </c>
      <c r="H6" s="246" t="s">
        <v>9</v>
      </c>
      <c r="I6" s="246" t="s">
        <v>9</v>
      </c>
      <c r="J6" s="246" t="s">
        <v>9</v>
      </c>
      <c r="K6" s="246" t="s">
        <v>9</v>
      </c>
      <c r="L6" s="246" t="s">
        <v>9</v>
      </c>
      <c r="M6" s="246" t="s">
        <v>9</v>
      </c>
      <c r="N6" s="246" t="s">
        <v>9</v>
      </c>
      <c r="O6" s="246" t="s">
        <v>9</v>
      </c>
      <c r="P6" s="246" t="s">
        <v>9</v>
      </c>
      <c r="Q6" s="246" t="s">
        <v>9</v>
      </c>
      <c r="R6" s="246" t="s">
        <v>9</v>
      </c>
      <c r="S6" s="246" t="s">
        <v>9</v>
      </c>
      <c r="T6" s="246" t="s">
        <v>9</v>
      </c>
      <c r="U6" s="246">
        <v>35</v>
      </c>
      <c r="V6" s="246">
        <v>46</v>
      </c>
      <c r="W6" s="246">
        <v>54</v>
      </c>
      <c r="X6" s="249">
        <v>58</v>
      </c>
      <c r="Y6" s="249">
        <v>60</v>
      </c>
      <c r="Z6" s="249">
        <v>64</v>
      </c>
      <c r="AA6" s="246">
        <v>65</v>
      </c>
      <c r="AB6" s="246">
        <v>65</v>
      </c>
      <c r="AC6" s="246">
        <v>65</v>
      </c>
      <c r="AD6" s="246">
        <v>66</v>
      </c>
      <c r="AE6" s="246">
        <v>66</v>
      </c>
      <c r="AF6" s="246">
        <v>68</v>
      </c>
      <c r="AG6" s="246">
        <v>67</v>
      </c>
      <c r="AH6" s="246">
        <v>69</v>
      </c>
      <c r="AI6" s="246">
        <v>75</v>
      </c>
    </row>
    <row r="7" spans="1:35" s="244" customFormat="1" x14ac:dyDescent="0.2">
      <c r="A7" s="239" t="s">
        <v>304</v>
      </c>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row>
    <row r="8" spans="1:35" x14ac:dyDescent="0.2">
      <c r="A8" s="240" t="s">
        <v>27</v>
      </c>
      <c r="B8" s="246" t="s">
        <v>9</v>
      </c>
      <c r="C8" s="246" t="s">
        <v>9</v>
      </c>
      <c r="D8" s="246" t="s">
        <v>9</v>
      </c>
      <c r="E8" s="246" t="s">
        <v>9</v>
      </c>
      <c r="F8" s="246">
        <v>530</v>
      </c>
      <c r="G8" s="246">
        <v>524</v>
      </c>
      <c r="H8" s="246">
        <v>505</v>
      </c>
      <c r="I8" s="246">
        <v>484</v>
      </c>
      <c r="J8" s="246">
        <v>473</v>
      </c>
      <c r="K8" s="246">
        <v>455</v>
      </c>
      <c r="L8" s="246">
        <v>445</v>
      </c>
      <c r="M8" s="246">
        <v>425</v>
      </c>
      <c r="N8" s="246">
        <v>407</v>
      </c>
      <c r="O8" s="246">
        <v>426</v>
      </c>
      <c r="P8" s="246">
        <v>426</v>
      </c>
      <c r="Q8" s="246">
        <v>441</v>
      </c>
      <c r="R8" s="246">
        <v>448</v>
      </c>
      <c r="S8" s="246">
        <v>456</v>
      </c>
      <c r="T8" s="249">
        <v>461</v>
      </c>
      <c r="U8" s="249">
        <v>454</v>
      </c>
      <c r="V8" s="249">
        <v>474</v>
      </c>
      <c r="W8" s="246">
        <v>477</v>
      </c>
      <c r="X8" s="246">
        <v>467</v>
      </c>
      <c r="Y8" s="246">
        <v>477</v>
      </c>
      <c r="Z8" s="246">
        <v>482</v>
      </c>
      <c r="AA8" s="246">
        <v>485</v>
      </c>
      <c r="AB8" s="246">
        <v>485</v>
      </c>
      <c r="AC8" s="246">
        <v>486</v>
      </c>
      <c r="AD8" s="246">
        <v>485</v>
      </c>
      <c r="AE8" s="246">
        <v>488</v>
      </c>
      <c r="AF8" s="246">
        <v>484</v>
      </c>
      <c r="AG8" s="246">
        <v>479</v>
      </c>
      <c r="AH8" s="246">
        <v>478</v>
      </c>
      <c r="AI8" s="319">
        <v>488</v>
      </c>
    </row>
    <row r="9" spans="1:35" x14ac:dyDescent="0.2">
      <c r="A9" s="263" t="s">
        <v>10</v>
      </c>
      <c r="B9" s="246">
        <v>72</v>
      </c>
      <c r="C9" s="246">
        <v>71</v>
      </c>
      <c r="D9" s="246">
        <v>71</v>
      </c>
      <c r="E9" s="246">
        <v>70</v>
      </c>
      <c r="F9" s="246">
        <v>78</v>
      </c>
      <c r="G9" s="246">
        <v>83</v>
      </c>
      <c r="H9" s="246">
        <v>84</v>
      </c>
      <c r="I9" s="246">
        <v>84</v>
      </c>
      <c r="J9" s="246">
        <v>82</v>
      </c>
      <c r="K9" s="246">
        <v>79</v>
      </c>
      <c r="L9" s="246">
        <v>78</v>
      </c>
      <c r="M9" s="246">
        <v>79</v>
      </c>
      <c r="N9" s="246">
        <v>76</v>
      </c>
      <c r="O9" s="246">
        <v>82</v>
      </c>
      <c r="P9" s="246">
        <v>85</v>
      </c>
      <c r="Q9" s="246">
        <v>83</v>
      </c>
      <c r="R9" s="246">
        <v>82</v>
      </c>
      <c r="S9" s="246">
        <v>90</v>
      </c>
      <c r="T9" s="249">
        <v>95</v>
      </c>
      <c r="U9" s="249">
        <v>98</v>
      </c>
      <c r="V9" s="249">
        <v>106</v>
      </c>
      <c r="W9" s="246">
        <v>114</v>
      </c>
      <c r="X9" s="246">
        <v>113</v>
      </c>
      <c r="Y9" s="246">
        <v>122</v>
      </c>
      <c r="Z9" s="246">
        <v>128</v>
      </c>
      <c r="AA9" s="246">
        <v>131</v>
      </c>
      <c r="AB9" s="246">
        <v>130</v>
      </c>
      <c r="AC9" s="246">
        <v>129</v>
      </c>
      <c r="AD9" s="246">
        <v>130</v>
      </c>
      <c r="AE9" s="246">
        <v>135</v>
      </c>
      <c r="AF9" s="246">
        <v>138</v>
      </c>
      <c r="AG9" s="246">
        <v>139</v>
      </c>
      <c r="AH9" s="246">
        <v>142</v>
      </c>
      <c r="AI9" s="319">
        <v>141</v>
      </c>
    </row>
    <row r="10" spans="1:35" s="244" customFormat="1" x14ac:dyDescent="0.2">
      <c r="A10" s="241" t="s">
        <v>208</v>
      </c>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320"/>
    </row>
    <row r="11" spans="1:35" x14ac:dyDescent="0.2">
      <c r="A11" s="240" t="s">
        <v>13</v>
      </c>
      <c r="B11" s="246">
        <v>14</v>
      </c>
      <c r="C11" s="246">
        <v>13</v>
      </c>
      <c r="D11" s="246">
        <v>13</v>
      </c>
      <c r="E11" s="246">
        <v>12</v>
      </c>
      <c r="F11" s="246">
        <v>11</v>
      </c>
      <c r="G11" s="246">
        <v>11</v>
      </c>
      <c r="H11" s="246">
        <v>11</v>
      </c>
      <c r="I11" s="246">
        <v>10</v>
      </c>
      <c r="J11" s="246">
        <v>9</v>
      </c>
      <c r="K11" s="246">
        <v>5</v>
      </c>
      <c r="L11" s="246">
        <v>5</v>
      </c>
      <c r="M11" s="246">
        <v>5</v>
      </c>
      <c r="N11" s="246">
        <v>6</v>
      </c>
      <c r="O11" s="246">
        <v>6</v>
      </c>
      <c r="P11" s="246">
        <v>6</v>
      </c>
      <c r="Q11" s="246">
        <v>6</v>
      </c>
      <c r="R11" s="246">
        <v>5</v>
      </c>
      <c r="S11" s="246">
        <v>5</v>
      </c>
      <c r="T11" s="249">
        <v>4</v>
      </c>
      <c r="U11" s="249">
        <v>4</v>
      </c>
      <c r="V11" s="249">
        <v>4</v>
      </c>
      <c r="W11" s="246">
        <v>4</v>
      </c>
      <c r="X11" s="246">
        <v>4</v>
      </c>
      <c r="Y11" s="246">
        <v>5</v>
      </c>
      <c r="Z11" s="246">
        <v>4</v>
      </c>
      <c r="AA11" s="246">
        <v>4</v>
      </c>
      <c r="AB11" s="246">
        <v>4</v>
      </c>
      <c r="AC11" s="246">
        <v>4</v>
      </c>
      <c r="AD11" s="246">
        <v>4</v>
      </c>
      <c r="AE11" s="246">
        <v>4</v>
      </c>
      <c r="AF11" s="246">
        <v>4</v>
      </c>
      <c r="AG11" s="319">
        <v>3</v>
      </c>
      <c r="AH11" s="319">
        <v>3</v>
      </c>
      <c r="AI11" s="319">
        <v>3</v>
      </c>
    </row>
    <row r="12" spans="1:35" x14ac:dyDescent="0.2">
      <c r="A12" s="251" t="s">
        <v>11</v>
      </c>
      <c r="B12" s="246" t="s">
        <v>9</v>
      </c>
      <c r="C12" s="246" t="s">
        <v>9</v>
      </c>
      <c r="D12" s="246" t="s">
        <v>9</v>
      </c>
      <c r="E12" s="246" t="s">
        <v>9</v>
      </c>
      <c r="F12" s="246" t="s">
        <v>9</v>
      </c>
      <c r="G12" s="246" t="s">
        <v>9</v>
      </c>
      <c r="H12" s="246" t="s">
        <v>9</v>
      </c>
      <c r="I12" s="246" t="s">
        <v>9</v>
      </c>
      <c r="J12" s="246" t="s">
        <v>9</v>
      </c>
      <c r="K12" s="246" t="s">
        <v>9</v>
      </c>
      <c r="L12" s="246" t="s">
        <v>9</v>
      </c>
      <c r="M12" s="246" t="s">
        <v>9</v>
      </c>
      <c r="N12" s="246" t="s">
        <v>9</v>
      </c>
      <c r="O12" s="246" t="s">
        <v>9</v>
      </c>
      <c r="P12" s="246" t="s">
        <v>9</v>
      </c>
      <c r="Q12" s="246" t="s">
        <v>9</v>
      </c>
      <c r="R12" s="246" t="s">
        <v>9</v>
      </c>
      <c r="S12" s="246" t="s">
        <v>9</v>
      </c>
      <c r="T12" s="249" t="s">
        <v>9</v>
      </c>
      <c r="U12" s="249" t="s">
        <v>9</v>
      </c>
      <c r="V12" s="249" t="s">
        <v>9</v>
      </c>
      <c r="W12" s="246" t="s">
        <v>9</v>
      </c>
      <c r="X12" s="246" t="s">
        <v>12</v>
      </c>
      <c r="Y12" s="246" t="s">
        <v>12</v>
      </c>
      <c r="Z12" s="246">
        <v>8</v>
      </c>
      <c r="AA12" s="246">
        <v>7</v>
      </c>
      <c r="AB12" s="246">
        <v>8</v>
      </c>
      <c r="AC12" s="246">
        <v>8</v>
      </c>
      <c r="AD12" s="246">
        <v>8</v>
      </c>
      <c r="AE12" s="246">
        <v>8</v>
      </c>
      <c r="AF12" s="246">
        <v>8</v>
      </c>
      <c r="AG12" s="246">
        <v>8</v>
      </c>
      <c r="AH12" s="246">
        <v>8</v>
      </c>
      <c r="AI12" s="319">
        <v>8</v>
      </c>
    </row>
    <row r="13" spans="1:35" x14ac:dyDescent="0.2">
      <c r="A13" s="240" t="s">
        <v>38</v>
      </c>
      <c r="B13" s="246">
        <v>7</v>
      </c>
      <c r="C13" s="246">
        <v>6</v>
      </c>
      <c r="D13" s="246">
        <v>6</v>
      </c>
      <c r="E13" s="246">
        <v>6</v>
      </c>
      <c r="F13" s="246">
        <v>6</v>
      </c>
      <c r="G13" s="246">
        <v>6</v>
      </c>
      <c r="H13" s="246">
        <v>6</v>
      </c>
      <c r="I13" s="246">
        <v>6</v>
      </c>
      <c r="J13" s="246">
        <v>6</v>
      </c>
      <c r="K13" s="246">
        <v>6</v>
      </c>
      <c r="L13" s="246">
        <v>6</v>
      </c>
      <c r="M13" s="246">
        <v>6</v>
      </c>
      <c r="N13" s="246">
        <v>6</v>
      </c>
      <c r="O13" s="246">
        <v>6</v>
      </c>
      <c r="P13" s="246">
        <v>6</v>
      </c>
      <c r="Q13" s="246">
        <v>6</v>
      </c>
      <c r="R13" s="246">
        <v>6</v>
      </c>
      <c r="S13" s="246">
        <v>6</v>
      </c>
      <c r="T13" s="249">
        <v>6</v>
      </c>
      <c r="U13" s="249">
        <v>6</v>
      </c>
      <c r="V13" s="249">
        <v>6</v>
      </c>
      <c r="W13" s="246">
        <v>7</v>
      </c>
      <c r="X13" s="246">
        <v>5</v>
      </c>
      <c r="Y13" s="246">
        <v>7</v>
      </c>
      <c r="Z13" s="246">
        <v>9</v>
      </c>
      <c r="AA13" s="246">
        <v>11</v>
      </c>
      <c r="AB13" s="246">
        <v>12</v>
      </c>
      <c r="AC13" s="246">
        <v>13</v>
      </c>
      <c r="AD13" s="246">
        <v>13</v>
      </c>
      <c r="AE13" s="246">
        <v>14</v>
      </c>
      <c r="AF13" s="246">
        <v>14</v>
      </c>
      <c r="AG13" s="246">
        <v>15</v>
      </c>
      <c r="AH13" s="246">
        <v>15</v>
      </c>
      <c r="AI13" s="319">
        <v>16</v>
      </c>
    </row>
    <row r="14" spans="1:35" s="244" customFormat="1" x14ac:dyDescent="0.2">
      <c r="A14" s="239" t="s">
        <v>209</v>
      </c>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320"/>
    </row>
    <row r="15" spans="1:35" x14ac:dyDescent="0.2">
      <c r="A15" s="240" t="s">
        <v>14</v>
      </c>
      <c r="B15" s="246">
        <v>18</v>
      </c>
      <c r="C15" s="246">
        <v>18</v>
      </c>
      <c r="D15" s="246">
        <v>18</v>
      </c>
      <c r="E15" s="246">
        <v>18</v>
      </c>
      <c r="F15" s="246">
        <v>18</v>
      </c>
      <c r="G15" s="246">
        <v>18</v>
      </c>
      <c r="H15" s="246">
        <v>18</v>
      </c>
      <c r="I15" s="246">
        <v>18</v>
      </c>
      <c r="J15" s="246">
        <v>18</v>
      </c>
      <c r="K15" s="246">
        <v>18</v>
      </c>
      <c r="L15" s="246">
        <v>18</v>
      </c>
      <c r="M15" s="246">
        <v>18</v>
      </c>
      <c r="N15" s="246">
        <v>19</v>
      </c>
      <c r="O15" s="246">
        <v>20</v>
      </c>
      <c r="P15" s="246">
        <v>20</v>
      </c>
      <c r="Q15" s="246">
        <v>20</v>
      </c>
      <c r="R15" s="246">
        <v>19</v>
      </c>
      <c r="S15" s="246">
        <v>18</v>
      </c>
      <c r="T15" s="249">
        <v>18</v>
      </c>
      <c r="U15" s="249">
        <v>18</v>
      </c>
      <c r="V15" s="249">
        <v>18</v>
      </c>
      <c r="W15" s="246">
        <v>18</v>
      </c>
      <c r="X15" s="246">
        <v>19</v>
      </c>
      <c r="Y15" s="246">
        <v>20</v>
      </c>
      <c r="Z15" s="246">
        <v>18</v>
      </c>
      <c r="AA15" s="246">
        <v>18</v>
      </c>
      <c r="AB15" s="246">
        <v>18</v>
      </c>
      <c r="AC15" s="246">
        <v>18</v>
      </c>
      <c r="AD15" s="246">
        <v>18</v>
      </c>
      <c r="AE15" s="246">
        <v>18</v>
      </c>
      <c r="AF15" s="246">
        <v>18</v>
      </c>
      <c r="AG15" s="246">
        <v>19</v>
      </c>
      <c r="AH15" s="246">
        <v>19</v>
      </c>
      <c r="AI15" s="319">
        <v>19</v>
      </c>
    </row>
    <row r="16" spans="1:35" x14ac:dyDescent="0.2">
      <c r="A16" s="240" t="s">
        <v>15</v>
      </c>
      <c r="B16" s="246">
        <v>10</v>
      </c>
      <c r="C16" s="246">
        <v>10</v>
      </c>
      <c r="D16" s="246">
        <v>10</v>
      </c>
      <c r="E16" s="246">
        <v>10</v>
      </c>
      <c r="F16" s="246">
        <v>10</v>
      </c>
      <c r="G16" s="246">
        <v>10</v>
      </c>
      <c r="H16" s="246">
        <v>10</v>
      </c>
      <c r="I16" s="246">
        <v>10</v>
      </c>
      <c r="J16" s="246">
        <v>10</v>
      </c>
      <c r="K16" s="246">
        <v>10</v>
      </c>
      <c r="L16" s="246">
        <v>10</v>
      </c>
      <c r="M16" s="246">
        <v>10</v>
      </c>
      <c r="N16" s="246">
        <v>10</v>
      </c>
      <c r="O16" s="246">
        <v>9</v>
      </c>
      <c r="P16" s="246">
        <v>10</v>
      </c>
      <c r="Q16" s="246">
        <v>11</v>
      </c>
      <c r="R16" s="246">
        <v>11</v>
      </c>
      <c r="S16" s="246">
        <v>10</v>
      </c>
      <c r="T16" s="249">
        <v>10</v>
      </c>
      <c r="U16" s="249">
        <v>10</v>
      </c>
      <c r="V16" s="249">
        <v>10</v>
      </c>
      <c r="W16" s="246">
        <v>10</v>
      </c>
      <c r="X16" s="246">
        <v>10</v>
      </c>
      <c r="Y16" s="246">
        <v>10</v>
      </c>
      <c r="Z16" s="246">
        <v>10</v>
      </c>
      <c r="AA16" s="246">
        <v>10</v>
      </c>
      <c r="AB16" s="246">
        <v>11</v>
      </c>
      <c r="AC16" s="246">
        <v>11</v>
      </c>
      <c r="AD16" s="246">
        <v>11</v>
      </c>
      <c r="AE16" s="246">
        <v>12</v>
      </c>
      <c r="AF16" s="246">
        <v>12</v>
      </c>
      <c r="AG16" s="246">
        <v>11</v>
      </c>
      <c r="AH16" s="246">
        <v>12</v>
      </c>
      <c r="AI16" s="319">
        <v>14</v>
      </c>
    </row>
    <row r="17" spans="1:35" x14ac:dyDescent="0.2">
      <c r="A17" s="240" t="s">
        <v>26</v>
      </c>
      <c r="B17" s="246">
        <v>8</v>
      </c>
      <c r="C17" s="246">
        <v>8</v>
      </c>
      <c r="D17" s="246">
        <v>8</v>
      </c>
      <c r="E17" s="246">
        <v>8</v>
      </c>
      <c r="F17" s="246">
        <v>8</v>
      </c>
      <c r="G17" s="246">
        <v>8</v>
      </c>
      <c r="H17" s="246">
        <v>8</v>
      </c>
      <c r="I17" s="246">
        <v>8</v>
      </c>
      <c r="J17" s="246">
        <v>8</v>
      </c>
      <c r="K17" s="246">
        <v>8</v>
      </c>
      <c r="L17" s="246">
        <v>8</v>
      </c>
      <c r="M17" s="246">
        <v>8</v>
      </c>
      <c r="N17" s="246">
        <v>8</v>
      </c>
      <c r="O17" s="246">
        <v>8</v>
      </c>
      <c r="P17" s="246">
        <v>8</v>
      </c>
      <c r="Q17" s="246">
        <v>8</v>
      </c>
      <c r="R17" s="246">
        <v>8</v>
      </c>
      <c r="S17" s="246">
        <v>8</v>
      </c>
      <c r="T17" s="249">
        <v>8</v>
      </c>
      <c r="U17" s="249">
        <v>8</v>
      </c>
      <c r="V17" s="249">
        <v>8</v>
      </c>
      <c r="W17" s="246">
        <v>10</v>
      </c>
      <c r="X17" s="246">
        <v>9</v>
      </c>
      <c r="Y17" s="246">
        <v>9</v>
      </c>
      <c r="Z17" s="246">
        <v>14</v>
      </c>
      <c r="AA17" s="246">
        <v>19</v>
      </c>
      <c r="AB17" s="246">
        <v>20</v>
      </c>
      <c r="AC17" s="246">
        <v>22</v>
      </c>
      <c r="AD17" s="246">
        <v>24</v>
      </c>
      <c r="AE17" s="246">
        <v>25</v>
      </c>
      <c r="AF17" s="246">
        <v>25</v>
      </c>
      <c r="AG17" s="246">
        <v>25</v>
      </c>
      <c r="AH17" s="246">
        <v>25</v>
      </c>
      <c r="AI17" s="319">
        <v>25</v>
      </c>
    </row>
    <row r="18" spans="1:35" x14ac:dyDescent="0.2">
      <c r="A18" s="240" t="s">
        <v>16</v>
      </c>
      <c r="B18" s="249">
        <v>326</v>
      </c>
      <c r="C18" s="249">
        <v>319</v>
      </c>
      <c r="D18" s="249">
        <v>318</v>
      </c>
      <c r="E18" s="249">
        <v>316</v>
      </c>
      <c r="F18" s="249">
        <v>354</v>
      </c>
      <c r="G18" s="249">
        <v>353</v>
      </c>
      <c r="H18" s="249">
        <v>351</v>
      </c>
      <c r="I18" s="249">
        <v>348</v>
      </c>
      <c r="J18" s="249">
        <v>346</v>
      </c>
      <c r="K18" s="249">
        <v>343</v>
      </c>
      <c r="L18" s="249">
        <v>338</v>
      </c>
      <c r="M18" s="249">
        <v>333</v>
      </c>
      <c r="N18" s="249">
        <v>328</v>
      </c>
      <c r="O18" s="249">
        <v>321</v>
      </c>
      <c r="P18" s="249">
        <v>325</v>
      </c>
      <c r="Q18" s="249">
        <v>329</v>
      </c>
      <c r="R18" s="249">
        <v>332</v>
      </c>
      <c r="S18" s="249">
        <v>333</v>
      </c>
      <c r="T18" s="249">
        <v>333</v>
      </c>
      <c r="U18" s="249">
        <v>325</v>
      </c>
      <c r="V18" s="249">
        <v>326</v>
      </c>
      <c r="W18" s="249">
        <v>326</v>
      </c>
      <c r="X18" s="249">
        <v>324</v>
      </c>
      <c r="Y18" s="249">
        <v>325</v>
      </c>
      <c r="Z18" s="249">
        <v>325</v>
      </c>
      <c r="AA18" s="249">
        <v>328</v>
      </c>
      <c r="AB18" s="249">
        <v>328</v>
      </c>
      <c r="AC18" s="249">
        <v>327</v>
      </c>
      <c r="AD18" s="249">
        <v>323</v>
      </c>
      <c r="AE18" s="249">
        <v>325</v>
      </c>
      <c r="AF18" s="249">
        <v>324</v>
      </c>
      <c r="AG18" s="249">
        <v>320</v>
      </c>
      <c r="AH18" s="249">
        <v>319</v>
      </c>
      <c r="AI18" s="321">
        <v>321</v>
      </c>
    </row>
    <row r="19" spans="1:35" x14ac:dyDescent="0.2">
      <c r="A19" s="240" t="s">
        <v>17</v>
      </c>
      <c r="B19" s="246">
        <v>79</v>
      </c>
      <c r="C19" s="246">
        <v>75</v>
      </c>
      <c r="D19" s="246">
        <v>73</v>
      </c>
      <c r="E19" s="246">
        <v>78</v>
      </c>
      <c r="F19" s="246">
        <v>73</v>
      </c>
      <c r="G19" s="246">
        <v>66</v>
      </c>
      <c r="H19" s="246">
        <v>0</v>
      </c>
      <c r="I19" s="246">
        <v>0</v>
      </c>
      <c r="J19" s="246">
        <v>0</v>
      </c>
      <c r="K19" s="246">
        <v>0</v>
      </c>
      <c r="L19" s="246">
        <v>0</v>
      </c>
      <c r="M19" s="246">
        <v>0</v>
      </c>
      <c r="N19" s="246">
        <v>0</v>
      </c>
      <c r="O19" s="246">
        <v>0</v>
      </c>
      <c r="P19" s="246">
        <v>0</v>
      </c>
      <c r="Q19" s="246">
        <v>0</v>
      </c>
      <c r="R19" s="246">
        <v>0</v>
      </c>
      <c r="S19" s="246">
        <v>0</v>
      </c>
      <c r="T19" s="246">
        <v>0</v>
      </c>
      <c r="U19" s="246">
        <v>0</v>
      </c>
      <c r="V19" s="246">
        <v>0</v>
      </c>
      <c r="W19" s="246">
        <v>0</v>
      </c>
      <c r="X19" s="246">
        <v>0</v>
      </c>
      <c r="Y19" s="246">
        <v>0</v>
      </c>
      <c r="Z19" s="246">
        <v>0</v>
      </c>
      <c r="AA19" s="246">
        <v>0</v>
      </c>
      <c r="AB19" s="246">
        <v>0</v>
      </c>
      <c r="AC19" s="246">
        <v>0</v>
      </c>
      <c r="AD19" s="246">
        <v>0</v>
      </c>
      <c r="AE19" s="246">
        <v>0</v>
      </c>
      <c r="AF19" s="246">
        <v>0</v>
      </c>
      <c r="AG19" s="246">
        <v>0</v>
      </c>
      <c r="AH19" s="246">
        <v>0</v>
      </c>
      <c r="AI19" s="319">
        <v>0</v>
      </c>
    </row>
    <row r="20" spans="1:35" s="244" customFormat="1" x14ac:dyDescent="0.2">
      <c r="A20" s="241" t="s">
        <v>210</v>
      </c>
      <c r="B20" s="242"/>
      <c r="C20" s="242"/>
      <c r="D20" s="242"/>
      <c r="E20" s="242"/>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320"/>
    </row>
    <row r="21" spans="1:35" x14ac:dyDescent="0.2">
      <c r="A21" s="240" t="s">
        <v>18</v>
      </c>
      <c r="B21" s="249">
        <v>35</v>
      </c>
      <c r="C21" s="249">
        <v>35</v>
      </c>
      <c r="D21" s="249">
        <v>35</v>
      </c>
      <c r="E21" s="249">
        <v>35</v>
      </c>
      <c r="F21" s="249">
        <v>36</v>
      </c>
      <c r="G21" s="249">
        <v>35</v>
      </c>
      <c r="H21" s="249">
        <v>35</v>
      </c>
      <c r="I21" s="249">
        <v>35</v>
      </c>
      <c r="J21" s="249">
        <v>35</v>
      </c>
      <c r="K21" s="249">
        <v>35</v>
      </c>
      <c r="L21" s="249">
        <v>35</v>
      </c>
      <c r="M21" s="249">
        <v>35</v>
      </c>
      <c r="N21" s="249">
        <v>35</v>
      </c>
      <c r="O21" s="249">
        <v>35</v>
      </c>
      <c r="P21" s="249">
        <v>35</v>
      </c>
      <c r="Q21" s="249">
        <v>36</v>
      </c>
      <c r="R21" s="249">
        <v>36</v>
      </c>
      <c r="S21" s="249">
        <v>37</v>
      </c>
      <c r="T21" s="249">
        <v>37</v>
      </c>
      <c r="U21" s="249">
        <v>37</v>
      </c>
      <c r="V21" s="249">
        <v>39</v>
      </c>
      <c r="W21" s="249">
        <v>39</v>
      </c>
      <c r="X21" s="249">
        <v>38</v>
      </c>
      <c r="Y21" s="249">
        <v>39</v>
      </c>
      <c r="Z21" s="249">
        <v>41</v>
      </c>
      <c r="AA21" s="249">
        <v>43</v>
      </c>
      <c r="AB21" s="249">
        <v>44</v>
      </c>
      <c r="AC21" s="249">
        <v>45</v>
      </c>
      <c r="AD21" s="249">
        <v>45</v>
      </c>
      <c r="AE21" s="249">
        <v>47</v>
      </c>
      <c r="AF21" s="249">
        <v>47</v>
      </c>
      <c r="AG21" s="249">
        <v>47</v>
      </c>
      <c r="AH21" s="249">
        <v>47</v>
      </c>
      <c r="AI21" s="321">
        <v>49</v>
      </c>
    </row>
    <row r="22" spans="1:35" x14ac:dyDescent="0.2">
      <c r="A22" s="263" t="s">
        <v>40</v>
      </c>
      <c r="B22" s="243">
        <v>33</v>
      </c>
      <c r="C22" s="243">
        <v>33</v>
      </c>
      <c r="D22" s="243">
        <v>33</v>
      </c>
      <c r="E22" s="243">
        <v>33</v>
      </c>
      <c r="F22" s="243">
        <v>32</v>
      </c>
      <c r="G22" s="243">
        <v>32</v>
      </c>
      <c r="H22" s="243">
        <v>32</v>
      </c>
      <c r="I22" s="243">
        <v>32</v>
      </c>
      <c r="J22" s="243">
        <v>32</v>
      </c>
      <c r="K22" s="243">
        <v>32</v>
      </c>
      <c r="L22" s="243">
        <v>32</v>
      </c>
      <c r="M22" s="243">
        <v>32</v>
      </c>
      <c r="N22" s="243">
        <v>32</v>
      </c>
      <c r="O22" s="243">
        <v>32</v>
      </c>
      <c r="P22" s="243">
        <v>33</v>
      </c>
      <c r="Q22" s="243">
        <v>34</v>
      </c>
      <c r="R22" s="243">
        <v>34</v>
      </c>
      <c r="S22" s="243">
        <v>34</v>
      </c>
      <c r="T22" s="252">
        <v>34</v>
      </c>
      <c r="U22" s="252">
        <v>34</v>
      </c>
      <c r="V22" s="252">
        <v>34</v>
      </c>
      <c r="W22" s="243">
        <v>34</v>
      </c>
      <c r="X22" s="243">
        <v>34</v>
      </c>
      <c r="Y22" s="243">
        <v>34</v>
      </c>
      <c r="Z22" s="243">
        <v>34</v>
      </c>
      <c r="AA22" s="243">
        <v>34</v>
      </c>
      <c r="AB22" s="243">
        <v>34</v>
      </c>
      <c r="AC22" s="243">
        <v>34</v>
      </c>
      <c r="AD22" s="243">
        <v>34</v>
      </c>
      <c r="AE22" s="243">
        <v>34</v>
      </c>
      <c r="AF22" s="243">
        <v>34</v>
      </c>
      <c r="AG22" s="243">
        <v>34</v>
      </c>
      <c r="AH22" s="243">
        <v>33</v>
      </c>
      <c r="AI22" s="322">
        <v>34</v>
      </c>
    </row>
    <row r="23" spans="1:35" s="244" customFormat="1" x14ac:dyDescent="0.2">
      <c r="A23" s="250" t="s">
        <v>19</v>
      </c>
      <c r="B23" s="253"/>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323"/>
    </row>
    <row r="24" spans="1:35" x14ac:dyDescent="0.2">
      <c r="A24" s="251" t="s">
        <v>20</v>
      </c>
      <c r="B24" s="246">
        <v>26</v>
      </c>
      <c r="C24" s="246">
        <v>26</v>
      </c>
      <c r="D24" s="246">
        <v>26</v>
      </c>
      <c r="E24" s="246">
        <v>25</v>
      </c>
      <c r="F24" s="246">
        <v>25</v>
      </c>
      <c r="G24" s="246">
        <v>25</v>
      </c>
      <c r="H24" s="246">
        <v>26</v>
      </c>
      <c r="I24" s="246">
        <v>26</v>
      </c>
      <c r="J24" s="246">
        <v>26</v>
      </c>
      <c r="K24" s="246">
        <v>26</v>
      </c>
      <c r="L24" s="246">
        <v>26</v>
      </c>
      <c r="M24" s="246">
        <v>25</v>
      </c>
      <c r="N24" s="246">
        <v>25</v>
      </c>
      <c r="O24" s="246">
        <v>25</v>
      </c>
      <c r="P24" s="246">
        <v>25</v>
      </c>
      <c r="Q24" s="246">
        <v>26</v>
      </c>
      <c r="R24" s="246">
        <v>26</v>
      </c>
      <c r="S24" s="246">
        <v>28</v>
      </c>
      <c r="T24" s="249">
        <v>29</v>
      </c>
      <c r="U24" s="249">
        <v>29</v>
      </c>
      <c r="V24" s="249">
        <v>29</v>
      </c>
      <c r="W24" s="246">
        <v>29</v>
      </c>
      <c r="X24" s="246">
        <v>29</v>
      </c>
      <c r="Y24" s="246">
        <v>29</v>
      </c>
      <c r="Z24" s="246">
        <v>29</v>
      </c>
      <c r="AA24" s="246">
        <v>29</v>
      </c>
      <c r="AB24" s="246">
        <v>28</v>
      </c>
      <c r="AC24" s="246">
        <v>28</v>
      </c>
      <c r="AD24" s="246">
        <v>28</v>
      </c>
      <c r="AE24" s="246">
        <v>28</v>
      </c>
      <c r="AF24" s="246">
        <v>28</v>
      </c>
      <c r="AG24" s="246">
        <v>28</v>
      </c>
      <c r="AH24" s="246">
        <v>28</v>
      </c>
      <c r="AI24" s="319">
        <v>28</v>
      </c>
    </row>
    <row r="25" spans="1:35" x14ac:dyDescent="0.2">
      <c r="A25" s="251" t="s">
        <v>21</v>
      </c>
      <c r="B25" s="246">
        <v>17</v>
      </c>
      <c r="C25" s="246">
        <v>16</v>
      </c>
      <c r="D25" s="246">
        <v>19</v>
      </c>
      <c r="E25" s="246">
        <v>20</v>
      </c>
      <c r="F25" s="246">
        <v>21</v>
      </c>
      <c r="G25" s="246">
        <v>21</v>
      </c>
      <c r="H25" s="246">
        <v>22</v>
      </c>
      <c r="I25" s="246">
        <v>22</v>
      </c>
      <c r="J25" s="246">
        <v>22</v>
      </c>
      <c r="K25" s="246">
        <v>21</v>
      </c>
      <c r="L25" s="246">
        <v>24</v>
      </c>
      <c r="M25" s="246">
        <v>25</v>
      </c>
      <c r="N25" s="246">
        <v>26</v>
      </c>
      <c r="O25" s="246">
        <v>27</v>
      </c>
      <c r="P25" s="246">
        <v>27</v>
      </c>
      <c r="Q25" s="246">
        <v>27</v>
      </c>
      <c r="R25" s="246">
        <v>29</v>
      </c>
      <c r="S25" s="246">
        <v>30</v>
      </c>
      <c r="T25" s="249">
        <v>29</v>
      </c>
      <c r="U25" s="249">
        <v>27</v>
      </c>
      <c r="V25" s="249">
        <v>26</v>
      </c>
      <c r="W25" s="246">
        <v>26</v>
      </c>
      <c r="X25" s="246">
        <v>25</v>
      </c>
      <c r="Y25" s="246">
        <v>24</v>
      </c>
      <c r="Z25" s="246">
        <v>24</v>
      </c>
      <c r="AA25" s="246">
        <v>23</v>
      </c>
      <c r="AB25" s="246">
        <v>23</v>
      </c>
      <c r="AC25" s="246">
        <v>23</v>
      </c>
      <c r="AD25" s="246">
        <v>23</v>
      </c>
      <c r="AE25" s="246">
        <v>23</v>
      </c>
      <c r="AF25" s="246">
        <v>24</v>
      </c>
      <c r="AG25" s="246">
        <v>25</v>
      </c>
      <c r="AH25" s="246">
        <v>25</v>
      </c>
      <c r="AI25" s="319">
        <v>25</v>
      </c>
    </row>
    <row r="26" spans="1:35" x14ac:dyDescent="0.2">
      <c r="A26" s="251" t="s">
        <v>250</v>
      </c>
      <c r="B26" s="246">
        <v>34</v>
      </c>
      <c r="C26" s="246">
        <v>34</v>
      </c>
      <c r="D26" s="246">
        <v>34</v>
      </c>
      <c r="E26" s="246">
        <v>32</v>
      </c>
      <c r="F26" s="246">
        <v>34</v>
      </c>
      <c r="G26" s="246">
        <v>34</v>
      </c>
      <c r="H26" s="246">
        <v>34</v>
      </c>
      <c r="I26" s="246">
        <v>29</v>
      </c>
      <c r="J26" s="246">
        <v>32</v>
      </c>
      <c r="K26" s="246">
        <v>32</v>
      </c>
      <c r="L26" s="246">
        <v>30</v>
      </c>
      <c r="M26" s="246">
        <v>30</v>
      </c>
      <c r="N26" s="246">
        <v>32</v>
      </c>
      <c r="O26" s="246">
        <v>32</v>
      </c>
      <c r="P26" s="246">
        <v>32</v>
      </c>
      <c r="Q26" s="246">
        <v>32</v>
      </c>
      <c r="R26" s="246">
        <v>34</v>
      </c>
      <c r="S26" s="246">
        <v>34</v>
      </c>
      <c r="T26" s="249">
        <v>34</v>
      </c>
      <c r="U26" s="249">
        <v>34</v>
      </c>
      <c r="V26" s="249">
        <v>33</v>
      </c>
      <c r="W26" s="246">
        <v>34</v>
      </c>
      <c r="X26" s="246">
        <v>33</v>
      </c>
      <c r="Y26" s="246">
        <v>33</v>
      </c>
      <c r="Z26" s="246">
        <v>34</v>
      </c>
      <c r="AA26" s="246">
        <v>34</v>
      </c>
      <c r="AB26" s="246">
        <v>33</v>
      </c>
      <c r="AC26" s="246">
        <v>34</v>
      </c>
      <c r="AD26" s="246">
        <v>34</v>
      </c>
      <c r="AE26" s="246">
        <v>35</v>
      </c>
      <c r="AF26" s="246">
        <v>34</v>
      </c>
      <c r="AG26" s="246">
        <v>35</v>
      </c>
      <c r="AH26" s="246">
        <v>34</v>
      </c>
      <c r="AI26" s="319">
        <v>35</v>
      </c>
    </row>
    <row r="27" spans="1:35" x14ac:dyDescent="0.2">
      <c r="A27" s="251" t="s">
        <v>22</v>
      </c>
      <c r="B27" s="319">
        <v>1</v>
      </c>
      <c r="C27" s="319">
        <v>1</v>
      </c>
      <c r="D27" s="319">
        <v>1</v>
      </c>
      <c r="E27" s="319">
        <v>1</v>
      </c>
      <c r="F27" s="319">
        <v>1</v>
      </c>
      <c r="G27" s="319">
        <v>1</v>
      </c>
      <c r="H27" s="319">
        <v>1</v>
      </c>
      <c r="I27" s="319">
        <v>1</v>
      </c>
      <c r="J27" s="319">
        <v>1</v>
      </c>
      <c r="K27" s="319">
        <v>1</v>
      </c>
      <c r="L27" s="319">
        <v>1</v>
      </c>
      <c r="M27" s="319">
        <v>1</v>
      </c>
      <c r="N27" s="319">
        <v>1</v>
      </c>
      <c r="O27" s="319">
        <v>1</v>
      </c>
      <c r="P27" s="319">
        <v>1</v>
      </c>
      <c r="Q27" s="319">
        <v>1</v>
      </c>
      <c r="R27" s="319">
        <v>1</v>
      </c>
      <c r="S27" s="319">
        <v>1</v>
      </c>
      <c r="T27" s="321">
        <v>1</v>
      </c>
      <c r="U27" s="321">
        <v>1</v>
      </c>
      <c r="V27" s="321">
        <v>1</v>
      </c>
      <c r="W27" s="319">
        <v>1</v>
      </c>
      <c r="X27" s="319">
        <v>1</v>
      </c>
      <c r="Y27" s="246">
        <v>0</v>
      </c>
      <c r="Z27" s="246">
        <v>0</v>
      </c>
      <c r="AA27" s="246">
        <v>0</v>
      </c>
      <c r="AB27" s="246">
        <v>0</v>
      </c>
      <c r="AC27" s="246">
        <v>0</v>
      </c>
      <c r="AD27" s="246">
        <v>0</v>
      </c>
      <c r="AE27" s="246">
        <v>0</v>
      </c>
      <c r="AF27" s="246">
        <v>0</v>
      </c>
      <c r="AG27" s="246">
        <v>0</v>
      </c>
      <c r="AH27" s="246">
        <v>0</v>
      </c>
      <c r="AI27" s="319">
        <v>0</v>
      </c>
    </row>
    <row r="28" spans="1:35" x14ac:dyDescent="0.2">
      <c r="A28" s="251" t="s">
        <v>23</v>
      </c>
      <c r="B28" s="246">
        <v>0</v>
      </c>
      <c r="C28" s="246">
        <v>0</v>
      </c>
      <c r="D28" s="246">
        <v>0</v>
      </c>
      <c r="E28" s="246">
        <v>0</v>
      </c>
      <c r="F28" s="246">
        <v>0</v>
      </c>
      <c r="G28" s="246">
        <v>0</v>
      </c>
      <c r="H28" s="246">
        <v>0</v>
      </c>
      <c r="I28" s="246">
        <v>22</v>
      </c>
      <c r="J28" s="246">
        <v>37</v>
      </c>
      <c r="K28" s="246">
        <v>37</v>
      </c>
      <c r="L28" s="246">
        <v>36</v>
      </c>
      <c r="M28" s="246">
        <v>36</v>
      </c>
      <c r="N28" s="246">
        <v>36</v>
      </c>
      <c r="O28" s="246">
        <v>35</v>
      </c>
      <c r="P28" s="246">
        <v>37</v>
      </c>
      <c r="Q28" s="246">
        <v>38</v>
      </c>
      <c r="R28" s="246">
        <v>40</v>
      </c>
      <c r="S28" s="246">
        <v>40</v>
      </c>
      <c r="T28" s="249">
        <v>39</v>
      </c>
      <c r="U28" s="249">
        <v>40</v>
      </c>
      <c r="V28" s="249">
        <v>41</v>
      </c>
      <c r="W28" s="246">
        <v>41</v>
      </c>
      <c r="X28" s="246">
        <v>43</v>
      </c>
      <c r="Y28" s="246">
        <v>39</v>
      </c>
      <c r="Z28" s="246">
        <v>39</v>
      </c>
      <c r="AA28" s="246">
        <v>40</v>
      </c>
      <c r="AB28" s="246">
        <v>40</v>
      </c>
      <c r="AC28" s="246">
        <v>41</v>
      </c>
      <c r="AD28" s="246">
        <v>37</v>
      </c>
      <c r="AE28" s="246">
        <v>36</v>
      </c>
      <c r="AF28" s="246">
        <v>37</v>
      </c>
      <c r="AG28" s="246">
        <v>37</v>
      </c>
      <c r="AH28" s="246">
        <v>37</v>
      </c>
      <c r="AI28" s="319">
        <v>37</v>
      </c>
    </row>
    <row r="29" spans="1:35" x14ac:dyDescent="0.2">
      <c r="A29" s="251" t="s">
        <v>24</v>
      </c>
      <c r="B29" s="246">
        <v>30</v>
      </c>
      <c r="C29" s="246">
        <v>29</v>
      </c>
      <c r="D29" s="246">
        <v>30</v>
      </c>
      <c r="E29" s="246">
        <v>29</v>
      </c>
      <c r="F29" s="246">
        <v>28</v>
      </c>
      <c r="G29" s="246">
        <v>29</v>
      </c>
      <c r="H29" s="246">
        <v>29</v>
      </c>
      <c r="I29" s="246">
        <v>18</v>
      </c>
      <c r="J29" s="246">
        <v>0</v>
      </c>
      <c r="K29" s="246">
        <v>0</v>
      </c>
      <c r="L29" s="246">
        <v>0</v>
      </c>
      <c r="M29" s="246">
        <v>0</v>
      </c>
      <c r="N29" s="246">
        <v>0</v>
      </c>
      <c r="O29" s="246">
        <v>0</v>
      </c>
      <c r="P29" s="246">
        <v>0</v>
      </c>
      <c r="Q29" s="246">
        <v>0</v>
      </c>
      <c r="R29" s="246">
        <v>0</v>
      </c>
      <c r="S29" s="246">
        <v>0</v>
      </c>
      <c r="T29" s="246">
        <v>0</v>
      </c>
      <c r="U29" s="246">
        <v>0</v>
      </c>
      <c r="V29" s="246">
        <v>0</v>
      </c>
      <c r="W29" s="246">
        <v>0</v>
      </c>
      <c r="X29" s="246">
        <v>0</v>
      </c>
      <c r="Y29" s="246">
        <v>0</v>
      </c>
      <c r="Z29" s="246">
        <v>0</v>
      </c>
      <c r="AA29" s="246">
        <v>0</v>
      </c>
      <c r="AB29" s="246">
        <v>0</v>
      </c>
      <c r="AC29" s="246">
        <v>0</v>
      </c>
      <c r="AD29" s="246">
        <v>0</v>
      </c>
      <c r="AE29" s="246">
        <v>0</v>
      </c>
      <c r="AF29" s="246">
        <v>0</v>
      </c>
      <c r="AG29" s="246">
        <v>0</v>
      </c>
      <c r="AH29" s="246">
        <v>0</v>
      </c>
      <c r="AI29" s="319">
        <v>0</v>
      </c>
    </row>
    <row r="30" spans="1:35" x14ac:dyDescent="0.2">
      <c r="A30" s="346" t="s">
        <v>25</v>
      </c>
      <c r="B30" s="243">
        <v>20</v>
      </c>
      <c r="C30" s="243">
        <v>27</v>
      </c>
      <c r="D30" s="243">
        <v>31</v>
      </c>
      <c r="E30" s="243">
        <v>31</v>
      </c>
      <c r="F30" s="243">
        <v>29</v>
      </c>
      <c r="G30" s="243">
        <v>34</v>
      </c>
      <c r="H30" s="243">
        <v>34</v>
      </c>
      <c r="I30" s="243">
        <v>19</v>
      </c>
      <c r="J30" s="243">
        <v>0</v>
      </c>
      <c r="K30" s="243">
        <v>0</v>
      </c>
      <c r="L30" s="243">
        <v>0</v>
      </c>
      <c r="M30" s="243">
        <v>0</v>
      </c>
      <c r="N30" s="243">
        <v>0</v>
      </c>
      <c r="O30" s="243">
        <v>0</v>
      </c>
      <c r="P30" s="243">
        <v>0</v>
      </c>
      <c r="Q30" s="243">
        <v>0</v>
      </c>
      <c r="R30" s="243">
        <v>0</v>
      </c>
      <c r="S30" s="243">
        <v>0</v>
      </c>
      <c r="T30" s="243">
        <v>0</v>
      </c>
      <c r="U30" s="243">
        <v>0</v>
      </c>
      <c r="V30" s="243">
        <v>0</v>
      </c>
      <c r="W30" s="243">
        <v>0</v>
      </c>
      <c r="X30" s="243">
        <v>0</v>
      </c>
      <c r="Y30" s="243">
        <v>0</v>
      </c>
      <c r="Z30" s="243">
        <v>0</v>
      </c>
      <c r="AA30" s="243">
        <v>0</v>
      </c>
      <c r="AB30" s="243">
        <v>0</v>
      </c>
      <c r="AC30" s="243">
        <v>0</v>
      </c>
      <c r="AD30" s="243">
        <v>0</v>
      </c>
      <c r="AE30" s="243">
        <v>0</v>
      </c>
      <c r="AF30" s="243">
        <v>0</v>
      </c>
      <c r="AG30" s="243">
        <v>0</v>
      </c>
      <c r="AH30" s="243">
        <v>0</v>
      </c>
      <c r="AI30" s="322">
        <v>0</v>
      </c>
    </row>
    <row r="31" spans="1:35" s="244" customFormat="1" ht="35.1" customHeight="1" x14ac:dyDescent="0.2">
      <c r="A31" s="256" t="s">
        <v>48</v>
      </c>
      <c r="B31" s="264" t="s">
        <v>9</v>
      </c>
      <c r="C31" s="264" t="s">
        <v>9</v>
      </c>
      <c r="D31" s="264" t="s">
        <v>9</v>
      </c>
      <c r="E31" s="264" t="s">
        <v>9</v>
      </c>
      <c r="F31" s="264">
        <v>1294</v>
      </c>
      <c r="G31" s="264">
        <v>1290</v>
      </c>
      <c r="H31" s="264">
        <v>1206</v>
      </c>
      <c r="I31" s="264">
        <v>1172</v>
      </c>
      <c r="J31" s="264">
        <v>1137</v>
      </c>
      <c r="K31" s="264">
        <v>1108</v>
      </c>
      <c r="L31" s="264">
        <v>1092</v>
      </c>
      <c r="M31" s="264">
        <v>1068</v>
      </c>
      <c r="N31" s="264">
        <v>1047</v>
      </c>
      <c r="O31" s="264">
        <v>1065</v>
      </c>
      <c r="P31" s="264">
        <v>1076</v>
      </c>
      <c r="Q31" s="264">
        <v>1098</v>
      </c>
      <c r="R31" s="264">
        <v>1111</v>
      </c>
      <c r="S31" s="264">
        <v>1130</v>
      </c>
      <c r="T31" s="264">
        <v>1138</v>
      </c>
      <c r="U31" s="264">
        <v>1160</v>
      </c>
      <c r="V31" s="264">
        <v>1201</v>
      </c>
      <c r="W31" s="264">
        <v>1224</v>
      </c>
      <c r="X31" s="264">
        <v>1212</v>
      </c>
      <c r="Y31" s="264">
        <v>1233</v>
      </c>
      <c r="Z31" s="264">
        <v>1263</v>
      </c>
      <c r="AA31" s="264">
        <v>1281</v>
      </c>
      <c r="AB31" s="264">
        <v>1283</v>
      </c>
      <c r="AC31" s="264">
        <v>1288</v>
      </c>
      <c r="AD31" s="264">
        <v>1283</v>
      </c>
      <c r="AE31" s="264">
        <v>1298</v>
      </c>
      <c r="AF31" s="264">
        <v>1299</v>
      </c>
      <c r="AG31" s="264">
        <v>1292</v>
      </c>
      <c r="AH31" s="264">
        <v>1294</v>
      </c>
      <c r="AI31" s="324">
        <v>1318</v>
      </c>
    </row>
    <row r="32" spans="1:35" x14ac:dyDescent="0.2">
      <c r="B32" s="597" t="s">
        <v>241</v>
      </c>
      <c r="C32" s="597"/>
      <c r="D32" s="597"/>
      <c r="E32" s="597"/>
      <c r="F32" s="597"/>
      <c r="G32" s="597"/>
      <c r="H32" s="597"/>
      <c r="I32" s="597"/>
      <c r="J32" s="597"/>
      <c r="K32" s="597"/>
      <c r="L32" s="597"/>
      <c r="M32" s="597"/>
      <c r="N32" s="597"/>
      <c r="O32" s="597"/>
      <c r="P32" s="597"/>
      <c r="Q32" s="597"/>
      <c r="R32" s="597"/>
      <c r="S32" s="597"/>
      <c r="T32" s="597"/>
      <c r="U32" s="597"/>
      <c r="V32" s="597"/>
      <c r="W32" s="597"/>
      <c r="X32" s="597"/>
      <c r="Y32" s="597"/>
      <c r="Z32" s="597"/>
      <c r="AA32" s="597"/>
      <c r="AB32" s="597"/>
      <c r="AC32" s="597"/>
      <c r="AD32" s="597"/>
      <c r="AE32" s="597"/>
      <c r="AF32" s="597"/>
      <c r="AG32" s="597"/>
      <c r="AH32" s="597"/>
      <c r="AI32" s="597"/>
    </row>
    <row r="33" spans="1:35" ht="27" customHeight="1" x14ac:dyDescent="0.2">
      <c r="B33" s="596" t="s">
        <v>260</v>
      </c>
      <c r="C33" s="596"/>
      <c r="D33" s="596"/>
      <c r="E33" s="596"/>
      <c r="F33" s="596"/>
      <c r="G33" s="596"/>
      <c r="H33" s="596"/>
      <c r="I33" s="596"/>
      <c r="J33" s="596"/>
      <c r="K33" s="596"/>
      <c r="L33" s="596"/>
      <c r="M33" s="596"/>
      <c r="N33" s="596"/>
      <c r="O33" s="596"/>
      <c r="P33" s="596"/>
      <c r="Q33" s="596"/>
      <c r="R33" s="596"/>
      <c r="S33" s="596"/>
      <c r="T33" s="596"/>
      <c r="U33" s="596"/>
      <c r="V33" s="596"/>
      <c r="W33" s="596"/>
      <c r="X33" s="596"/>
      <c r="Y33" s="596"/>
      <c r="Z33" s="596"/>
      <c r="AA33" s="596"/>
      <c r="AB33" s="596"/>
      <c r="AC33" s="596"/>
      <c r="AD33" s="596"/>
      <c r="AE33" s="596"/>
      <c r="AF33" s="596"/>
      <c r="AG33" s="596"/>
      <c r="AH33" s="596"/>
      <c r="AI33" s="596"/>
    </row>
    <row r="34" spans="1:35" ht="12.75" customHeight="1" x14ac:dyDescent="0.2">
      <c r="B34" s="597" t="s">
        <v>2</v>
      </c>
      <c r="C34" s="597"/>
      <c r="D34" s="597"/>
      <c r="E34" s="597"/>
      <c r="F34" s="597"/>
      <c r="G34" s="597"/>
      <c r="H34" s="597"/>
      <c r="I34" s="597"/>
      <c r="J34" s="597"/>
      <c r="K34" s="597"/>
      <c r="L34" s="597"/>
      <c r="M34" s="597"/>
      <c r="N34" s="597"/>
      <c r="O34" s="597"/>
      <c r="P34" s="597"/>
      <c r="Q34" s="597"/>
      <c r="R34" s="597"/>
      <c r="S34" s="597"/>
      <c r="T34" s="597"/>
      <c r="U34" s="597"/>
      <c r="V34" s="597"/>
      <c r="W34" s="597"/>
      <c r="X34" s="597"/>
      <c r="Y34" s="597"/>
      <c r="Z34" s="597"/>
      <c r="AA34" s="597"/>
      <c r="AB34" s="597"/>
      <c r="AC34" s="597"/>
      <c r="AD34" s="597"/>
      <c r="AE34" s="597"/>
      <c r="AF34" s="597"/>
      <c r="AG34" s="597"/>
      <c r="AH34" s="597"/>
      <c r="AI34" s="597"/>
    </row>
    <row r="35" spans="1:35" ht="12.75" customHeight="1" x14ac:dyDescent="0.2">
      <c r="B35" s="255"/>
      <c r="C35" s="255"/>
      <c r="D35" s="255"/>
      <c r="E35" s="255"/>
      <c r="F35" s="255"/>
      <c r="G35" s="255"/>
      <c r="H35" s="255"/>
      <c r="I35" s="255"/>
      <c r="J35" s="255"/>
      <c r="K35" s="255"/>
      <c r="L35" s="255"/>
      <c r="M35" s="255"/>
      <c r="N35" s="255"/>
      <c r="O35" s="255"/>
      <c r="P35" s="265"/>
      <c r="Q35" s="265"/>
      <c r="R35" s="265"/>
      <c r="S35" s="265"/>
      <c r="T35" s="265"/>
      <c r="U35" s="265"/>
      <c r="V35" s="265"/>
      <c r="W35" s="265"/>
      <c r="X35" s="265"/>
      <c r="Y35" s="265"/>
      <c r="Z35" s="265"/>
      <c r="AA35" s="265"/>
      <c r="AB35" s="265"/>
      <c r="AC35" s="265"/>
      <c r="AD35" s="265"/>
    </row>
    <row r="36" spans="1:35" x14ac:dyDescent="0.2">
      <c r="A36" s="247"/>
      <c r="B36" s="255"/>
      <c r="C36" s="255"/>
      <c r="D36" s="255"/>
      <c r="E36" s="255"/>
      <c r="F36" s="255"/>
      <c r="G36" s="255"/>
      <c r="H36" s="255"/>
      <c r="I36" s="255"/>
      <c r="J36" s="255"/>
      <c r="K36" s="255"/>
      <c r="L36" s="255"/>
      <c r="M36" s="255"/>
      <c r="N36" s="255"/>
      <c r="O36" s="255"/>
      <c r="P36" s="265"/>
      <c r="Q36" s="265"/>
      <c r="R36" s="265"/>
      <c r="S36" s="265"/>
      <c r="T36" s="265"/>
      <c r="U36" s="265"/>
      <c r="V36" s="265"/>
      <c r="W36" s="265"/>
      <c r="X36" s="265"/>
      <c r="Y36" s="265"/>
      <c r="Z36" s="265"/>
      <c r="AA36" s="265"/>
      <c r="AB36" s="265"/>
      <c r="AC36" s="265"/>
      <c r="AD36" s="265"/>
    </row>
    <row r="37" spans="1:35" x14ac:dyDescent="0.2">
      <c r="A37" s="247"/>
    </row>
    <row r="38" spans="1:35" x14ac:dyDescent="0.2">
      <c r="A38" s="248"/>
    </row>
  </sheetData>
  <mergeCells count="4">
    <mergeCell ref="A2:AI2"/>
    <mergeCell ref="B33:AI33"/>
    <mergeCell ref="B32:AI32"/>
    <mergeCell ref="B34:AI34"/>
  </mergeCells>
  <pageMargins left="0.7" right="0.7" top="0.75" bottom="0.75"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tabColor theme="7"/>
  </sheetPr>
  <dimension ref="A1:AK38"/>
  <sheetViews>
    <sheetView showGridLines="0" workbookViewId="0">
      <pane xSplit="1" topLeftCell="B1" activePane="topRight" state="frozen"/>
      <selection pane="topRight" activeCell="A2" sqref="A2:AJ2"/>
    </sheetView>
  </sheetViews>
  <sheetFormatPr baseColWidth="10" defaultColWidth="10.28515625" defaultRowHeight="12.75" x14ac:dyDescent="0.2"/>
  <cols>
    <col min="1" max="1" width="25.7109375" style="110" customWidth="1"/>
    <col min="2" max="34" width="6.7109375" style="110" customWidth="1"/>
    <col min="35" max="35" width="6.7109375" style="236" customWidth="1"/>
    <col min="36" max="36" width="6.7109375" style="110" customWidth="1"/>
    <col min="37" max="37" width="12.140625" style="110" bestFit="1" customWidth="1"/>
    <col min="38" max="16384" width="10.28515625" style="110"/>
  </cols>
  <sheetData>
    <row r="1" spans="1:37" s="3" customFormat="1" ht="12.75" customHeight="1" x14ac:dyDescent="0.2">
      <c r="A1" s="1"/>
      <c r="B1" s="1"/>
      <c r="C1" s="1"/>
      <c r="D1" s="1"/>
      <c r="E1" s="1"/>
      <c r="F1" s="1"/>
      <c r="G1" s="1"/>
      <c r="H1" s="1"/>
      <c r="I1" s="1"/>
      <c r="J1" s="1"/>
      <c r="K1" s="1"/>
      <c r="L1" s="1"/>
      <c r="M1" s="1"/>
      <c r="N1" s="1"/>
      <c r="O1" s="1"/>
      <c r="P1" s="1"/>
      <c r="Q1" s="43"/>
      <c r="AI1" s="226"/>
    </row>
    <row r="2" spans="1:37" s="3" customFormat="1" ht="15.75" customHeight="1" x14ac:dyDescent="0.2">
      <c r="A2" s="595" t="s">
        <v>225</v>
      </c>
      <c r="B2" s="595"/>
      <c r="C2" s="595"/>
      <c r="D2" s="595"/>
      <c r="E2" s="595"/>
      <c r="F2" s="595"/>
      <c r="G2" s="595"/>
      <c r="H2" s="595"/>
      <c r="I2" s="595"/>
      <c r="J2" s="595"/>
      <c r="K2" s="595"/>
      <c r="L2" s="595"/>
      <c r="M2" s="595"/>
      <c r="N2" s="595"/>
      <c r="O2" s="595"/>
      <c r="P2" s="595"/>
      <c r="Q2" s="595"/>
      <c r="R2" s="595"/>
      <c r="S2" s="595"/>
      <c r="T2" s="595"/>
      <c r="U2" s="595"/>
      <c r="V2" s="595"/>
      <c r="W2" s="595"/>
      <c r="X2" s="595"/>
      <c r="Y2" s="595"/>
      <c r="Z2" s="595"/>
      <c r="AA2" s="595"/>
      <c r="AB2" s="595"/>
      <c r="AC2" s="595"/>
      <c r="AD2" s="595"/>
      <c r="AE2" s="595"/>
      <c r="AF2" s="595"/>
      <c r="AG2" s="595"/>
      <c r="AH2" s="595"/>
      <c r="AI2" s="595"/>
      <c r="AJ2" s="595"/>
    </row>
    <row r="3" spans="1:37" s="3" customFormat="1" ht="12.75" customHeight="1" x14ac:dyDescent="0.2">
      <c r="A3" s="1"/>
      <c r="B3" s="1"/>
      <c r="C3" s="1"/>
      <c r="D3" s="1"/>
      <c r="E3" s="1"/>
      <c r="F3" s="1"/>
      <c r="G3" s="1"/>
      <c r="H3" s="1"/>
      <c r="I3" s="1"/>
      <c r="J3" s="1"/>
      <c r="K3" s="1"/>
      <c r="L3" s="1"/>
      <c r="M3" s="1"/>
      <c r="N3" s="1"/>
      <c r="O3" s="1"/>
      <c r="P3" s="1"/>
      <c r="Q3" s="43"/>
      <c r="AI3" s="226"/>
    </row>
    <row r="4" spans="1:37" s="125" customFormat="1" ht="30" customHeight="1" x14ac:dyDescent="0.2">
      <c r="A4" s="194"/>
      <c r="B4" s="203">
        <v>1987</v>
      </c>
      <c r="C4" s="203">
        <v>1988</v>
      </c>
      <c r="D4" s="203">
        <v>1989</v>
      </c>
      <c r="E4" s="203">
        <v>1990</v>
      </c>
      <c r="F4" s="203">
        <v>1991</v>
      </c>
      <c r="G4" s="203">
        <v>1992</v>
      </c>
      <c r="H4" s="203">
        <v>1993</v>
      </c>
      <c r="I4" s="203">
        <v>1994</v>
      </c>
      <c r="J4" s="203">
        <v>1995</v>
      </c>
      <c r="K4" s="203">
        <v>1996</v>
      </c>
      <c r="L4" s="203">
        <v>1997</v>
      </c>
      <c r="M4" s="203">
        <v>1998</v>
      </c>
      <c r="N4" s="203">
        <v>1999</v>
      </c>
      <c r="O4" s="203">
        <v>2000</v>
      </c>
      <c r="P4" s="273" t="s">
        <v>8</v>
      </c>
      <c r="Q4" s="273">
        <v>2002</v>
      </c>
      <c r="R4" s="273">
        <v>2003</v>
      </c>
      <c r="S4" s="273">
        <v>2004</v>
      </c>
      <c r="T4" s="273">
        <v>2005</v>
      </c>
      <c r="U4" s="273">
        <v>2006</v>
      </c>
      <c r="V4" s="273" t="s">
        <v>182</v>
      </c>
      <c r="W4" s="273" t="s">
        <v>183</v>
      </c>
      <c r="X4" s="273" t="s">
        <v>184</v>
      </c>
      <c r="Y4" s="273" t="s">
        <v>185</v>
      </c>
      <c r="Z4" s="273" t="s">
        <v>186</v>
      </c>
      <c r="AA4" s="273">
        <v>2012</v>
      </c>
      <c r="AB4" s="273">
        <v>2013</v>
      </c>
      <c r="AC4" s="273">
        <v>2014</v>
      </c>
      <c r="AD4" s="273">
        <v>2015</v>
      </c>
      <c r="AE4" s="273">
        <v>2016</v>
      </c>
      <c r="AF4" s="273">
        <v>2017</v>
      </c>
      <c r="AG4" s="273">
        <v>2018</v>
      </c>
      <c r="AH4" s="273">
        <v>2019</v>
      </c>
      <c r="AI4" s="273">
        <v>2020</v>
      </c>
      <c r="AJ4" s="273">
        <v>2021</v>
      </c>
    </row>
    <row r="5" spans="1:37" s="124" customFormat="1" x14ac:dyDescent="0.2">
      <c r="A5" s="120" t="s">
        <v>207</v>
      </c>
      <c r="B5" s="131"/>
      <c r="C5" s="131"/>
      <c r="D5" s="131"/>
      <c r="E5" s="131"/>
      <c r="F5" s="131"/>
      <c r="G5" s="131"/>
      <c r="H5" s="131"/>
      <c r="I5" s="131"/>
      <c r="J5" s="131"/>
      <c r="K5" s="131"/>
      <c r="L5" s="131"/>
      <c r="M5" s="131"/>
      <c r="N5" s="123"/>
      <c r="O5" s="131"/>
      <c r="P5" s="253"/>
      <c r="Q5" s="253"/>
      <c r="R5" s="253"/>
      <c r="S5" s="253"/>
      <c r="T5" s="253"/>
      <c r="U5" s="266"/>
      <c r="V5" s="266"/>
      <c r="W5" s="266"/>
      <c r="X5" s="253"/>
      <c r="Y5" s="253"/>
      <c r="Z5" s="253"/>
      <c r="AA5" s="253"/>
      <c r="AB5" s="253"/>
      <c r="AC5" s="253"/>
      <c r="AD5" s="253"/>
      <c r="AE5" s="253"/>
      <c r="AF5" s="253"/>
      <c r="AG5" s="253"/>
      <c r="AH5" s="253"/>
      <c r="AI5" s="253"/>
      <c r="AJ5" s="253"/>
    </row>
    <row r="6" spans="1:37" x14ac:dyDescent="0.2">
      <c r="A6" s="121" t="s">
        <v>28</v>
      </c>
      <c r="B6" s="243" t="s">
        <v>9</v>
      </c>
      <c r="C6" s="243" t="s">
        <v>9</v>
      </c>
      <c r="D6" s="243" t="s">
        <v>9</v>
      </c>
      <c r="E6" s="243" t="s">
        <v>9</v>
      </c>
      <c r="F6" s="243" t="s">
        <v>9</v>
      </c>
      <c r="G6" s="243" t="s">
        <v>9</v>
      </c>
      <c r="H6" s="243" t="s">
        <v>9</v>
      </c>
      <c r="I6" s="243" t="s">
        <v>9</v>
      </c>
      <c r="J6" s="243" t="s">
        <v>9</v>
      </c>
      <c r="K6" s="243" t="s">
        <v>9</v>
      </c>
      <c r="L6" s="243" t="s">
        <v>9</v>
      </c>
      <c r="M6" s="243" t="s">
        <v>9</v>
      </c>
      <c r="N6" s="243" t="s">
        <v>9</v>
      </c>
      <c r="O6" s="243" t="s">
        <v>9</v>
      </c>
      <c r="P6" s="243" t="s">
        <v>9</v>
      </c>
      <c r="Q6" s="243" t="s">
        <v>9</v>
      </c>
      <c r="R6" s="243" t="s">
        <v>9</v>
      </c>
      <c r="S6" s="243" t="s">
        <v>9</v>
      </c>
      <c r="T6" s="252" t="s">
        <v>9</v>
      </c>
      <c r="U6" s="325" t="s">
        <v>9</v>
      </c>
      <c r="V6" s="325">
        <v>1434</v>
      </c>
      <c r="W6" s="252">
        <v>2763</v>
      </c>
      <c r="X6" s="252">
        <v>3004</v>
      </c>
      <c r="Y6" s="252">
        <v>3281</v>
      </c>
      <c r="Z6" s="252">
        <v>3485</v>
      </c>
      <c r="AA6" s="252">
        <v>3416</v>
      </c>
      <c r="AB6" s="252">
        <v>3533</v>
      </c>
      <c r="AC6" s="252">
        <v>3596</v>
      </c>
      <c r="AD6" s="252">
        <v>3623</v>
      </c>
      <c r="AE6" s="252">
        <v>3836</v>
      </c>
      <c r="AF6" s="252">
        <v>3869</v>
      </c>
      <c r="AG6" s="252">
        <v>3741</v>
      </c>
      <c r="AH6" s="272">
        <v>3367</v>
      </c>
      <c r="AI6" s="272">
        <v>3767</v>
      </c>
      <c r="AJ6" s="272">
        <v>4420</v>
      </c>
      <c r="AK6" s="408"/>
    </row>
    <row r="7" spans="1:37" s="244" customFormat="1" x14ac:dyDescent="0.2">
      <c r="A7" s="239" t="s">
        <v>304</v>
      </c>
      <c r="B7" s="253"/>
      <c r="C7" s="253"/>
      <c r="D7" s="253"/>
      <c r="E7" s="253"/>
      <c r="F7" s="253"/>
      <c r="G7" s="253"/>
      <c r="H7" s="253"/>
      <c r="I7" s="253"/>
      <c r="J7" s="253"/>
      <c r="K7" s="253"/>
      <c r="L7" s="253"/>
      <c r="M7" s="253"/>
      <c r="N7" s="253"/>
      <c r="O7" s="253"/>
      <c r="P7" s="253"/>
      <c r="Q7" s="253"/>
      <c r="R7" s="253"/>
      <c r="S7" s="253"/>
      <c r="T7" s="253"/>
      <c r="U7" s="266"/>
      <c r="V7" s="266"/>
      <c r="W7" s="266"/>
      <c r="X7" s="253"/>
      <c r="Y7" s="253"/>
      <c r="Z7" s="253"/>
      <c r="AA7" s="253"/>
      <c r="AB7" s="253"/>
      <c r="AC7" s="253"/>
      <c r="AD7" s="253"/>
      <c r="AE7" s="253"/>
      <c r="AF7" s="253"/>
      <c r="AG7" s="253"/>
      <c r="AH7" s="253"/>
      <c r="AI7" s="253"/>
      <c r="AJ7" s="253"/>
      <c r="AK7" s="408"/>
    </row>
    <row r="8" spans="1:37" s="236" customFormat="1" x14ac:dyDescent="0.2">
      <c r="A8" s="240" t="s">
        <v>27</v>
      </c>
      <c r="B8" s="246" t="s">
        <v>9</v>
      </c>
      <c r="C8" s="246" t="s">
        <v>9</v>
      </c>
      <c r="D8" s="246" t="s">
        <v>9</v>
      </c>
      <c r="E8" s="246" t="s">
        <v>9</v>
      </c>
      <c r="F8" s="246" t="s">
        <v>9</v>
      </c>
      <c r="G8" s="249">
        <v>14853</v>
      </c>
      <c r="H8" s="249">
        <v>15398</v>
      </c>
      <c r="I8" s="249">
        <v>14820</v>
      </c>
      <c r="J8" s="249">
        <v>13805</v>
      </c>
      <c r="K8" s="249">
        <v>13353</v>
      </c>
      <c r="L8" s="249">
        <v>12962</v>
      </c>
      <c r="M8" s="249">
        <v>12662</v>
      </c>
      <c r="N8" s="249">
        <v>12343</v>
      </c>
      <c r="O8" s="249">
        <v>12268</v>
      </c>
      <c r="P8" s="249">
        <v>12976</v>
      </c>
      <c r="Q8" s="249">
        <v>15684</v>
      </c>
      <c r="R8" s="249">
        <v>17276</v>
      </c>
      <c r="S8" s="249">
        <v>18013</v>
      </c>
      <c r="T8" s="249">
        <v>19028</v>
      </c>
      <c r="U8" s="249">
        <v>20321</v>
      </c>
      <c r="V8" s="249">
        <v>21738</v>
      </c>
      <c r="W8" s="249">
        <v>23512</v>
      </c>
      <c r="X8" s="249">
        <v>24511</v>
      </c>
      <c r="Y8" s="249">
        <v>24686</v>
      </c>
      <c r="Z8" s="249">
        <v>25172</v>
      </c>
      <c r="AA8" s="249">
        <v>25359</v>
      </c>
      <c r="AB8" s="249">
        <v>26181</v>
      </c>
      <c r="AC8" s="249">
        <v>26911</v>
      </c>
      <c r="AD8" s="249">
        <v>27297</v>
      </c>
      <c r="AE8" s="249">
        <v>27966</v>
      </c>
      <c r="AF8" s="249">
        <v>27506</v>
      </c>
      <c r="AG8" s="249">
        <v>26237</v>
      </c>
      <c r="AH8" s="271">
        <v>26023</v>
      </c>
      <c r="AI8" s="271">
        <v>27307</v>
      </c>
      <c r="AJ8" s="271">
        <v>30673</v>
      </c>
      <c r="AK8" s="408"/>
    </row>
    <row r="9" spans="1:37" s="236" customFormat="1" x14ac:dyDescent="0.2">
      <c r="A9" s="263" t="s">
        <v>10</v>
      </c>
      <c r="B9" s="249">
        <v>2418</v>
      </c>
      <c r="C9" s="249">
        <v>2282</v>
      </c>
      <c r="D9" s="249">
        <v>2310</v>
      </c>
      <c r="E9" s="249">
        <v>2481</v>
      </c>
      <c r="F9" s="249">
        <v>2538</v>
      </c>
      <c r="G9" s="249">
        <v>2742</v>
      </c>
      <c r="H9" s="249">
        <v>2841</v>
      </c>
      <c r="I9" s="249">
        <v>2776</v>
      </c>
      <c r="J9" s="249">
        <v>2587</v>
      </c>
      <c r="K9" s="249">
        <v>2405</v>
      </c>
      <c r="L9" s="249">
        <v>2350</v>
      </c>
      <c r="M9" s="249">
        <v>2268</v>
      </c>
      <c r="N9" s="249">
        <v>2405</v>
      </c>
      <c r="O9" s="249">
        <v>2377</v>
      </c>
      <c r="P9" s="249">
        <v>2487</v>
      </c>
      <c r="Q9" s="249">
        <v>2588</v>
      </c>
      <c r="R9" s="249">
        <v>2589</v>
      </c>
      <c r="S9" s="249">
        <v>2688</v>
      </c>
      <c r="T9" s="249">
        <v>3003</v>
      </c>
      <c r="U9" s="249">
        <v>3282</v>
      </c>
      <c r="V9" s="249">
        <v>3280</v>
      </c>
      <c r="W9" s="249">
        <v>4162</v>
      </c>
      <c r="X9" s="249">
        <v>4482</v>
      </c>
      <c r="Y9" s="249">
        <v>4599</v>
      </c>
      <c r="Z9" s="249">
        <v>4912</v>
      </c>
      <c r="AA9" s="249">
        <v>5163</v>
      </c>
      <c r="AB9" s="249">
        <v>5419</v>
      </c>
      <c r="AC9" s="249">
        <v>5448</v>
      </c>
      <c r="AD9" s="249">
        <v>5541</v>
      </c>
      <c r="AE9" s="249">
        <v>5828</v>
      </c>
      <c r="AF9" s="249">
        <v>5856</v>
      </c>
      <c r="AG9" s="249">
        <v>6096</v>
      </c>
      <c r="AH9" s="271">
        <v>6324</v>
      </c>
      <c r="AI9" s="271">
        <v>6439</v>
      </c>
      <c r="AJ9" s="271">
        <v>6634</v>
      </c>
      <c r="AK9" s="408"/>
    </row>
    <row r="10" spans="1:37" s="124" customFormat="1" x14ac:dyDescent="0.2">
      <c r="A10" s="122" t="s">
        <v>208</v>
      </c>
      <c r="B10" s="123"/>
      <c r="C10" s="123"/>
      <c r="D10" s="123"/>
      <c r="E10" s="123"/>
      <c r="F10" s="123"/>
      <c r="G10" s="123"/>
      <c r="H10" s="123"/>
      <c r="I10" s="123"/>
      <c r="J10" s="123"/>
      <c r="K10" s="123"/>
      <c r="L10" s="123"/>
      <c r="M10" s="123"/>
      <c r="N10" s="123"/>
      <c r="O10" s="123"/>
      <c r="P10" s="242"/>
      <c r="Q10" s="242"/>
      <c r="R10" s="242"/>
      <c r="S10" s="242"/>
      <c r="T10" s="242"/>
      <c r="U10" s="242"/>
      <c r="V10" s="242"/>
      <c r="W10" s="242"/>
      <c r="X10" s="242"/>
      <c r="Y10" s="242"/>
      <c r="Z10" s="242"/>
      <c r="AA10" s="242"/>
      <c r="AB10" s="242"/>
      <c r="AC10" s="242"/>
      <c r="AD10" s="242"/>
      <c r="AE10" s="242"/>
      <c r="AF10" s="242"/>
      <c r="AG10" s="242"/>
      <c r="AH10" s="242"/>
      <c r="AI10" s="242"/>
      <c r="AJ10" s="242"/>
      <c r="AK10" s="408"/>
    </row>
    <row r="11" spans="1:37" x14ac:dyDescent="0.2">
      <c r="A11" s="121" t="s">
        <v>13</v>
      </c>
      <c r="B11" s="127">
        <v>775</v>
      </c>
      <c r="C11" s="127">
        <v>758</v>
      </c>
      <c r="D11" s="127">
        <v>763</v>
      </c>
      <c r="E11" s="127">
        <v>691</v>
      </c>
      <c r="F11" s="127">
        <v>622</v>
      </c>
      <c r="G11" s="127">
        <v>628</v>
      </c>
      <c r="H11" s="127">
        <v>643</v>
      </c>
      <c r="I11" s="127">
        <v>580</v>
      </c>
      <c r="J11" s="127">
        <v>464</v>
      </c>
      <c r="K11" s="127">
        <v>347</v>
      </c>
      <c r="L11" s="127">
        <v>276</v>
      </c>
      <c r="M11" s="127">
        <v>381</v>
      </c>
      <c r="N11" s="127">
        <v>358</v>
      </c>
      <c r="O11" s="127">
        <v>404</v>
      </c>
      <c r="P11" s="249">
        <v>387</v>
      </c>
      <c r="Q11" s="249">
        <v>381</v>
      </c>
      <c r="R11" s="249">
        <v>395</v>
      </c>
      <c r="S11" s="249">
        <v>398</v>
      </c>
      <c r="T11" s="249">
        <v>420</v>
      </c>
      <c r="U11" s="249">
        <v>392</v>
      </c>
      <c r="V11" s="249">
        <v>242</v>
      </c>
      <c r="W11" s="249">
        <v>365</v>
      </c>
      <c r="X11" s="249">
        <v>357</v>
      </c>
      <c r="Y11" s="249">
        <v>370</v>
      </c>
      <c r="Z11" s="249">
        <v>445</v>
      </c>
      <c r="AA11" s="249">
        <v>354</v>
      </c>
      <c r="AB11" s="249">
        <v>343</v>
      </c>
      <c r="AC11" s="249">
        <v>344</v>
      </c>
      <c r="AD11" s="249">
        <v>349</v>
      </c>
      <c r="AE11" s="249">
        <v>307</v>
      </c>
      <c r="AF11" s="249">
        <v>285</v>
      </c>
      <c r="AG11" s="249">
        <v>265</v>
      </c>
      <c r="AH11" s="271">
        <v>279</v>
      </c>
      <c r="AI11" s="271">
        <v>315</v>
      </c>
      <c r="AJ11" s="271">
        <v>316</v>
      </c>
      <c r="AK11" s="408"/>
    </row>
    <row r="12" spans="1:37" x14ac:dyDescent="0.2">
      <c r="A12" s="130" t="s">
        <v>11</v>
      </c>
      <c r="B12" s="127" t="s">
        <v>9</v>
      </c>
      <c r="C12" s="127" t="s">
        <v>9</v>
      </c>
      <c r="D12" s="127" t="s">
        <v>9</v>
      </c>
      <c r="E12" s="127" t="s">
        <v>9</v>
      </c>
      <c r="F12" s="127" t="s">
        <v>9</v>
      </c>
      <c r="G12" s="127" t="s">
        <v>9</v>
      </c>
      <c r="H12" s="127" t="s">
        <v>9</v>
      </c>
      <c r="I12" s="127" t="s">
        <v>9</v>
      </c>
      <c r="J12" s="127" t="s">
        <v>9</v>
      </c>
      <c r="K12" s="127" t="s">
        <v>9</v>
      </c>
      <c r="L12" s="127" t="s">
        <v>9</v>
      </c>
      <c r="M12" s="127" t="s">
        <v>9</v>
      </c>
      <c r="N12" s="127" t="s">
        <v>9</v>
      </c>
      <c r="O12" s="127" t="s">
        <v>9</v>
      </c>
      <c r="P12" s="246" t="s">
        <v>9</v>
      </c>
      <c r="Q12" s="246" t="s">
        <v>9</v>
      </c>
      <c r="R12" s="246" t="s">
        <v>9</v>
      </c>
      <c r="S12" s="246" t="s">
        <v>9</v>
      </c>
      <c r="T12" s="246" t="s">
        <v>9</v>
      </c>
      <c r="U12" s="246" t="s">
        <v>9</v>
      </c>
      <c r="V12" s="246" t="s">
        <v>9</v>
      </c>
      <c r="W12" s="246" t="s">
        <v>9</v>
      </c>
      <c r="X12" s="246" t="s">
        <v>9</v>
      </c>
      <c r="Y12" s="246" t="s">
        <v>12</v>
      </c>
      <c r="Z12" s="246" t="s">
        <v>12</v>
      </c>
      <c r="AA12" s="246">
        <v>461</v>
      </c>
      <c r="AB12" s="246">
        <v>371</v>
      </c>
      <c r="AC12" s="246">
        <v>430</v>
      </c>
      <c r="AD12" s="246">
        <v>414</v>
      </c>
      <c r="AE12" s="246">
        <v>413</v>
      </c>
      <c r="AF12" s="246">
        <v>431</v>
      </c>
      <c r="AG12" s="246">
        <v>417</v>
      </c>
      <c r="AH12" s="271">
        <v>375</v>
      </c>
      <c r="AI12" s="271">
        <v>472</v>
      </c>
      <c r="AJ12" s="271">
        <v>495</v>
      </c>
      <c r="AK12" s="408"/>
    </row>
    <row r="13" spans="1:37" x14ac:dyDescent="0.2">
      <c r="A13" s="121" t="s">
        <v>38</v>
      </c>
      <c r="B13" s="127">
        <v>922</v>
      </c>
      <c r="C13" s="127">
        <v>845</v>
      </c>
      <c r="D13" s="127">
        <v>842</v>
      </c>
      <c r="E13" s="127">
        <v>828</v>
      </c>
      <c r="F13" s="127">
        <v>852</v>
      </c>
      <c r="G13" s="127">
        <v>861</v>
      </c>
      <c r="H13" s="127">
        <v>862</v>
      </c>
      <c r="I13" s="127">
        <v>902</v>
      </c>
      <c r="J13" s="127">
        <v>951</v>
      </c>
      <c r="K13" s="127">
        <v>933</v>
      </c>
      <c r="L13" s="127">
        <v>929</v>
      </c>
      <c r="M13" s="127">
        <v>932</v>
      </c>
      <c r="N13" s="127">
        <v>937</v>
      </c>
      <c r="O13" s="127">
        <v>946</v>
      </c>
      <c r="P13" s="249">
        <v>968</v>
      </c>
      <c r="Q13" s="249">
        <v>991</v>
      </c>
      <c r="R13" s="249">
        <v>947</v>
      </c>
      <c r="S13" s="249">
        <v>1077</v>
      </c>
      <c r="T13" s="249">
        <v>1207</v>
      </c>
      <c r="U13" s="249">
        <v>1255</v>
      </c>
      <c r="V13" s="249">
        <v>841</v>
      </c>
      <c r="W13" s="249">
        <v>1359</v>
      </c>
      <c r="X13" s="249">
        <v>1620</v>
      </c>
      <c r="Y13" s="249">
        <v>1190</v>
      </c>
      <c r="Z13" s="249">
        <v>1904</v>
      </c>
      <c r="AA13" s="249">
        <v>2323</v>
      </c>
      <c r="AB13" s="249">
        <v>2575</v>
      </c>
      <c r="AC13" s="249">
        <v>2613</v>
      </c>
      <c r="AD13" s="249">
        <v>2709</v>
      </c>
      <c r="AE13" s="249">
        <v>2753</v>
      </c>
      <c r="AF13" s="249">
        <v>2813</v>
      </c>
      <c r="AG13" s="249">
        <v>3064</v>
      </c>
      <c r="AH13" s="271">
        <v>3027</v>
      </c>
      <c r="AI13" s="271">
        <v>3113</v>
      </c>
      <c r="AJ13" s="271">
        <v>3106</v>
      </c>
      <c r="AK13" s="409"/>
    </row>
    <row r="14" spans="1:37" s="124" customFormat="1" x14ac:dyDescent="0.2">
      <c r="A14" s="120" t="s">
        <v>209</v>
      </c>
      <c r="B14" s="123"/>
      <c r="C14" s="123"/>
      <c r="D14" s="123"/>
      <c r="E14" s="123"/>
      <c r="F14" s="123"/>
      <c r="G14" s="123"/>
      <c r="H14" s="123"/>
      <c r="I14" s="123"/>
      <c r="J14" s="123"/>
      <c r="K14" s="123"/>
      <c r="L14" s="123"/>
      <c r="M14" s="123"/>
      <c r="N14" s="123"/>
      <c r="O14" s="123"/>
      <c r="P14" s="242"/>
      <c r="Q14" s="242"/>
      <c r="R14" s="242"/>
      <c r="S14" s="242"/>
      <c r="T14" s="242"/>
      <c r="U14" s="268"/>
      <c r="V14" s="268"/>
      <c r="W14" s="268"/>
      <c r="X14" s="242"/>
      <c r="Y14" s="242"/>
      <c r="Z14" s="242"/>
      <c r="AA14" s="242"/>
      <c r="AB14" s="242"/>
      <c r="AC14" s="242"/>
      <c r="AD14" s="242"/>
      <c r="AE14" s="242"/>
      <c r="AF14" s="242"/>
      <c r="AG14" s="242"/>
      <c r="AH14" s="242"/>
      <c r="AI14" s="242"/>
      <c r="AJ14" s="242"/>
      <c r="AK14" s="408"/>
    </row>
    <row r="15" spans="1:37" x14ac:dyDescent="0.2">
      <c r="A15" s="121" t="s">
        <v>14</v>
      </c>
      <c r="B15" s="249">
        <v>922</v>
      </c>
      <c r="C15" s="249">
        <v>955</v>
      </c>
      <c r="D15" s="249">
        <v>987</v>
      </c>
      <c r="E15" s="249">
        <v>1104</v>
      </c>
      <c r="F15" s="249">
        <v>1071</v>
      </c>
      <c r="G15" s="249">
        <v>1563</v>
      </c>
      <c r="H15" s="249">
        <v>1540</v>
      </c>
      <c r="I15" s="249">
        <v>1515</v>
      </c>
      <c r="J15" s="249">
        <v>1475</v>
      </c>
      <c r="K15" s="249">
        <v>1457</v>
      </c>
      <c r="L15" s="249">
        <v>1424</v>
      </c>
      <c r="M15" s="249">
        <v>1410</v>
      </c>
      <c r="N15" s="249">
        <v>1393</v>
      </c>
      <c r="O15" s="249">
        <v>1513</v>
      </c>
      <c r="P15" s="249">
        <v>1466</v>
      </c>
      <c r="Q15" s="249">
        <v>1705</v>
      </c>
      <c r="R15" s="249">
        <v>1684</v>
      </c>
      <c r="S15" s="249">
        <v>1654</v>
      </c>
      <c r="T15" s="249">
        <v>1796</v>
      </c>
      <c r="U15" s="249">
        <v>1860</v>
      </c>
      <c r="V15" s="249">
        <v>2020</v>
      </c>
      <c r="W15" s="249">
        <v>1977</v>
      </c>
      <c r="X15" s="249">
        <v>2023</v>
      </c>
      <c r="Y15" s="249">
        <v>2128</v>
      </c>
      <c r="Z15" s="249">
        <v>2174</v>
      </c>
      <c r="AA15" s="249">
        <v>2025</v>
      </c>
      <c r="AB15" s="249">
        <v>1981</v>
      </c>
      <c r="AC15" s="249">
        <v>1849</v>
      </c>
      <c r="AD15" s="249">
        <v>1742</v>
      </c>
      <c r="AE15" s="249">
        <v>1668</v>
      </c>
      <c r="AF15" s="249">
        <v>1739</v>
      </c>
      <c r="AG15" s="249">
        <v>1861</v>
      </c>
      <c r="AH15" s="271">
        <v>2020</v>
      </c>
      <c r="AI15" s="271">
        <v>2048</v>
      </c>
      <c r="AJ15" s="271">
        <v>2136</v>
      </c>
      <c r="AK15" s="408"/>
    </row>
    <row r="16" spans="1:37" x14ac:dyDescent="0.2">
      <c r="A16" s="121" t="s">
        <v>15</v>
      </c>
      <c r="B16" s="249">
        <v>843</v>
      </c>
      <c r="C16" s="249">
        <v>922</v>
      </c>
      <c r="D16" s="249">
        <v>964</v>
      </c>
      <c r="E16" s="249">
        <v>960</v>
      </c>
      <c r="F16" s="249">
        <v>922</v>
      </c>
      <c r="G16" s="249">
        <v>751</v>
      </c>
      <c r="H16" s="249">
        <v>1066</v>
      </c>
      <c r="I16" s="249">
        <v>1161</v>
      </c>
      <c r="J16" s="249">
        <v>1256</v>
      </c>
      <c r="K16" s="249">
        <v>1402</v>
      </c>
      <c r="L16" s="249">
        <v>1401</v>
      </c>
      <c r="M16" s="249">
        <v>1476</v>
      </c>
      <c r="N16" s="249">
        <v>1459</v>
      </c>
      <c r="O16" s="249">
        <v>1463</v>
      </c>
      <c r="P16" s="249">
        <v>1374</v>
      </c>
      <c r="Q16" s="249">
        <v>1395</v>
      </c>
      <c r="R16" s="249">
        <v>1410</v>
      </c>
      <c r="S16" s="249">
        <v>1284</v>
      </c>
      <c r="T16" s="249">
        <v>1192</v>
      </c>
      <c r="U16" s="249">
        <v>1323</v>
      </c>
      <c r="V16" s="249">
        <v>1441</v>
      </c>
      <c r="W16" s="249">
        <v>1516</v>
      </c>
      <c r="X16" s="249">
        <v>1512</v>
      </c>
      <c r="Y16" s="249">
        <v>1652</v>
      </c>
      <c r="Z16" s="249">
        <v>1659</v>
      </c>
      <c r="AA16" s="249">
        <v>1691</v>
      </c>
      <c r="AB16" s="249">
        <v>1695</v>
      </c>
      <c r="AC16" s="249">
        <v>1817</v>
      </c>
      <c r="AD16" s="249">
        <v>1828</v>
      </c>
      <c r="AE16" s="249">
        <v>1859</v>
      </c>
      <c r="AF16" s="249">
        <v>1704</v>
      </c>
      <c r="AG16" s="249">
        <v>1540</v>
      </c>
      <c r="AH16" s="271">
        <v>1320</v>
      </c>
      <c r="AI16" s="271">
        <v>1366</v>
      </c>
      <c r="AJ16" s="271">
        <v>1501</v>
      </c>
      <c r="AK16" s="408"/>
    </row>
    <row r="17" spans="1:37" x14ac:dyDescent="0.2">
      <c r="A17" s="121" t="s">
        <v>26</v>
      </c>
      <c r="B17" s="249">
        <v>682</v>
      </c>
      <c r="C17" s="249">
        <v>692</v>
      </c>
      <c r="D17" s="249">
        <v>703</v>
      </c>
      <c r="E17" s="249">
        <v>711</v>
      </c>
      <c r="F17" s="249">
        <v>731</v>
      </c>
      <c r="G17" s="249">
        <v>722</v>
      </c>
      <c r="H17" s="249">
        <v>772</v>
      </c>
      <c r="I17" s="249">
        <v>821</v>
      </c>
      <c r="J17" s="249">
        <v>864</v>
      </c>
      <c r="K17" s="249">
        <v>879</v>
      </c>
      <c r="L17" s="249">
        <v>893</v>
      </c>
      <c r="M17" s="249">
        <v>880</v>
      </c>
      <c r="N17" s="249">
        <v>879</v>
      </c>
      <c r="O17" s="249">
        <v>999</v>
      </c>
      <c r="P17" s="249">
        <v>920</v>
      </c>
      <c r="Q17" s="249">
        <v>947</v>
      </c>
      <c r="R17" s="249">
        <v>1007</v>
      </c>
      <c r="S17" s="249">
        <v>1032</v>
      </c>
      <c r="T17" s="249">
        <v>1087</v>
      </c>
      <c r="U17" s="249">
        <v>1140</v>
      </c>
      <c r="V17" s="249">
        <v>1171</v>
      </c>
      <c r="W17" s="249">
        <v>1248</v>
      </c>
      <c r="X17" s="249">
        <v>1286</v>
      </c>
      <c r="Y17" s="249">
        <v>1437</v>
      </c>
      <c r="Z17" s="249">
        <v>1600</v>
      </c>
      <c r="AA17" s="249">
        <v>1726</v>
      </c>
      <c r="AB17" s="249">
        <v>2112</v>
      </c>
      <c r="AC17" s="249">
        <v>2353</v>
      </c>
      <c r="AD17" s="249">
        <v>2550</v>
      </c>
      <c r="AE17" s="249">
        <v>2659</v>
      </c>
      <c r="AF17" s="249">
        <v>2824</v>
      </c>
      <c r="AG17" s="249">
        <v>3035</v>
      </c>
      <c r="AH17" s="271">
        <v>2993</v>
      </c>
      <c r="AI17" s="271">
        <v>2955</v>
      </c>
      <c r="AJ17" s="271">
        <v>3205</v>
      </c>
      <c r="AK17" s="408"/>
    </row>
    <row r="18" spans="1:37" x14ac:dyDescent="0.2">
      <c r="A18" s="121" t="s">
        <v>16</v>
      </c>
      <c r="B18" s="249">
        <v>38818</v>
      </c>
      <c r="C18" s="249">
        <v>38858</v>
      </c>
      <c r="D18" s="249">
        <v>37550</v>
      </c>
      <c r="E18" s="249">
        <v>37802</v>
      </c>
      <c r="F18" s="249">
        <v>40029</v>
      </c>
      <c r="G18" s="249">
        <v>45411</v>
      </c>
      <c r="H18" s="249">
        <v>49612</v>
      </c>
      <c r="I18" s="249">
        <v>52103</v>
      </c>
      <c r="J18" s="249">
        <v>53362</v>
      </c>
      <c r="K18" s="249">
        <v>52429</v>
      </c>
      <c r="L18" s="249">
        <v>50190</v>
      </c>
      <c r="M18" s="249">
        <v>49179</v>
      </c>
      <c r="N18" s="249">
        <v>50990</v>
      </c>
      <c r="O18" s="249">
        <v>55639</v>
      </c>
      <c r="P18" s="249">
        <v>62216</v>
      </c>
      <c r="Q18" s="249">
        <v>68876</v>
      </c>
      <c r="R18" s="249">
        <v>74461</v>
      </c>
      <c r="S18" s="249">
        <v>77259</v>
      </c>
      <c r="T18" s="249">
        <v>83838</v>
      </c>
      <c r="U18" s="249">
        <v>85326</v>
      </c>
      <c r="V18" s="267">
        <v>80289</v>
      </c>
      <c r="W18" s="267">
        <v>80904</v>
      </c>
      <c r="X18" s="249">
        <v>84575</v>
      </c>
      <c r="Y18" s="249">
        <v>85767</v>
      </c>
      <c r="Z18" s="249">
        <v>87745</v>
      </c>
      <c r="AA18" s="249">
        <v>88115</v>
      </c>
      <c r="AB18" s="249">
        <v>90531</v>
      </c>
      <c r="AC18" s="249">
        <v>90976</v>
      </c>
      <c r="AD18" s="249">
        <v>91377</v>
      </c>
      <c r="AE18" s="249">
        <v>92286</v>
      </c>
      <c r="AF18" s="249">
        <v>91757</v>
      </c>
      <c r="AG18" s="249">
        <v>89573</v>
      </c>
      <c r="AH18" s="271">
        <v>91220</v>
      </c>
      <c r="AI18" s="271">
        <v>91605</v>
      </c>
      <c r="AJ18" s="271">
        <v>94895</v>
      </c>
      <c r="AK18" s="408"/>
    </row>
    <row r="19" spans="1:37" x14ac:dyDescent="0.2">
      <c r="A19" s="240" t="s">
        <v>17</v>
      </c>
      <c r="B19" s="249">
        <v>3519</v>
      </c>
      <c r="C19" s="249">
        <v>2989</v>
      </c>
      <c r="D19" s="249">
        <v>2798</v>
      </c>
      <c r="E19" s="249">
        <v>3197</v>
      </c>
      <c r="F19" s="249">
        <v>3887</v>
      </c>
      <c r="G19" s="249">
        <v>2754</v>
      </c>
      <c r="H19" s="249">
        <v>1435</v>
      </c>
      <c r="I19" s="246">
        <v>0</v>
      </c>
      <c r="J19" s="246">
        <v>0</v>
      </c>
      <c r="K19" s="246">
        <v>0</v>
      </c>
      <c r="L19" s="246">
        <v>0</v>
      </c>
      <c r="M19" s="246">
        <v>0</v>
      </c>
      <c r="N19" s="246">
        <v>0</v>
      </c>
      <c r="O19" s="246" t="s">
        <v>9</v>
      </c>
      <c r="P19" s="246" t="s">
        <v>9</v>
      </c>
      <c r="Q19" s="246" t="s">
        <v>9</v>
      </c>
      <c r="R19" s="246" t="s">
        <v>9</v>
      </c>
      <c r="S19" s="246" t="s">
        <v>9</v>
      </c>
      <c r="T19" s="246" t="s">
        <v>9</v>
      </c>
      <c r="U19" s="347" t="s">
        <v>9</v>
      </c>
      <c r="V19" s="347" t="s">
        <v>9</v>
      </c>
      <c r="W19" s="347" t="s">
        <v>9</v>
      </c>
      <c r="X19" s="246" t="s">
        <v>9</v>
      </c>
      <c r="Y19" s="246" t="s">
        <v>9</v>
      </c>
      <c r="Z19" s="246" t="s">
        <v>9</v>
      </c>
      <c r="AA19" s="246" t="s">
        <v>187</v>
      </c>
      <c r="AB19" s="246" t="s">
        <v>187</v>
      </c>
      <c r="AC19" s="246" t="s">
        <v>187</v>
      </c>
      <c r="AD19" s="246" t="s">
        <v>187</v>
      </c>
      <c r="AE19" s="246" t="s">
        <v>187</v>
      </c>
      <c r="AF19" s="246" t="s">
        <v>187</v>
      </c>
      <c r="AG19" s="246" t="s">
        <v>187</v>
      </c>
      <c r="AH19" s="246" t="s">
        <v>187</v>
      </c>
      <c r="AI19" s="246" t="s">
        <v>187</v>
      </c>
      <c r="AJ19" s="246"/>
      <c r="AK19" s="408"/>
    </row>
    <row r="20" spans="1:37" s="124" customFormat="1" x14ac:dyDescent="0.2">
      <c r="A20" s="241" t="s">
        <v>210</v>
      </c>
      <c r="B20" s="242"/>
      <c r="C20" s="242"/>
      <c r="D20" s="242"/>
      <c r="E20" s="242"/>
      <c r="F20" s="242"/>
      <c r="G20" s="242"/>
      <c r="H20" s="242"/>
      <c r="I20" s="242"/>
      <c r="J20" s="242"/>
      <c r="K20" s="242"/>
      <c r="L20" s="242"/>
      <c r="M20" s="242"/>
      <c r="N20" s="242"/>
      <c r="O20" s="242"/>
      <c r="P20" s="242"/>
      <c r="Q20" s="242"/>
      <c r="R20" s="242"/>
      <c r="S20" s="242"/>
      <c r="T20" s="242"/>
      <c r="U20" s="268"/>
      <c r="V20" s="268"/>
      <c r="W20" s="268"/>
      <c r="X20" s="242"/>
      <c r="Y20" s="242"/>
      <c r="Z20" s="242"/>
      <c r="AA20" s="242"/>
      <c r="AB20" s="242"/>
      <c r="AC20" s="242"/>
      <c r="AD20" s="242"/>
      <c r="AE20" s="242"/>
      <c r="AF20" s="242"/>
      <c r="AG20" s="242"/>
      <c r="AH20" s="242"/>
      <c r="AI20" s="242"/>
      <c r="AJ20" s="242"/>
      <c r="AK20" s="408"/>
    </row>
    <row r="21" spans="1:37" x14ac:dyDescent="0.2">
      <c r="A21" s="240" t="s">
        <v>18</v>
      </c>
      <c r="B21" s="267">
        <v>5397</v>
      </c>
      <c r="C21" s="267">
        <v>5409</v>
      </c>
      <c r="D21" s="267">
        <v>5331</v>
      </c>
      <c r="E21" s="267">
        <v>5265</v>
      </c>
      <c r="F21" s="267">
        <v>5088</v>
      </c>
      <c r="G21" s="267">
        <v>5131</v>
      </c>
      <c r="H21" s="267">
        <v>5112</v>
      </c>
      <c r="I21" s="267">
        <v>5027</v>
      </c>
      <c r="J21" s="267">
        <v>5077</v>
      </c>
      <c r="K21" s="267">
        <v>5089</v>
      </c>
      <c r="L21" s="267">
        <v>5048</v>
      </c>
      <c r="M21" s="267">
        <v>4981</v>
      </c>
      <c r="N21" s="267">
        <v>4925</v>
      </c>
      <c r="O21" s="267">
        <v>4695</v>
      </c>
      <c r="P21" s="267">
        <v>4721</v>
      </c>
      <c r="Q21" s="267">
        <v>4709</v>
      </c>
      <c r="R21" s="267">
        <v>4896</v>
      </c>
      <c r="S21" s="267">
        <v>5196</v>
      </c>
      <c r="T21" s="267">
        <v>5588</v>
      </c>
      <c r="U21" s="267">
        <v>6132</v>
      </c>
      <c r="V21" s="267">
        <v>6152</v>
      </c>
      <c r="W21" s="267">
        <v>6345</v>
      </c>
      <c r="X21" s="249">
        <v>6642</v>
      </c>
      <c r="Y21" s="249">
        <v>6458</v>
      </c>
      <c r="Z21" s="249">
        <v>6754</v>
      </c>
      <c r="AA21" s="249">
        <v>7307</v>
      </c>
      <c r="AB21" s="249">
        <v>7676</v>
      </c>
      <c r="AC21" s="249">
        <v>8017</v>
      </c>
      <c r="AD21" s="249">
        <v>8315</v>
      </c>
      <c r="AE21" s="249">
        <v>8451</v>
      </c>
      <c r="AF21" s="249">
        <v>8911</v>
      </c>
      <c r="AG21" s="249">
        <v>11790</v>
      </c>
      <c r="AH21" s="271">
        <v>12049</v>
      </c>
      <c r="AI21" s="271">
        <v>12147</v>
      </c>
      <c r="AJ21" s="271">
        <v>12297</v>
      </c>
      <c r="AK21" s="408"/>
    </row>
    <row r="22" spans="1:37" x14ac:dyDescent="0.2">
      <c r="A22" s="263" t="s">
        <v>40</v>
      </c>
      <c r="B22" s="252">
        <v>2031</v>
      </c>
      <c r="C22" s="252">
        <v>2629</v>
      </c>
      <c r="D22" s="252">
        <v>2561</v>
      </c>
      <c r="E22" s="252">
        <v>2522</v>
      </c>
      <c r="F22" s="252">
        <v>2515</v>
      </c>
      <c r="G22" s="252">
        <v>2503</v>
      </c>
      <c r="H22" s="252">
        <v>2516</v>
      </c>
      <c r="I22" s="252">
        <v>2555</v>
      </c>
      <c r="J22" s="252">
        <v>2565</v>
      </c>
      <c r="K22" s="252">
        <v>2573</v>
      </c>
      <c r="L22" s="252">
        <v>2629</v>
      </c>
      <c r="M22" s="252">
        <v>2635</v>
      </c>
      <c r="N22" s="252">
        <v>2674</v>
      </c>
      <c r="O22" s="252">
        <v>2768</v>
      </c>
      <c r="P22" s="252">
        <v>2833</v>
      </c>
      <c r="Q22" s="252">
        <v>3026</v>
      </c>
      <c r="R22" s="252">
        <v>3180</v>
      </c>
      <c r="S22" s="252">
        <v>3430</v>
      </c>
      <c r="T22" s="252">
        <v>3709</v>
      </c>
      <c r="U22" s="252">
        <v>3855</v>
      </c>
      <c r="V22" s="252">
        <v>3882</v>
      </c>
      <c r="W22" s="252">
        <v>3816</v>
      </c>
      <c r="X22" s="252">
        <v>3904</v>
      </c>
      <c r="Y22" s="252">
        <v>3945</v>
      </c>
      <c r="Z22" s="252">
        <v>3974</v>
      </c>
      <c r="AA22" s="252">
        <v>3995</v>
      </c>
      <c r="AB22" s="252">
        <v>4009</v>
      </c>
      <c r="AC22" s="252">
        <v>4011</v>
      </c>
      <c r="AD22" s="252">
        <v>4055</v>
      </c>
      <c r="AE22" s="252">
        <v>4048</v>
      </c>
      <c r="AF22" s="252">
        <v>4138</v>
      </c>
      <c r="AG22" s="252">
        <v>4146</v>
      </c>
      <c r="AH22" s="272">
        <v>4213</v>
      </c>
      <c r="AI22" s="272">
        <v>4066</v>
      </c>
      <c r="AJ22" s="272">
        <v>4201</v>
      </c>
      <c r="AK22" s="408"/>
    </row>
    <row r="23" spans="1:37" s="124" customFormat="1" x14ac:dyDescent="0.2">
      <c r="A23" s="250" t="s">
        <v>19</v>
      </c>
      <c r="B23" s="253"/>
      <c r="C23" s="253"/>
      <c r="D23" s="253"/>
      <c r="E23" s="253"/>
      <c r="F23" s="253"/>
      <c r="G23" s="253"/>
      <c r="H23" s="253"/>
      <c r="I23" s="253"/>
      <c r="J23" s="253"/>
      <c r="K23" s="253"/>
      <c r="L23" s="253"/>
      <c r="M23" s="253"/>
      <c r="N23" s="253"/>
      <c r="O23" s="253"/>
      <c r="P23" s="253"/>
      <c r="Q23" s="253"/>
      <c r="R23" s="253"/>
      <c r="S23" s="253"/>
      <c r="T23" s="253"/>
      <c r="U23" s="266"/>
      <c r="V23" s="266"/>
      <c r="W23" s="266"/>
      <c r="X23" s="253"/>
      <c r="Y23" s="253"/>
      <c r="Z23" s="253"/>
      <c r="AA23" s="253"/>
      <c r="AB23" s="253"/>
      <c r="AC23" s="253"/>
      <c r="AD23" s="253"/>
      <c r="AE23" s="253"/>
      <c r="AF23" s="253"/>
      <c r="AG23" s="253"/>
      <c r="AH23" s="253"/>
      <c r="AI23" s="253"/>
      <c r="AJ23" s="253"/>
      <c r="AK23" s="408"/>
    </row>
    <row r="24" spans="1:37" x14ac:dyDescent="0.2">
      <c r="A24" s="251" t="s">
        <v>20</v>
      </c>
      <c r="B24" s="249">
        <v>733</v>
      </c>
      <c r="C24" s="249">
        <v>752</v>
      </c>
      <c r="D24" s="249">
        <v>787</v>
      </c>
      <c r="E24" s="249">
        <v>866</v>
      </c>
      <c r="F24" s="249">
        <v>976</v>
      </c>
      <c r="G24" s="249">
        <v>1089</v>
      </c>
      <c r="H24" s="249">
        <v>1005</v>
      </c>
      <c r="I24" s="249">
        <v>977</v>
      </c>
      <c r="J24" s="249">
        <v>957</v>
      </c>
      <c r="K24" s="249">
        <v>950</v>
      </c>
      <c r="L24" s="249">
        <v>935</v>
      </c>
      <c r="M24" s="249">
        <v>954</v>
      </c>
      <c r="N24" s="249">
        <v>930</v>
      </c>
      <c r="O24" s="249">
        <v>962</v>
      </c>
      <c r="P24" s="249">
        <v>1124</v>
      </c>
      <c r="Q24" s="249">
        <v>1099</v>
      </c>
      <c r="R24" s="249">
        <v>1134</v>
      </c>
      <c r="S24" s="249">
        <v>1091</v>
      </c>
      <c r="T24" s="249">
        <v>1185</v>
      </c>
      <c r="U24" s="249">
        <v>1152</v>
      </c>
      <c r="V24" s="249">
        <v>1113</v>
      </c>
      <c r="W24" s="249">
        <v>1149</v>
      </c>
      <c r="X24" s="249">
        <v>1131</v>
      </c>
      <c r="Y24" s="249">
        <v>1032</v>
      </c>
      <c r="Z24" s="249">
        <v>994</v>
      </c>
      <c r="AA24" s="249">
        <v>1018</v>
      </c>
      <c r="AB24" s="249">
        <v>1088</v>
      </c>
      <c r="AC24" s="249">
        <v>1100</v>
      </c>
      <c r="AD24" s="249">
        <v>1289</v>
      </c>
      <c r="AE24" s="249">
        <v>1305</v>
      </c>
      <c r="AF24" s="249">
        <v>1312</v>
      </c>
      <c r="AG24" s="249">
        <v>1272</v>
      </c>
      <c r="AH24" s="271">
        <v>1295</v>
      </c>
      <c r="AI24" s="271">
        <v>1341</v>
      </c>
      <c r="AJ24" s="271">
        <v>1427</v>
      </c>
      <c r="AK24" s="408"/>
    </row>
    <row r="25" spans="1:37" x14ac:dyDescent="0.2">
      <c r="A25" s="251" t="s">
        <v>21</v>
      </c>
      <c r="B25" s="249">
        <v>248</v>
      </c>
      <c r="C25" s="249">
        <v>254</v>
      </c>
      <c r="D25" s="249">
        <v>274</v>
      </c>
      <c r="E25" s="249">
        <v>348</v>
      </c>
      <c r="F25" s="249">
        <v>344</v>
      </c>
      <c r="G25" s="249">
        <v>417</v>
      </c>
      <c r="H25" s="249">
        <v>416</v>
      </c>
      <c r="I25" s="249">
        <v>428</v>
      </c>
      <c r="J25" s="249">
        <v>498</v>
      </c>
      <c r="K25" s="249">
        <v>468</v>
      </c>
      <c r="L25" s="249">
        <v>474</v>
      </c>
      <c r="M25" s="249">
        <v>522</v>
      </c>
      <c r="N25" s="249">
        <v>660</v>
      </c>
      <c r="O25" s="249">
        <v>732</v>
      </c>
      <c r="P25" s="249">
        <v>829</v>
      </c>
      <c r="Q25" s="249">
        <v>570</v>
      </c>
      <c r="R25" s="249">
        <v>729</v>
      </c>
      <c r="S25" s="249">
        <v>895</v>
      </c>
      <c r="T25" s="249">
        <v>819</v>
      </c>
      <c r="U25" s="249">
        <v>699</v>
      </c>
      <c r="V25" s="249">
        <v>703</v>
      </c>
      <c r="W25" s="249">
        <v>604</v>
      </c>
      <c r="X25" s="249">
        <v>625</v>
      </c>
      <c r="Y25" s="249">
        <v>575</v>
      </c>
      <c r="Z25" s="249">
        <v>493</v>
      </c>
      <c r="AA25" s="249">
        <v>502</v>
      </c>
      <c r="AB25" s="249">
        <v>487</v>
      </c>
      <c r="AC25" s="249">
        <v>468</v>
      </c>
      <c r="AD25" s="249">
        <v>547</v>
      </c>
      <c r="AE25" s="249">
        <v>646</v>
      </c>
      <c r="AF25" s="249">
        <v>785</v>
      </c>
      <c r="AG25" s="249">
        <v>1064</v>
      </c>
      <c r="AH25" s="271">
        <v>1222</v>
      </c>
      <c r="AI25" s="271">
        <v>1269</v>
      </c>
      <c r="AJ25" s="271">
        <v>1391</v>
      </c>
      <c r="AK25" s="408"/>
    </row>
    <row r="26" spans="1:37" x14ac:dyDescent="0.2">
      <c r="A26" s="251" t="s">
        <v>250</v>
      </c>
      <c r="B26" s="249">
        <v>830</v>
      </c>
      <c r="C26" s="249">
        <v>812</v>
      </c>
      <c r="D26" s="249">
        <v>831</v>
      </c>
      <c r="E26" s="249">
        <v>842</v>
      </c>
      <c r="F26" s="249">
        <v>738</v>
      </c>
      <c r="G26" s="249">
        <v>804</v>
      </c>
      <c r="H26" s="249">
        <v>811</v>
      </c>
      <c r="I26" s="249">
        <v>806</v>
      </c>
      <c r="J26" s="249">
        <v>722</v>
      </c>
      <c r="K26" s="249">
        <v>821</v>
      </c>
      <c r="L26" s="249">
        <v>799</v>
      </c>
      <c r="M26" s="249">
        <v>847</v>
      </c>
      <c r="N26" s="249">
        <v>811</v>
      </c>
      <c r="O26" s="249">
        <v>912</v>
      </c>
      <c r="P26" s="249">
        <v>877</v>
      </c>
      <c r="Q26" s="249">
        <v>1003</v>
      </c>
      <c r="R26" s="249">
        <v>971</v>
      </c>
      <c r="S26" s="249">
        <v>1046</v>
      </c>
      <c r="T26" s="249">
        <v>1124</v>
      </c>
      <c r="U26" s="249">
        <v>791</v>
      </c>
      <c r="V26" s="249">
        <v>1058</v>
      </c>
      <c r="W26" s="249">
        <v>1087</v>
      </c>
      <c r="X26" s="249">
        <v>1110</v>
      </c>
      <c r="Y26" s="249">
        <v>1104</v>
      </c>
      <c r="Z26" s="249">
        <v>1087</v>
      </c>
      <c r="AA26" s="249">
        <v>1126</v>
      </c>
      <c r="AB26" s="249">
        <v>1119</v>
      </c>
      <c r="AC26" s="249">
        <v>1421</v>
      </c>
      <c r="AD26" s="249">
        <v>1595</v>
      </c>
      <c r="AE26" s="249">
        <v>1327</v>
      </c>
      <c r="AF26" s="249">
        <v>1231</v>
      </c>
      <c r="AG26" s="249">
        <v>1376</v>
      </c>
      <c r="AH26" s="271">
        <v>1203</v>
      </c>
      <c r="AI26" s="271">
        <v>1200</v>
      </c>
      <c r="AJ26" s="271">
        <v>1267</v>
      </c>
      <c r="AK26" s="408"/>
    </row>
    <row r="27" spans="1:37" x14ac:dyDescent="0.2">
      <c r="A27" s="251" t="s">
        <v>22</v>
      </c>
      <c r="B27" s="249">
        <v>19</v>
      </c>
      <c r="C27" s="249">
        <v>19</v>
      </c>
      <c r="D27" s="249">
        <v>19</v>
      </c>
      <c r="E27" s="249">
        <v>20</v>
      </c>
      <c r="F27" s="249">
        <v>19</v>
      </c>
      <c r="G27" s="249">
        <v>21</v>
      </c>
      <c r="H27" s="249">
        <v>20</v>
      </c>
      <c r="I27" s="249">
        <v>21</v>
      </c>
      <c r="J27" s="249">
        <v>21</v>
      </c>
      <c r="K27" s="249">
        <v>20</v>
      </c>
      <c r="L27" s="249">
        <v>20</v>
      </c>
      <c r="M27" s="249">
        <v>23</v>
      </c>
      <c r="N27" s="249">
        <v>21</v>
      </c>
      <c r="O27" s="249">
        <v>21</v>
      </c>
      <c r="P27" s="249">
        <v>26</v>
      </c>
      <c r="Q27" s="249">
        <v>26</v>
      </c>
      <c r="R27" s="249">
        <v>29</v>
      </c>
      <c r="S27" s="249">
        <v>26</v>
      </c>
      <c r="T27" s="249">
        <v>31</v>
      </c>
      <c r="U27" s="249">
        <v>30</v>
      </c>
      <c r="V27" s="249">
        <v>31</v>
      </c>
      <c r="W27" s="249">
        <v>29</v>
      </c>
      <c r="X27" s="246">
        <v>32</v>
      </c>
      <c r="Y27" s="246">
        <v>28</v>
      </c>
      <c r="Z27" s="246" t="s">
        <v>9</v>
      </c>
      <c r="AA27" s="246" t="s">
        <v>187</v>
      </c>
      <c r="AB27" s="246" t="s">
        <v>187</v>
      </c>
      <c r="AC27" s="246" t="s">
        <v>187</v>
      </c>
      <c r="AD27" s="246" t="s">
        <v>187</v>
      </c>
      <c r="AE27" s="246" t="s">
        <v>187</v>
      </c>
      <c r="AF27" s="246" t="s">
        <v>187</v>
      </c>
      <c r="AG27" s="246" t="s">
        <v>187</v>
      </c>
      <c r="AH27" s="246" t="s">
        <v>187</v>
      </c>
      <c r="AI27" s="246" t="s">
        <v>187</v>
      </c>
      <c r="AJ27" s="246" t="s">
        <v>187</v>
      </c>
      <c r="AK27" s="408"/>
    </row>
    <row r="28" spans="1:37" x14ac:dyDescent="0.2">
      <c r="A28" s="251" t="s">
        <v>305</v>
      </c>
      <c r="B28" s="249">
        <v>0</v>
      </c>
      <c r="C28" s="249">
        <v>0</v>
      </c>
      <c r="D28" s="249">
        <v>0</v>
      </c>
      <c r="E28" s="249">
        <v>0</v>
      </c>
      <c r="F28" s="249">
        <v>0</v>
      </c>
      <c r="G28" s="249">
        <v>0</v>
      </c>
      <c r="H28" s="249">
        <v>0</v>
      </c>
      <c r="I28" s="249">
        <v>0</v>
      </c>
      <c r="J28" s="249">
        <v>716</v>
      </c>
      <c r="K28" s="249">
        <v>1349</v>
      </c>
      <c r="L28" s="249">
        <v>1236</v>
      </c>
      <c r="M28" s="249">
        <v>1261</v>
      </c>
      <c r="N28" s="249">
        <v>1260</v>
      </c>
      <c r="O28" s="249">
        <v>1348</v>
      </c>
      <c r="P28" s="249">
        <v>1428</v>
      </c>
      <c r="Q28" s="249">
        <v>1693</v>
      </c>
      <c r="R28" s="249">
        <v>1780</v>
      </c>
      <c r="S28" s="249">
        <v>1851</v>
      </c>
      <c r="T28" s="249">
        <v>1861</v>
      </c>
      <c r="U28" s="249">
        <v>1666</v>
      </c>
      <c r="V28" s="249">
        <v>1747</v>
      </c>
      <c r="W28" s="249">
        <v>2068</v>
      </c>
      <c r="X28" s="249">
        <v>1939</v>
      </c>
      <c r="Y28" s="249">
        <v>1762</v>
      </c>
      <c r="Z28" s="249">
        <v>1574</v>
      </c>
      <c r="AA28" s="249">
        <v>1613</v>
      </c>
      <c r="AB28" s="249">
        <v>1612</v>
      </c>
      <c r="AC28" s="249">
        <v>1564</v>
      </c>
      <c r="AD28" s="249">
        <v>1489</v>
      </c>
      <c r="AE28" s="249">
        <v>1432</v>
      </c>
      <c r="AF28" s="249">
        <v>1354</v>
      </c>
      <c r="AG28" s="249">
        <v>1373</v>
      </c>
      <c r="AH28" s="271">
        <v>1341</v>
      </c>
      <c r="AI28" s="271">
        <v>1395</v>
      </c>
      <c r="AJ28" s="271">
        <v>1569</v>
      </c>
      <c r="AK28" s="408"/>
    </row>
    <row r="29" spans="1:37" x14ac:dyDescent="0.2">
      <c r="A29" s="251" t="s">
        <v>24</v>
      </c>
      <c r="B29" s="246">
        <v>791</v>
      </c>
      <c r="C29" s="246">
        <v>764</v>
      </c>
      <c r="D29" s="246">
        <v>795</v>
      </c>
      <c r="E29" s="246">
        <v>869</v>
      </c>
      <c r="F29" s="246">
        <v>910</v>
      </c>
      <c r="G29" s="246">
        <v>878</v>
      </c>
      <c r="H29" s="246">
        <v>989</v>
      </c>
      <c r="I29" s="246">
        <v>886</v>
      </c>
      <c r="J29" s="246">
        <v>420</v>
      </c>
      <c r="K29" s="246">
        <v>0</v>
      </c>
      <c r="L29" s="246">
        <v>0</v>
      </c>
      <c r="M29" s="246">
        <v>0</v>
      </c>
      <c r="N29" s="246">
        <v>0</v>
      </c>
      <c r="O29" s="246" t="s">
        <v>9</v>
      </c>
      <c r="P29" s="246" t="s">
        <v>9</v>
      </c>
      <c r="Q29" s="246" t="s">
        <v>9</v>
      </c>
      <c r="R29" s="246" t="s">
        <v>9</v>
      </c>
      <c r="S29" s="246" t="s">
        <v>9</v>
      </c>
      <c r="T29" s="246" t="s">
        <v>9</v>
      </c>
      <c r="U29" s="347" t="s">
        <v>9</v>
      </c>
      <c r="V29" s="347" t="s">
        <v>9</v>
      </c>
      <c r="W29" s="347" t="s">
        <v>9</v>
      </c>
      <c r="X29" s="246" t="s">
        <v>9</v>
      </c>
      <c r="Y29" s="246" t="s">
        <v>9</v>
      </c>
      <c r="Z29" s="246" t="s">
        <v>9</v>
      </c>
      <c r="AA29" s="246" t="s">
        <v>187</v>
      </c>
      <c r="AB29" s="246" t="s">
        <v>187</v>
      </c>
      <c r="AC29" s="246" t="s">
        <v>187</v>
      </c>
      <c r="AD29" s="246" t="s">
        <v>187</v>
      </c>
      <c r="AE29" s="246" t="s">
        <v>187</v>
      </c>
      <c r="AF29" s="246" t="s">
        <v>187</v>
      </c>
      <c r="AG29" s="246" t="s">
        <v>187</v>
      </c>
      <c r="AH29" s="246" t="s">
        <v>187</v>
      </c>
      <c r="AI29" s="246" t="s">
        <v>187</v>
      </c>
      <c r="AJ29" s="246" t="s">
        <v>187</v>
      </c>
      <c r="AK29" s="408"/>
    </row>
    <row r="30" spans="1:37" x14ac:dyDescent="0.2">
      <c r="A30" s="346" t="s">
        <v>25</v>
      </c>
      <c r="B30" s="252">
        <v>225</v>
      </c>
      <c r="C30" s="252">
        <v>229</v>
      </c>
      <c r="D30" s="252">
        <v>264</v>
      </c>
      <c r="E30" s="252">
        <v>303</v>
      </c>
      <c r="F30" s="252">
        <v>400</v>
      </c>
      <c r="G30" s="252">
        <v>387</v>
      </c>
      <c r="H30" s="252">
        <v>402</v>
      </c>
      <c r="I30" s="252">
        <v>353</v>
      </c>
      <c r="J30" s="252">
        <v>170</v>
      </c>
      <c r="K30" s="243">
        <v>0</v>
      </c>
      <c r="L30" s="243">
        <v>0</v>
      </c>
      <c r="M30" s="243">
        <v>0</v>
      </c>
      <c r="N30" s="243">
        <v>0</v>
      </c>
      <c r="O30" s="243" t="s">
        <v>9</v>
      </c>
      <c r="P30" s="243" t="s">
        <v>9</v>
      </c>
      <c r="Q30" s="243" t="s">
        <v>9</v>
      </c>
      <c r="R30" s="243" t="s">
        <v>9</v>
      </c>
      <c r="S30" s="243" t="s">
        <v>9</v>
      </c>
      <c r="T30" s="243" t="s">
        <v>9</v>
      </c>
      <c r="U30" s="348" t="s">
        <v>9</v>
      </c>
      <c r="V30" s="348" t="s">
        <v>9</v>
      </c>
      <c r="W30" s="348" t="s">
        <v>9</v>
      </c>
      <c r="X30" s="243" t="s">
        <v>9</v>
      </c>
      <c r="Y30" s="243" t="s">
        <v>9</v>
      </c>
      <c r="Z30" s="243" t="s">
        <v>9</v>
      </c>
      <c r="AA30" s="243" t="s">
        <v>187</v>
      </c>
      <c r="AB30" s="243" t="s">
        <v>187</v>
      </c>
      <c r="AC30" s="243" t="s">
        <v>187</v>
      </c>
      <c r="AD30" s="243" t="s">
        <v>187</v>
      </c>
      <c r="AE30" s="243" t="s">
        <v>187</v>
      </c>
      <c r="AF30" s="243" t="s">
        <v>187</v>
      </c>
      <c r="AG30" s="243" t="s">
        <v>187</v>
      </c>
      <c r="AH30" s="243" t="s">
        <v>187</v>
      </c>
      <c r="AI30" s="243" t="s">
        <v>187</v>
      </c>
      <c r="AJ30" s="243" t="s">
        <v>187</v>
      </c>
      <c r="AK30" s="408"/>
    </row>
    <row r="31" spans="1:37" s="124" customFormat="1" ht="35.1" customHeight="1" x14ac:dyDescent="0.2">
      <c r="A31" s="256" t="s">
        <v>48</v>
      </c>
      <c r="B31" s="238">
        <v>59173</v>
      </c>
      <c r="C31" s="238">
        <v>59169</v>
      </c>
      <c r="D31" s="238">
        <v>57779</v>
      </c>
      <c r="E31" s="238">
        <v>58809</v>
      </c>
      <c r="F31" s="238">
        <v>61642</v>
      </c>
      <c r="G31" s="238">
        <v>81515</v>
      </c>
      <c r="H31" s="238">
        <v>85440</v>
      </c>
      <c r="I31" s="238">
        <v>85731</v>
      </c>
      <c r="J31" s="238">
        <v>85910</v>
      </c>
      <c r="K31" s="238">
        <v>84475</v>
      </c>
      <c r="L31" s="238">
        <v>81566</v>
      </c>
      <c r="M31" s="238">
        <v>80411</v>
      </c>
      <c r="N31" s="238">
        <v>82045</v>
      </c>
      <c r="O31" s="238">
        <v>87047</v>
      </c>
      <c r="P31" s="238">
        <v>94632</v>
      </c>
      <c r="Q31" s="238">
        <v>104693</v>
      </c>
      <c r="R31" s="238">
        <v>112488</v>
      </c>
      <c r="S31" s="238">
        <v>116940</v>
      </c>
      <c r="T31" s="238">
        <v>125888</v>
      </c>
      <c r="U31" s="238">
        <v>129224</v>
      </c>
      <c r="V31" s="238">
        <v>127142</v>
      </c>
      <c r="W31" s="238">
        <v>132904</v>
      </c>
      <c r="X31" s="238">
        <v>138753</v>
      </c>
      <c r="Y31" s="238">
        <v>140014</v>
      </c>
      <c r="Z31" s="238">
        <v>143972</v>
      </c>
      <c r="AA31" s="238">
        <v>146194</v>
      </c>
      <c r="AB31" s="238">
        <v>150732</v>
      </c>
      <c r="AC31" s="238">
        <v>152918</v>
      </c>
      <c r="AD31" s="238">
        <v>154720</v>
      </c>
      <c r="AE31" s="238">
        <v>156784</v>
      </c>
      <c r="AF31" s="238">
        <v>156515</v>
      </c>
      <c r="AG31" s="238">
        <v>156850</v>
      </c>
      <c r="AH31" s="238">
        <v>158271</v>
      </c>
      <c r="AI31" s="238">
        <v>160805</v>
      </c>
      <c r="AJ31" s="238">
        <v>169533</v>
      </c>
      <c r="AK31" s="408"/>
    </row>
    <row r="32" spans="1:37" x14ac:dyDescent="0.2">
      <c r="B32" s="598" t="s">
        <v>241</v>
      </c>
      <c r="C32" s="598"/>
      <c r="D32" s="598"/>
      <c r="E32" s="598"/>
      <c r="F32" s="598"/>
      <c r="G32" s="598"/>
      <c r="H32" s="598"/>
      <c r="I32" s="598"/>
      <c r="J32" s="598"/>
    </row>
    <row r="33" spans="1:36" ht="27" customHeight="1" x14ac:dyDescent="0.2">
      <c r="B33" s="596" t="s">
        <v>260</v>
      </c>
      <c r="C33" s="596"/>
      <c r="D33" s="596"/>
      <c r="E33" s="596"/>
      <c r="F33" s="596"/>
      <c r="G33" s="596"/>
      <c r="H33" s="596"/>
      <c r="I33" s="596"/>
      <c r="J33" s="596"/>
      <c r="K33" s="596"/>
      <c r="L33" s="596"/>
      <c r="M33" s="596"/>
      <c r="N33" s="596"/>
      <c r="O33" s="596"/>
      <c r="P33" s="596"/>
      <c r="Q33" s="596"/>
      <c r="R33" s="596"/>
      <c r="S33" s="596"/>
      <c r="T33" s="596"/>
      <c r="U33" s="596"/>
      <c r="V33" s="596"/>
      <c r="W33" s="596"/>
      <c r="X33" s="596"/>
      <c r="Y33" s="596"/>
      <c r="Z33" s="596"/>
      <c r="AA33" s="596"/>
      <c r="AB33" s="596"/>
      <c r="AC33" s="596"/>
      <c r="AD33" s="596"/>
      <c r="AE33" s="596"/>
      <c r="AF33" s="596"/>
      <c r="AG33" s="596"/>
      <c r="AH33" s="596"/>
      <c r="AI33" s="596"/>
      <c r="AJ33" s="596"/>
    </row>
    <row r="34" spans="1:36" ht="12.75" customHeight="1" x14ac:dyDescent="0.2">
      <c r="B34" s="269" t="s">
        <v>226</v>
      </c>
    </row>
    <row r="35" spans="1:36" ht="12.75" customHeight="1" x14ac:dyDescent="0.2">
      <c r="B35" s="269"/>
      <c r="C35" s="148"/>
      <c r="D35" s="148"/>
      <c r="E35" s="148"/>
      <c r="F35" s="148"/>
      <c r="G35" s="148"/>
      <c r="H35" s="148"/>
      <c r="I35" s="148"/>
      <c r="J35" s="148"/>
      <c r="K35" s="148"/>
      <c r="L35" s="148"/>
      <c r="M35" s="148"/>
      <c r="N35" s="148"/>
      <c r="O35" s="148"/>
      <c r="P35" s="148"/>
      <c r="Q35" s="195"/>
      <c r="R35" s="195"/>
      <c r="S35" s="195"/>
      <c r="T35" s="195"/>
      <c r="U35" s="195"/>
      <c r="V35" s="195"/>
      <c r="W35" s="195"/>
      <c r="X35" s="195"/>
      <c r="Y35" s="195"/>
      <c r="Z35" s="195"/>
      <c r="AA35" s="195"/>
      <c r="AB35" s="195"/>
      <c r="AC35" s="195"/>
      <c r="AD35" s="195"/>
      <c r="AE35" s="195"/>
    </row>
    <row r="36" spans="1:36" x14ac:dyDescent="0.2">
      <c r="A36" s="128"/>
      <c r="B36" s="148"/>
      <c r="C36" s="148"/>
      <c r="D36" s="148"/>
      <c r="E36" s="148"/>
      <c r="F36" s="148"/>
      <c r="G36" s="148"/>
      <c r="H36" s="148"/>
      <c r="I36" s="148"/>
      <c r="J36" s="148"/>
      <c r="K36" s="148"/>
      <c r="L36" s="148"/>
      <c r="M36" s="148"/>
      <c r="N36" s="148"/>
      <c r="O36" s="148"/>
      <c r="P36" s="148"/>
      <c r="Q36" s="195"/>
      <c r="R36" s="195"/>
      <c r="S36" s="195"/>
      <c r="T36" s="195"/>
      <c r="U36" s="195"/>
      <c r="V36" s="195"/>
      <c r="W36" s="195"/>
      <c r="X36" s="195"/>
      <c r="Y36" s="195"/>
      <c r="Z36" s="195"/>
      <c r="AA36" s="195"/>
      <c r="AB36" s="195"/>
      <c r="AC36" s="195"/>
      <c r="AD36" s="195"/>
      <c r="AE36" s="195"/>
    </row>
    <row r="37" spans="1:36" x14ac:dyDescent="0.2">
      <c r="A37" s="128"/>
    </row>
    <row r="38" spans="1:36" x14ac:dyDescent="0.2">
      <c r="A38" s="129"/>
    </row>
  </sheetData>
  <mergeCells count="3">
    <mergeCell ref="B33:AJ33"/>
    <mergeCell ref="B32:J32"/>
    <mergeCell ref="A2:AJ2"/>
  </mergeCells>
  <pageMargins left="0.7" right="0.7" top="0.75" bottom="0.75"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tabColor theme="7"/>
  </sheetPr>
  <dimension ref="A1:BF38"/>
  <sheetViews>
    <sheetView showGridLines="0" workbookViewId="0">
      <pane xSplit="1" topLeftCell="B1" activePane="topRight" state="frozen"/>
      <selection pane="topRight" activeCell="A2" sqref="A2:BE2"/>
    </sheetView>
  </sheetViews>
  <sheetFormatPr baseColWidth="10" defaultColWidth="10.28515625" defaultRowHeight="12.75" x14ac:dyDescent="0.2"/>
  <cols>
    <col min="1" max="1" width="25.7109375" style="236" customWidth="1"/>
    <col min="2" max="57" width="6.7109375" style="236" customWidth="1"/>
    <col min="58" max="16384" width="10.28515625" style="236"/>
  </cols>
  <sheetData>
    <row r="1" spans="1:58" s="226" customFormat="1" ht="12.75" customHeight="1" x14ac:dyDescent="0.2">
      <c r="A1" s="225"/>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33"/>
    </row>
    <row r="2" spans="1:58" s="226" customFormat="1" ht="15.75" customHeight="1" x14ac:dyDescent="0.2">
      <c r="A2" s="595" t="s">
        <v>234</v>
      </c>
      <c r="B2" s="595"/>
      <c r="C2" s="595"/>
      <c r="D2" s="595"/>
      <c r="E2" s="595"/>
      <c r="F2" s="595"/>
      <c r="G2" s="595"/>
      <c r="H2" s="595"/>
      <c r="I2" s="595"/>
      <c r="J2" s="595"/>
      <c r="K2" s="595"/>
      <c r="L2" s="595"/>
      <c r="M2" s="595"/>
      <c r="N2" s="595"/>
      <c r="O2" s="595"/>
      <c r="P2" s="595"/>
      <c r="Q2" s="595"/>
      <c r="R2" s="595"/>
      <c r="S2" s="595"/>
      <c r="T2" s="595"/>
      <c r="U2" s="595"/>
      <c r="V2" s="595"/>
      <c r="W2" s="595"/>
      <c r="X2" s="595"/>
      <c r="Y2" s="595"/>
      <c r="Z2" s="595"/>
      <c r="AA2" s="595"/>
      <c r="AB2" s="595"/>
      <c r="AC2" s="595"/>
      <c r="AD2" s="595"/>
      <c r="AE2" s="595"/>
      <c r="AF2" s="595"/>
      <c r="AG2" s="595"/>
      <c r="AH2" s="595"/>
      <c r="AI2" s="595"/>
      <c r="AJ2" s="595"/>
      <c r="AK2" s="595"/>
      <c r="AL2" s="595"/>
      <c r="AM2" s="595"/>
      <c r="AN2" s="595"/>
      <c r="AO2" s="595"/>
      <c r="AP2" s="595"/>
      <c r="AQ2" s="595"/>
      <c r="AR2" s="595"/>
      <c r="AS2" s="595"/>
      <c r="AT2" s="595"/>
      <c r="AU2" s="595"/>
      <c r="AV2" s="595"/>
      <c r="AW2" s="595"/>
      <c r="AX2" s="595"/>
      <c r="AY2" s="595"/>
      <c r="AZ2" s="595"/>
      <c r="BA2" s="595"/>
      <c r="BB2" s="595"/>
      <c r="BC2" s="595"/>
      <c r="BD2" s="595"/>
      <c r="BE2" s="595"/>
    </row>
    <row r="3" spans="1:58" s="226" customFormat="1" ht="12.75" customHeight="1" x14ac:dyDescent="0.2">
      <c r="A3" s="22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33"/>
    </row>
    <row r="4" spans="1:58" s="245" customFormat="1" ht="30" customHeight="1" x14ac:dyDescent="0.2">
      <c r="A4" s="262"/>
      <c r="B4" s="273">
        <v>1966</v>
      </c>
      <c r="C4" s="273">
        <v>1967</v>
      </c>
      <c r="D4" s="273">
        <v>1968</v>
      </c>
      <c r="E4" s="273">
        <v>1969</v>
      </c>
      <c r="F4" s="273">
        <v>1970</v>
      </c>
      <c r="G4" s="273">
        <v>1971</v>
      </c>
      <c r="H4" s="273">
        <v>1972</v>
      </c>
      <c r="I4" s="273">
        <v>1973</v>
      </c>
      <c r="J4" s="273">
        <v>1974</v>
      </c>
      <c r="K4" s="273">
        <v>1975</v>
      </c>
      <c r="L4" s="273">
        <v>1976</v>
      </c>
      <c r="M4" s="273">
        <v>1977</v>
      </c>
      <c r="N4" s="273">
        <v>1978</v>
      </c>
      <c r="O4" s="273">
        <v>1979</v>
      </c>
      <c r="P4" s="273">
        <v>1980</v>
      </c>
      <c r="Q4" s="273">
        <v>1981</v>
      </c>
      <c r="R4" s="273">
        <v>1982</v>
      </c>
      <c r="S4" s="273">
        <v>1983</v>
      </c>
      <c r="T4" s="273">
        <v>1984</v>
      </c>
      <c r="U4" s="273">
        <v>1985</v>
      </c>
      <c r="V4" s="273">
        <v>1986</v>
      </c>
      <c r="W4" s="273">
        <v>1987</v>
      </c>
      <c r="X4" s="273">
        <v>1988</v>
      </c>
      <c r="Y4" s="273">
        <v>1989</v>
      </c>
      <c r="Z4" s="273">
        <v>1990</v>
      </c>
      <c r="AA4" s="273">
        <v>1991</v>
      </c>
      <c r="AB4" s="273">
        <v>1992</v>
      </c>
      <c r="AC4" s="273">
        <v>1993</v>
      </c>
      <c r="AD4" s="273">
        <v>1994</v>
      </c>
      <c r="AE4" s="273">
        <v>1995</v>
      </c>
      <c r="AF4" s="273">
        <v>1996</v>
      </c>
      <c r="AG4" s="273">
        <v>1997</v>
      </c>
      <c r="AH4" s="273">
        <v>1998</v>
      </c>
      <c r="AI4" s="273">
        <v>1999</v>
      </c>
      <c r="AJ4" s="273">
        <v>2000</v>
      </c>
      <c r="AK4" s="273" t="s">
        <v>8</v>
      </c>
      <c r="AL4" s="273">
        <v>2002</v>
      </c>
      <c r="AM4" s="273">
        <v>2003</v>
      </c>
      <c r="AN4" s="273">
        <v>2004</v>
      </c>
      <c r="AO4" s="273">
        <v>2005</v>
      </c>
      <c r="AP4" s="273">
        <v>2006</v>
      </c>
      <c r="AQ4" s="273">
        <v>2007</v>
      </c>
      <c r="AR4" s="273">
        <v>2008</v>
      </c>
      <c r="AS4" s="273">
        <v>2009</v>
      </c>
      <c r="AT4" s="273">
        <v>2010</v>
      </c>
      <c r="AU4" s="273">
        <v>2011</v>
      </c>
      <c r="AV4" s="273">
        <v>2012</v>
      </c>
      <c r="AW4" s="273">
        <v>2013</v>
      </c>
      <c r="AX4" s="273">
        <v>2014</v>
      </c>
      <c r="AY4" s="273">
        <v>2015</v>
      </c>
      <c r="AZ4" s="273">
        <v>2016</v>
      </c>
      <c r="BA4" s="273">
        <v>2017</v>
      </c>
      <c r="BB4" s="273">
        <v>2018</v>
      </c>
      <c r="BC4" s="273">
        <v>2019</v>
      </c>
      <c r="BD4" s="273">
        <v>2020</v>
      </c>
      <c r="BE4" s="273">
        <v>2021</v>
      </c>
    </row>
    <row r="5" spans="1:58" s="244" customFormat="1" x14ac:dyDescent="0.2">
      <c r="A5" s="239" t="s">
        <v>207</v>
      </c>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42"/>
      <c r="AJ5" s="253"/>
      <c r="AK5" s="253"/>
      <c r="AL5" s="253"/>
      <c r="AM5" s="253"/>
      <c r="AN5" s="253"/>
      <c r="AO5" s="253"/>
      <c r="AP5" s="266"/>
      <c r="AQ5" s="266"/>
      <c r="AR5" s="266"/>
      <c r="AS5" s="253"/>
      <c r="AT5" s="253"/>
      <c r="AU5" s="253"/>
      <c r="AV5" s="253"/>
      <c r="AW5" s="253"/>
      <c r="AX5" s="253"/>
      <c r="AY5" s="253"/>
      <c r="AZ5" s="253"/>
      <c r="BA5" s="253"/>
      <c r="BB5" s="253"/>
      <c r="BC5" s="253"/>
      <c r="BD5" s="253"/>
      <c r="BE5" s="253"/>
    </row>
    <row r="6" spans="1:58" x14ac:dyDescent="0.2">
      <c r="A6" s="240" t="s">
        <v>28</v>
      </c>
      <c r="B6" s="271" t="s">
        <v>9</v>
      </c>
      <c r="C6" s="271" t="s">
        <v>9</v>
      </c>
      <c r="D6" s="271" t="s">
        <v>9</v>
      </c>
      <c r="E6" s="271" t="s">
        <v>9</v>
      </c>
      <c r="F6" s="271" t="s">
        <v>9</v>
      </c>
      <c r="G6" s="271" t="s">
        <v>9</v>
      </c>
      <c r="H6" s="271" t="s">
        <v>9</v>
      </c>
      <c r="I6" s="271" t="s">
        <v>9</v>
      </c>
      <c r="J6" s="271" t="s">
        <v>9</v>
      </c>
      <c r="K6" s="271" t="s">
        <v>9</v>
      </c>
      <c r="L6" s="271" t="s">
        <v>9</v>
      </c>
      <c r="M6" s="271" t="s">
        <v>9</v>
      </c>
      <c r="N6" s="271" t="s">
        <v>9</v>
      </c>
      <c r="O6" s="271" t="s">
        <v>9</v>
      </c>
      <c r="P6" s="271" t="s">
        <v>9</v>
      </c>
      <c r="Q6" s="271" t="s">
        <v>9</v>
      </c>
      <c r="R6" s="271" t="s">
        <v>9</v>
      </c>
      <c r="S6" s="271" t="s">
        <v>9</v>
      </c>
      <c r="T6" s="271" t="s">
        <v>9</v>
      </c>
      <c r="U6" s="271" t="s">
        <v>9</v>
      </c>
      <c r="V6" s="271" t="s">
        <v>9</v>
      </c>
      <c r="W6" s="272" t="s">
        <v>9</v>
      </c>
      <c r="X6" s="272" t="s">
        <v>9</v>
      </c>
      <c r="Y6" s="272" t="s">
        <v>9</v>
      </c>
      <c r="Z6" s="272" t="s">
        <v>9</v>
      </c>
      <c r="AA6" s="272" t="s">
        <v>9</v>
      </c>
      <c r="AB6" s="272" t="s">
        <v>9</v>
      </c>
      <c r="AC6" s="272" t="s">
        <v>9</v>
      </c>
      <c r="AD6" s="272" t="s">
        <v>9</v>
      </c>
      <c r="AE6" s="272" t="s">
        <v>9</v>
      </c>
      <c r="AF6" s="272" t="s">
        <v>9</v>
      </c>
      <c r="AG6" s="272" t="s">
        <v>9</v>
      </c>
      <c r="AH6" s="272" t="s">
        <v>9</v>
      </c>
      <c r="AI6" s="272" t="s">
        <v>9</v>
      </c>
      <c r="AJ6" s="272" t="s">
        <v>9</v>
      </c>
      <c r="AK6" s="272" t="s">
        <v>9</v>
      </c>
      <c r="AL6" s="272" t="s">
        <v>9</v>
      </c>
      <c r="AM6" s="272" t="s">
        <v>9</v>
      </c>
      <c r="AN6" s="272" t="s">
        <v>9</v>
      </c>
      <c r="AO6" s="272" t="s">
        <v>9</v>
      </c>
      <c r="AP6" s="272" t="s">
        <v>9</v>
      </c>
      <c r="AQ6" s="272">
        <v>747</v>
      </c>
      <c r="AR6" s="272">
        <v>2011</v>
      </c>
      <c r="AS6" s="272">
        <v>2585</v>
      </c>
      <c r="AT6" s="272">
        <v>2686</v>
      </c>
      <c r="AU6" s="272">
        <v>3118</v>
      </c>
      <c r="AV6" s="272">
        <v>2985</v>
      </c>
      <c r="AW6" s="272">
        <v>3125</v>
      </c>
      <c r="AX6" s="272">
        <v>3162</v>
      </c>
      <c r="AY6" s="272">
        <v>3314</v>
      </c>
      <c r="AZ6" s="272">
        <v>3299</v>
      </c>
      <c r="BA6" s="272">
        <v>3330</v>
      </c>
      <c r="BB6" s="272">
        <v>3261</v>
      </c>
      <c r="BC6" s="272">
        <v>3085</v>
      </c>
      <c r="BD6" s="272">
        <v>2895</v>
      </c>
      <c r="BE6" s="272">
        <v>3476</v>
      </c>
      <c r="BF6" s="408"/>
    </row>
    <row r="7" spans="1:58" s="244" customFormat="1" x14ac:dyDescent="0.2">
      <c r="A7" s="239" t="s">
        <v>304</v>
      </c>
      <c r="B7" s="242"/>
      <c r="C7" s="242"/>
      <c r="D7" s="242"/>
      <c r="E7" s="242"/>
      <c r="F7" s="242"/>
      <c r="G7" s="242"/>
      <c r="H7" s="242"/>
      <c r="I7" s="242"/>
      <c r="J7" s="242"/>
      <c r="K7" s="242"/>
      <c r="L7" s="242"/>
      <c r="M7" s="242"/>
      <c r="N7" s="242"/>
      <c r="O7" s="242"/>
      <c r="P7" s="242"/>
      <c r="Q7" s="242"/>
      <c r="R7" s="242"/>
      <c r="S7" s="242"/>
      <c r="T7" s="242"/>
      <c r="U7" s="242"/>
      <c r="V7" s="242"/>
      <c r="W7" s="253"/>
      <c r="X7" s="253"/>
      <c r="Y7" s="253"/>
      <c r="Z7" s="253"/>
      <c r="AA7" s="253"/>
      <c r="AB7" s="253"/>
      <c r="AC7" s="253"/>
      <c r="AD7" s="253"/>
      <c r="AE7" s="253"/>
      <c r="AF7" s="253"/>
      <c r="AG7" s="253"/>
      <c r="AH7" s="253"/>
      <c r="AI7" s="253"/>
      <c r="AJ7" s="253"/>
      <c r="AK7" s="253"/>
      <c r="AL7" s="253"/>
      <c r="AM7" s="253"/>
      <c r="AN7" s="253"/>
      <c r="AO7" s="253"/>
      <c r="AP7" s="266"/>
      <c r="AQ7" s="266"/>
      <c r="AR7" s="266"/>
      <c r="AS7" s="253"/>
      <c r="AT7" s="253"/>
      <c r="AU7" s="253"/>
      <c r="AV7" s="253"/>
      <c r="AW7" s="253"/>
      <c r="AX7" s="253"/>
      <c r="AY7" s="253"/>
      <c r="AZ7" s="253"/>
      <c r="BA7" s="253"/>
      <c r="BB7" s="253"/>
      <c r="BC7" s="253"/>
      <c r="BD7" s="253"/>
      <c r="BE7" s="253"/>
      <c r="BF7" s="408"/>
    </row>
    <row r="8" spans="1:58" x14ac:dyDescent="0.2">
      <c r="A8" s="240" t="s">
        <v>27</v>
      </c>
      <c r="B8" s="271" t="s">
        <v>9</v>
      </c>
      <c r="C8" s="271" t="s">
        <v>9</v>
      </c>
      <c r="D8" s="271" t="s">
        <v>9</v>
      </c>
      <c r="E8" s="271" t="s">
        <v>9</v>
      </c>
      <c r="F8" s="271" t="s">
        <v>9</v>
      </c>
      <c r="G8" s="271" t="s">
        <v>9</v>
      </c>
      <c r="H8" s="271" t="s">
        <v>9</v>
      </c>
      <c r="I8" s="271" t="s">
        <v>9</v>
      </c>
      <c r="J8" s="271" t="s">
        <v>9</v>
      </c>
      <c r="K8" s="271" t="s">
        <v>9</v>
      </c>
      <c r="L8" s="271" t="s">
        <v>9</v>
      </c>
      <c r="M8" s="271" t="s">
        <v>9</v>
      </c>
      <c r="N8" s="271" t="s">
        <v>9</v>
      </c>
      <c r="O8" s="271" t="s">
        <v>9</v>
      </c>
      <c r="P8" s="271" t="s">
        <v>9</v>
      </c>
      <c r="Q8" s="271" t="s">
        <v>9</v>
      </c>
      <c r="R8" s="271" t="s">
        <v>9</v>
      </c>
      <c r="S8" s="271" t="s">
        <v>9</v>
      </c>
      <c r="T8" s="271" t="s">
        <v>9</v>
      </c>
      <c r="U8" s="271" t="s">
        <v>9</v>
      </c>
      <c r="V8" s="271" t="s">
        <v>9</v>
      </c>
      <c r="W8" s="271" t="s">
        <v>9</v>
      </c>
      <c r="X8" s="271" t="s">
        <v>9</v>
      </c>
      <c r="Y8" s="271" t="s">
        <v>9</v>
      </c>
      <c r="Z8" s="271" t="s">
        <v>9</v>
      </c>
      <c r="AA8" s="271" t="s">
        <v>9</v>
      </c>
      <c r="AB8" s="271">
        <v>14200</v>
      </c>
      <c r="AC8" s="271">
        <v>14773</v>
      </c>
      <c r="AD8" s="271">
        <v>15019</v>
      </c>
      <c r="AE8" s="271">
        <v>13705</v>
      </c>
      <c r="AF8" s="271">
        <v>13712</v>
      </c>
      <c r="AG8" s="271">
        <v>13668</v>
      </c>
      <c r="AH8" s="271">
        <v>13541</v>
      </c>
      <c r="AI8" s="271">
        <v>13051</v>
      </c>
      <c r="AJ8" s="271">
        <v>12636</v>
      </c>
      <c r="AK8" s="271" t="s">
        <v>222</v>
      </c>
      <c r="AL8" s="271">
        <v>13321</v>
      </c>
      <c r="AM8" s="271">
        <v>16687</v>
      </c>
      <c r="AN8" s="271">
        <v>18795</v>
      </c>
      <c r="AO8" s="271">
        <v>19995</v>
      </c>
      <c r="AP8" s="271">
        <v>24903</v>
      </c>
      <c r="AQ8" s="271">
        <v>18908</v>
      </c>
      <c r="AR8" s="271">
        <v>19502</v>
      </c>
      <c r="AS8" s="271">
        <v>21392</v>
      </c>
      <c r="AT8" s="271">
        <v>20452</v>
      </c>
      <c r="AU8" s="271">
        <v>21469</v>
      </c>
      <c r="AV8" s="271">
        <v>21953</v>
      </c>
      <c r="AW8" s="271">
        <v>22403</v>
      </c>
      <c r="AX8" s="271">
        <v>22842</v>
      </c>
      <c r="AY8" s="271">
        <v>22939</v>
      </c>
      <c r="AZ8" s="271">
        <v>22755</v>
      </c>
      <c r="BA8" s="271">
        <v>23330</v>
      </c>
      <c r="BB8" s="271">
        <v>21762</v>
      </c>
      <c r="BC8" s="271">
        <v>20324</v>
      </c>
      <c r="BD8" s="271">
        <v>20318</v>
      </c>
      <c r="BE8" s="271">
        <v>21771</v>
      </c>
      <c r="BF8" s="408"/>
    </row>
    <row r="9" spans="1:58" x14ac:dyDescent="0.2">
      <c r="A9" s="263" t="s">
        <v>10</v>
      </c>
      <c r="B9" s="272">
        <v>0</v>
      </c>
      <c r="C9" s="272">
        <v>0</v>
      </c>
      <c r="D9" s="272">
        <v>0</v>
      </c>
      <c r="E9" s="272">
        <v>0</v>
      </c>
      <c r="F9" s="272">
        <v>3219</v>
      </c>
      <c r="G9" s="272">
        <v>2930</v>
      </c>
      <c r="H9" s="272">
        <v>3144</v>
      </c>
      <c r="I9" s="272">
        <v>2979</v>
      </c>
      <c r="J9" s="272">
        <v>3278</v>
      </c>
      <c r="K9" s="272">
        <v>3322</v>
      </c>
      <c r="L9" s="272">
        <v>3398</v>
      </c>
      <c r="M9" s="272">
        <v>3244</v>
      </c>
      <c r="N9" s="272">
        <v>3084</v>
      </c>
      <c r="O9" s="272">
        <v>3114</v>
      </c>
      <c r="P9" s="272">
        <v>3043</v>
      </c>
      <c r="Q9" s="272">
        <v>2461</v>
      </c>
      <c r="R9" s="272">
        <v>2475</v>
      </c>
      <c r="S9" s="272">
        <v>2475</v>
      </c>
      <c r="T9" s="272">
        <v>2367</v>
      </c>
      <c r="U9" s="272">
        <v>2409</v>
      </c>
      <c r="V9" s="272">
        <v>2239</v>
      </c>
      <c r="W9" s="272">
        <v>2181</v>
      </c>
      <c r="X9" s="272">
        <v>2204</v>
      </c>
      <c r="Y9" s="272">
        <v>2096</v>
      </c>
      <c r="Z9" s="272">
        <v>2084</v>
      </c>
      <c r="AA9" s="272">
        <v>2308</v>
      </c>
      <c r="AB9" s="272">
        <v>2339</v>
      </c>
      <c r="AC9" s="272">
        <v>2533</v>
      </c>
      <c r="AD9" s="272">
        <v>2676</v>
      </c>
      <c r="AE9" s="272">
        <v>2417</v>
      </c>
      <c r="AF9" s="272">
        <v>2403</v>
      </c>
      <c r="AG9" s="272">
        <v>2287</v>
      </c>
      <c r="AH9" s="272">
        <v>2305</v>
      </c>
      <c r="AI9" s="272">
        <v>2315</v>
      </c>
      <c r="AJ9" s="272">
        <v>2294</v>
      </c>
      <c r="AK9" s="272">
        <v>2289</v>
      </c>
      <c r="AL9" s="272">
        <v>2246</v>
      </c>
      <c r="AM9" s="272">
        <v>2440</v>
      </c>
      <c r="AN9" s="272">
        <v>2478</v>
      </c>
      <c r="AO9" s="272">
        <v>2697</v>
      </c>
      <c r="AP9" s="272">
        <v>3177</v>
      </c>
      <c r="AQ9" s="272">
        <v>2866</v>
      </c>
      <c r="AR9" s="272">
        <v>3192</v>
      </c>
      <c r="AS9" s="272">
        <v>3661</v>
      </c>
      <c r="AT9" s="272">
        <v>3664</v>
      </c>
      <c r="AU9" s="272">
        <v>4226</v>
      </c>
      <c r="AV9" s="272">
        <v>4521</v>
      </c>
      <c r="AW9" s="272">
        <v>4759</v>
      </c>
      <c r="AX9" s="272">
        <v>4690</v>
      </c>
      <c r="AY9" s="272">
        <v>4897</v>
      </c>
      <c r="AZ9" s="272">
        <v>4783</v>
      </c>
      <c r="BA9" s="272">
        <v>4750</v>
      </c>
      <c r="BB9" s="272">
        <v>5147</v>
      </c>
      <c r="BC9" s="272">
        <v>4883</v>
      </c>
      <c r="BD9" s="272">
        <v>5089</v>
      </c>
      <c r="BE9" s="272">
        <v>5079</v>
      </c>
      <c r="BF9" s="408"/>
    </row>
    <row r="10" spans="1:58" s="244" customFormat="1" x14ac:dyDescent="0.2">
      <c r="A10" s="241" t="s">
        <v>208</v>
      </c>
      <c r="B10" s="268"/>
      <c r="C10" s="268"/>
      <c r="D10" s="268"/>
      <c r="E10" s="268"/>
      <c r="F10" s="268"/>
      <c r="G10" s="268"/>
      <c r="H10" s="268"/>
      <c r="I10" s="268"/>
      <c r="J10" s="268"/>
      <c r="K10" s="268"/>
      <c r="L10" s="268"/>
      <c r="M10" s="268"/>
      <c r="N10" s="268"/>
      <c r="O10" s="268"/>
      <c r="P10" s="268"/>
      <c r="Q10" s="268"/>
      <c r="R10" s="268"/>
      <c r="S10" s="268"/>
      <c r="T10" s="268"/>
      <c r="U10" s="268"/>
      <c r="V10" s="268"/>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242"/>
      <c r="BE10" s="242"/>
      <c r="BF10" s="408"/>
    </row>
    <row r="11" spans="1:58" x14ac:dyDescent="0.2">
      <c r="A11" s="240" t="s">
        <v>13</v>
      </c>
      <c r="B11" s="271">
        <v>0</v>
      </c>
      <c r="C11" s="271">
        <v>0</v>
      </c>
      <c r="D11" s="271">
        <v>0</v>
      </c>
      <c r="E11" s="271">
        <v>300</v>
      </c>
      <c r="F11" s="271">
        <v>359</v>
      </c>
      <c r="G11" s="271">
        <v>341</v>
      </c>
      <c r="H11" s="271">
        <v>396</v>
      </c>
      <c r="I11" s="271">
        <v>403</v>
      </c>
      <c r="J11" s="271">
        <v>425</v>
      </c>
      <c r="K11" s="271">
        <v>435</v>
      </c>
      <c r="L11" s="271">
        <v>483</v>
      </c>
      <c r="M11" s="271">
        <v>426</v>
      </c>
      <c r="N11" s="271">
        <v>461</v>
      </c>
      <c r="O11" s="271">
        <v>512</v>
      </c>
      <c r="P11" s="271">
        <v>505</v>
      </c>
      <c r="Q11" s="271">
        <v>533</v>
      </c>
      <c r="R11" s="271">
        <v>506</v>
      </c>
      <c r="S11" s="271">
        <v>545</v>
      </c>
      <c r="T11" s="271">
        <v>536</v>
      </c>
      <c r="U11" s="271">
        <v>541</v>
      </c>
      <c r="V11" s="271">
        <v>392</v>
      </c>
      <c r="W11" s="271">
        <v>399</v>
      </c>
      <c r="X11" s="271">
        <v>381</v>
      </c>
      <c r="Y11" s="271">
        <v>360</v>
      </c>
      <c r="Z11" s="271">
        <v>344</v>
      </c>
      <c r="AA11" s="271">
        <v>331</v>
      </c>
      <c r="AB11" s="391">
        <v>288</v>
      </c>
      <c r="AC11" s="391">
        <v>257</v>
      </c>
      <c r="AD11" s="391">
        <v>285</v>
      </c>
      <c r="AE11" s="391">
        <v>235</v>
      </c>
      <c r="AF11" s="391">
        <v>200</v>
      </c>
      <c r="AG11" s="391">
        <v>184</v>
      </c>
      <c r="AH11" s="391">
        <v>3</v>
      </c>
      <c r="AI11" s="271">
        <v>122</v>
      </c>
      <c r="AJ11" s="271">
        <v>143</v>
      </c>
      <c r="AK11" s="271">
        <v>150</v>
      </c>
      <c r="AL11" s="271">
        <v>127</v>
      </c>
      <c r="AM11" s="271">
        <v>114</v>
      </c>
      <c r="AN11" s="271">
        <v>126</v>
      </c>
      <c r="AO11" s="271">
        <v>124</v>
      </c>
      <c r="AP11" s="271">
        <v>97</v>
      </c>
      <c r="AQ11" s="271">
        <v>73</v>
      </c>
      <c r="AR11" s="271">
        <v>90</v>
      </c>
      <c r="AS11" s="271">
        <v>119</v>
      </c>
      <c r="AT11" s="271">
        <v>97</v>
      </c>
      <c r="AU11" s="271">
        <v>118</v>
      </c>
      <c r="AV11" s="271">
        <v>116</v>
      </c>
      <c r="AW11" s="271">
        <v>111</v>
      </c>
      <c r="AX11" s="271">
        <v>99</v>
      </c>
      <c r="AY11" s="271">
        <v>92</v>
      </c>
      <c r="AZ11" s="271">
        <v>107</v>
      </c>
      <c r="BA11" s="271">
        <v>98</v>
      </c>
      <c r="BB11" s="271">
        <v>86</v>
      </c>
      <c r="BC11" s="271">
        <v>79</v>
      </c>
      <c r="BD11" s="271">
        <v>71</v>
      </c>
      <c r="BE11" s="271">
        <v>83</v>
      </c>
      <c r="BF11" s="408"/>
    </row>
    <row r="12" spans="1:58" x14ac:dyDescent="0.2">
      <c r="A12" s="251" t="s">
        <v>11</v>
      </c>
      <c r="B12" s="271" t="s">
        <v>9</v>
      </c>
      <c r="C12" s="271" t="s">
        <v>9</v>
      </c>
      <c r="D12" s="271" t="s">
        <v>9</v>
      </c>
      <c r="E12" s="271" t="s">
        <v>9</v>
      </c>
      <c r="F12" s="271" t="s">
        <v>9</v>
      </c>
      <c r="G12" s="271" t="s">
        <v>9</v>
      </c>
      <c r="H12" s="271" t="s">
        <v>9</v>
      </c>
      <c r="I12" s="271" t="s">
        <v>9</v>
      </c>
      <c r="J12" s="271" t="s">
        <v>9</v>
      </c>
      <c r="K12" s="271" t="s">
        <v>9</v>
      </c>
      <c r="L12" s="271" t="s">
        <v>9</v>
      </c>
      <c r="M12" s="271" t="s">
        <v>9</v>
      </c>
      <c r="N12" s="271" t="s">
        <v>9</v>
      </c>
      <c r="O12" s="271" t="s">
        <v>9</v>
      </c>
      <c r="P12" s="271" t="s">
        <v>9</v>
      </c>
      <c r="Q12" s="271" t="s">
        <v>9</v>
      </c>
      <c r="R12" s="271" t="s">
        <v>9</v>
      </c>
      <c r="S12" s="271" t="s">
        <v>9</v>
      </c>
      <c r="T12" s="271" t="s">
        <v>9</v>
      </c>
      <c r="U12" s="271" t="s">
        <v>9</v>
      </c>
      <c r="V12" s="271" t="s">
        <v>9</v>
      </c>
      <c r="W12" s="271" t="s">
        <v>9</v>
      </c>
      <c r="X12" s="271" t="s">
        <v>9</v>
      </c>
      <c r="Y12" s="271" t="s">
        <v>9</v>
      </c>
      <c r="Z12" s="271" t="s">
        <v>9</v>
      </c>
      <c r="AA12" s="271" t="s">
        <v>9</v>
      </c>
      <c r="AB12" s="391" t="s">
        <v>9</v>
      </c>
      <c r="AC12" s="391" t="s">
        <v>9</v>
      </c>
      <c r="AD12" s="391" t="s">
        <v>9</v>
      </c>
      <c r="AE12" s="391" t="s">
        <v>9</v>
      </c>
      <c r="AF12" s="391" t="s">
        <v>9</v>
      </c>
      <c r="AG12" s="391" t="s">
        <v>9</v>
      </c>
      <c r="AH12" s="391" t="s">
        <v>9</v>
      </c>
      <c r="AI12" s="271" t="s">
        <v>9</v>
      </c>
      <c r="AJ12" s="271" t="s">
        <v>9</v>
      </c>
      <c r="AK12" s="271" t="s">
        <v>9</v>
      </c>
      <c r="AL12" s="271" t="s">
        <v>9</v>
      </c>
      <c r="AM12" s="271" t="s">
        <v>9</v>
      </c>
      <c r="AN12" s="271" t="s">
        <v>9</v>
      </c>
      <c r="AO12" s="271" t="s">
        <v>9</v>
      </c>
      <c r="AP12" s="271" t="s">
        <v>9</v>
      </c>
      <c r="AQ12" s="271" t="s">
        <v>9</v>
      </c>
      <c r="AR12" s="271" t="s">
        <v>9</v>
      </c>
      <c r="AS12" s="271" t="s">
        <v>9</v>
      </c>
      <c r="AT12" s="271" t="s">
        <v>12</v>
      </c>
      <c r="AU12" s="271" t="s">
        <v>12</v>
      </c>
      <c r="AV12" s="271">
        <v>420</v>
      </c>
      <c r="AW12" s="271">
        <v>345</v>
      </c>
      <c r="AX12" s="271">
        <v>402</v>
      </c>
      <c r="AY12" s="271">
        <v>400</v>
      </c>
      <c r="AZ12" s="271">
        <v>402</v>
      </c>
      <c r="BA12" s="271">
        <v>393</v>
      </c>
      <c r="BB12" s="271">
        <v>396</v>
      </c>
      <c r="BC12" s="271">
        <v>396</v>
      </c>
      <c r="BD12" s="271">
        <v>347</v>
      </c>
      <c r="BE12" s="271">
        <v>406</v>
      </c>
      <c r="BF12" s="408"/>
    </row>
    <row r="13" spans="1:58" x14ac:dyDescent="0.2">
      <c r="A13" s="240" t="s">
        <v>38</v>
      </c>
      <c r="B13" s="272">
        <v>0</v>
      </c>
      <c r="C13" s="272">
        <v>0</v>
      </c>
      <c r="D13" s="272">
        <v>0</v>
      </c>
      <c r="E13" s="272">
        <v>0</v>
      </c>
      <c r="F13" s="272">
        <v>0</v>
      </c>
      <c r="G13" s="272">
        <v>0</v>
      </c>
      <c r="H13" s="272">
        <v>0</v>
      </c>
      <c r="I13" s="272">
        <v>0</v>
      </c>
      <c r="J13" s="272">
        <v>0</v>
      </c>
      <c r="K13" s="272">
        <v>0</v>
      </c>
      <c r="L13" s="272">
        <v>0</v>
      </c>
      <c r="M13" s="272">
        <v>347</v>
      </c>
      <c r="N13" s="272">
        <v>407</v>
      </c>
      <c r="O13" s="272">
        <v>425</v>
      </c>
      <c r="P13" s="272">
        <v>389</v>
      </c>
      <c r="Q13" s="272">
        <v>421</v>
      </c>
      <c r="R13" s="272">
        <v>369</v>
      </c>
      <c r="S13" s="272">
        <v>399</v>
      </c>
      <c r="T13" s="272">
        <v>357</v>
      </c>
      <c r="U13" s="272">
        <v>279</v>
      </c>
      <c r="V13" s="272">
        <v>245</v>
      </c>
      <c r="W13" s="272">
        <v>308</v>
      </c>
      <c r="X13" s="272">
        <v>286</v>
      </c>
      <c r="Y13" s="272">
        <v>275</v>
      </c>
      <c r="Z13" s="272">
        <v>259</v>
      </c>
      <c r="AA13" s="272">
        <v>222</v>
      </c>
      <c r="AB13" s="392">
        <v>244</v>
      </c>
      <c r="AC13" s="392">
        <v>299</v>
      </c>
      <c r="AD13" s="392">
        <v>249</v>
      </c>
      <c r="AE13" s="392">
        <v>272</v>
      </c>
      <c r="AF13" s="392">
        <v>259</v>
      </c>
      <c r="AG13" s="392">
        <v>283</v>
      </c>
      <c r="AH13" s="392">
        <v>293</v>
      </c>
      <c r="AI13" s="272">
        <v>290</v>
      </c>
      <c r="AJ13" s="272">
        <v>294</v>
      </c>
      <c r="AK13" s="272">
        <v>246</v>
      </c>
      <c r="AL13" s="272">
        <v>231</v>
      </c>
      <c r="AM13" s="272">
        <v>312</v>
      </c>
      <c r="AN13" s="272">
        <v>333</v>
      </c>
      <c r="AO13" s="272">
        <v>320</v>
      </c>
      <c r="AP13" s="272">
        <v>239</v>
      </c>
      <c r="AQ13" s="272">
        <v>339</v>
      </c>
      <c r="AR13" s="272">
        <v>441</v>
      </c>
      <c r="AS13" s="272">
        <v>520</v>
      </c>
      <c r="AT13" s="272">
        <v>228</v>
      </c>
      <c r="AU13" s="272">
        <v>457</v>
      </c>
      <c r="AV13" s="272">
        <v>584</v>
      </c>
      <c r="AW13" s="272">
        <v>695</v>
      </c>
      <c r="AX13" s="272">
        <v>854</v>
      </c>
      <c r="AY13" s="272">
        <v>825</v>
      </c>
      <c r="AZ13" s="272">
        <v>876</v>
      </c>
      <c r="BA13" s="272">
        <v>908</v>
      </c>
      <c r="BB13" s="272">
        <v>913</v>
      </c>
      <c r="BC13" s="272">
        <v>909</v>
      </c>
      <c r="BD13" s="272">
        <v>973</v>
      </c>
      <c r="BE13" s="272">
        <v>1040</v>
      </c>
      <c r="BF13" s="408"/>
    </row>
    <row r="14" spans="1:58" s="244" customFormat="1" x14ac:dyDescent="0.2">
      <c r="A14" s="239" t="s">
        <v>209</v>
      </c>
      <c r="B14" s="271"/>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391"/>
      <c r="AC14" s="391"/>
      <c r="AD14" s="391"/>
      <c r="AE14" s="391"/>
      <c r="AF14" s="391"/>
      <c r="AG14" s="391"/>
      <c r="AH14" s="391"/>
      <c r="AI14" s="271"/>
      <c r="AJ14" s="271"/>
      <c r="AK14" s="271"/>
      <c r="AL14" s="271"/>
      <c r="AM14" s="271"/>
      <c r="AN14" s="271"/>
      <c r="AO14" s="271"/>
      <c r="AP14" s="271"/>
      <c r="AQ14" s="271"/>
      <c r="AR14" s="271"/>
      <c r="AS14" s="271"/>
      <c r="AT14" s="271"/>
      <c r="AU14" s="271"/>
      <c r="AV14" s="271"/>
      <c r="AW14" s="271"/>
      <c r="AX14" s="271"/>
      <c r="AY14" s="271"/>
      <c r="AZ14" s="271"/>
      <c r="BA14" s="271"/>
      <c r="BB14" s="271"/>
      <c r="BC14" s="271"/>
      <c r="BD14" s="271"/>
      <c r="BE14" s="271"/>
      <c r="BF14" s="408"/>
    </row>
    <row r="15" spans="1:58" x14ac:dyDescent="0.2">
      <c r="A15" s="240" t="s">
        <v>14</v>
      </c>
      <c r="B15" s="271">
        <v>0</v>
      </c>
      <c r="C15" s="271">
        <v>0</v>
      </c>
      <c r="D15" s="271">
        <v>0</v>
      </c>
      <c r="E15" s="271">
        <v>97</v>
      </c>
      <c r="F15" s="271">
        <v>163</v>
      </c>
      <c r="G15" s="271">
        <v>214</v>
      </c>
      <c r="H15" s="271">
        <v>288</v>
      </c>
      <c r="I15" s="271">
        <v>376</v>
      </c>
      <c r="J15" s="271">
        <v>476</v>
      </c>
      <c r="K15" s="271">
        <v>568</v>
      </c>
      <c r="L15" s="271">
        <v>617</v>
      </c>
      <c r="M15" s="271">
        <v>501</v>
      </c>
      <c r="N15" s="271">
        <v>604</v>
      </c>
      <c r="O15" s="271">
        <v>638</v>
      </c>
      <c r="P15" s="271">
        <v>641</v>
      </c>
      <c r="Q15" s="271">
        <v>645</v>
      </c>
      <c r="R15" s="271">
        <v>625</v>
      </c>
      <c r="S15" s="271">
        <v>521</v>
      </c>
      <c r="T15" s="271">
        <v>553</v>
      </c>
      <c r="U15" s="271">
        <v>548</v>
      </c>
      <c r="V15" s="271">
        <v>439</v>
      </c>
      <c r="W15" s="271">
        <v>396</v>
      </c>
      <c r="X15" s="271">
        <v>434</v>
      </c>
      <c r="Y15" s="271">
        <v>431</v>
      </c>
      <c r="Z15" s="271">
        <v>460</v>
      </c>
      <c r="AA15" s="271">
        <v>475</v>
      </c>
      <c r="AB15" s="391">
        <v>2</v>
      </c>
      <c r="AC15" s="391">
        <v>486</v>
      </c>
      <c r="AD15" s="391">
        <v>487</v>
      </c>
      <c r="AE15" s="391">
        <v>507</v>
      </c>
      <c r="AF15" s="391">
        <v>476</v>
      </c>
      <c r="AG15" s="391">
        <v>458</v>
      </c>
      <c r="AH15" s="391">
        <v>466</v>
      </c>
      <c r="AI15" s="271">
        <v>471</v>
      </c>
      <c r="AJ15" s="271">
        <v>445</v>
      </c>
      <c r="AK15" s="271">
        <v>426</v>
      </c>
      <c r="AL15" s="271">
        <v>487</v>
      </c>
      <c r="AM15" s="271">
        <v>506</v>
      </c>
      <c r="AN15" s="271">
        <v>485</v>
      </c>
      <c r="AO15" s="271">
        <v>473</v>
      </c>
      <c r="AP15" s="271">
        <v>499</v>
      </c>
      <c r="AQ15" s="271">
        <v>524</v>
      </c>
      <c r="AR15" s="271">
        <v>609</v>
      </c>
      <c r="AS15" s="271">
        <v>592</v>
      </c>
      <c r="AT15" s="271">
        <v>624</v>
      </c>
      <c r="AU15" s="271">
        <v>676</v>
      </c>
      <c r="AV15" s="271">
        <v>612</v>
      </c>
      <c r="AW15" s="271">
        <v>640</v>
      </c>
      <c r="AX15" s="271">
        <v>629</v>
      </c>
      <c r="AY15" s="271">
        <v>545</v>
      </c>
      <c r="AZ15" s="271">
        <v>533</v>
      </c>
      <c r="BA15" s="271">
        <v>516</v>
      </c>
      <c r="BB15" s="271">
        <v>444</v>
      </c>
      <c r="BC15" s="271">
        <v>469</v>
      </c>
      <c r="BD15" s="271">
        <v>572</v>
      </c>
      <c r="BE15" s="271">
        <v>573</v>
      </c>
      <c r="BF15" s="408"/>
    </row>
    <row r="16" spans="1:58" x14ac:dyDescent="0.2">
      <c r="A16" s="240" t="s">
        <v>15</v>
      </c>
      <c r="B16" s="271">
        <v>245</v>
      </c>
      <c r="C16" s="271">
        <v>325</v>
      </c>
      <c r="D16" s="271">
        <v>435</v>
      </c>
      <c r="E16" s="271">
        <v>447</v>
      </c>
      <c r="F16" s="271">
        <v>508</v>
      </c>
      <c r="G16" s="271">
        <v>564</v>
      </c>
      <c r="H16" s="271">
        <v>424</v>
      </c>
      <c r="I16" s="271">
        <v>366</v>
      </c>
      <c r="J16" s="271">
        <v>388</v>
      </c>
      <c r="K16" s="271">
        <v>318</v>
      </c>
      <c r="L16" s="271">
        <v>324</v>
      </c>
      <c r="M16" s="271">
        <v>317</v>
      </c>
      <c r="N16" s="271">
        <v>299</v>
      </c>
      <c r="O16" s="271">
        <v>342</v>
      </c>
      <c r="P16" s="271">
        <v>313</v>
      </c>
      <c r="Q16" s="271">
        <v>331</v>
      </c>
      <c r="R16" s="271">
        <v>342</v>
      </c>
      <c r="S16" s="271">
        <v>376</v>
      </c>
      <c r="T16" s="271">
        <v>365</v>
      </c>
      <c r="U16" s="271">
        <v>289</v>
      </c>
      <c r="V16" s="271">
        <v>283</v>
      </c>
      <c r="W16" s="271">
        <v>280</v>
      </c>
      <c r="X16" s="271">
        <v>289</v>
      </c>
      <c r="Y16" s="271">
        <v>346</v>
      </c>
      <c r="Z16" s="271">
        <v>383</v>
      </c>
      <c r="AA16" s="271">
        <v>377</v>
      </c>
      <c r="AB16" s="271">
        <v>441</v>
      </c>
      <c r="AC16" s="271">
        <v>23</v>
      </c>
      <c r="AD16" s="271">
        <v>332</v>
      </c>
      <c r="AE16" s="271">
        <v>310</v>
      </c>
      <c r="AF16" s="271">
        <v>276</v>
      </c>
      <c r="AG16" s="271">
        <v>361</v>
      </c>
      <c r="AH16" s="271">
        <v>358</v>
      </c>
      <c r="AI16" s="271">
        <v>430</v>
      </c>
      <c r="AJ16" s="271">
        <v>426</v>
      </c>
      <c r="AK16" s="271">
        <v>401</v>
      </c>
      <c r="AL16" s="271">
        <v>348</v>
      </c>
      <c r="AM16" s="271">
        <v>438</v>
      </c>
      <c r="AN16" s="271">
        <v>421</v>
      </c>
      <c r="AO16" s="271">
        <v>415</v>
      </c>
      <c r="AP16" s="271">
        <v>352</v>
      </c>
      <c r="AQ16" s="271">
        <v>326</v>
      </c>
      <c r="AR16" s="271">
        <v>361</v>
      </c>
      <c r="AS16" s="271">
        <v>449</v>
      </c>
      <c r="AT16" s="271">
        <v>360</v>
      </c>
      <c r="AU16" s="271">
        <v>493</v>
      </c>
      <c r="AV16" s="271">
        <v>477</v>
      </c>
      <c r="AW16" s="271">
        <v>534</v>
      </c>
      <c r="AX16" s="271">
        <v>558</v>
      </c>
      <c r="AY16" s="271">
        <v>599</v>
      </c>
      <c r="AZ16" s="271">
        <v>589</v>
      </c>
      <c r="BA16" s="271">
        <v>554</v>
      </c>
      <c r="BB16" s="271">
        <v>578</v>
      </c>
      <c r="BC16" s="271">
        <v>562</v>
      </c>
      <c r="BD16" s="271">
        <v>431</v>
      </c>
      <c r="BE16" s="271">
        <v>396</v>
      </c>
      <c r="BF16" s="408"/>
    </row>
    <row r="17" spans="1:58" x14ac:dyDescent="0.2">
      <c r="A17" s="240" t="s">
        <v>26</v>
      </c>
      <c r="B17" s="271">
        <v>0</v>
      </c>
      <c r="C17" s="271">
        <v>0</v>
      </c>
      <c r="D17" s="271">
        <v>0</v>
      </c>
      <c r="E17" s="271">
        <v>0</v>
      </c>
      <c r="F17" s="271">
        <v>0</v>
      </c>
      <c r="G17" s="271">
        <v>0</v>
      </c>
      <c r="H17" s="271">
        <v>0</v>
      </c>
      <c r="I17" s="271">
        <v>0</v>
      </c>
      <c r="J17" s="271">
        <v>62</v>
      </c>
      <c r="K17" s="271">
        <v>98</v>
      </c>
      <c r="L17" s="271">
        <v>132</v>
      </c>
      <c r="M17" s="271">
        <v>154</v>
      </c>
      <c r="N17" s="271">
        <v>198</v>
      </c>
      <c r="O17" s="271">
        <v>174</v>
      </c>
      <c r="P17" s="271">
        <v>179</v>
      </c>
      <c r="Q17" s="271">
        <v>186</v>
      </c>
      <c r="R17" s="271">
        <v>198</v>
      </c>
      <c r="S17" s="271">
        <v>194</v>
      </c>
      <c r="T17" s="271">
        <v>173</v>
      </c>
      <c r="U17" s="271">
        <v>199</v>
      </c>
      <c r="V17" s="271">
        <v>195</v>
      </c>
      <c r="W17" s="271">
        <v>199</v>
      </c>
      <c r="X17" s="271">
        <v>200</v>
      </c>
      <c r="Y17" s="271">
        <v>201</v>
      </c>
      <c r="Z17" s="271">
        <v>201</v>
      </c>
      <c r="AA17" s="271">
        <v>203</v>
      </c>
      <c r="AB17" s="271">
        <v>225</v>
      </c>
      <c r="AC17" s="271">
        <v>214</v>
      </c>
      <c r="AD17" s="271">
        <v>232</v>
      </c>
      <c r="AE17" s="271">
        <v>231</v>
      </c>
      <c r="AF17" s="271">
        <v>272</v>
      </c>
      <c r="AG17" s="271">
        <v>263</v>
      </c>
      <c r="AH17" s="271">
        <v>289</v>
      </c>
      <c r="AI17" s="271">
        <v>282</v>
      </c>
      <c r="AJ17" s="271">
        <v>330</v>
      </c>
      <c r="AK17" s="271">
        <v>278</v>
      </c>
      <c r="AL17" s="271">
        <v>283</v>
      </c>
      <c r="AM17" s="271">
        <v>269</v>
      </c>
      <c r="AN17" s="271">
        <v>311</v>
      </c>
      <c r="AO17" s="271">
        <v>315</v>
      </c>
      <c r="AP17" s="271">
        <v>305</v>
      </c>
      <c r="AQ17" s="271">
        <v>320</v>
      </c>
      <c r="AR17" s="271">
        <v>353</v>
      </c>
      <c r="AS17" s="271">
        <v>376</v>
      </c>
      <c r="AT17" s="271">
        <v>349</v>
      </c>
      <c r="AU17" s="271">
        <v>368</v>
      </c>
      <c r="AV17" s="271">
        <v>451</v>
      </c>
      <c r="AW17" s="271">
        <v>496</v>
      </c>
      <c r="AX17" s="271">
        <v>542</v>
      </c>
      <c r="AY17" s="271">
        <v>684</v>
      </c>
      <c r="AZ17" s="271">
        <v>806</v>
      </c>
      <c r="BA17" s="271">
        <v>742</v>
      </c>
      <c r="BB17" s="271">
        <v>810</v>
      </c>
      <c r="BC17" s="271">
        <v>900</v>
      </c>
      <c r="BD17" s="271">
        <v>924</v>
      </c>
      <c r="BE17" s="271">
        <v>879</v>
      </c>
      <c r="BF17" s="408"/>
    </row>
    <row r="18" spans="1:58" x14ac:dyDescent="0.2">
      <c r="A18" s="240" t="s">
        <v>16</v>
      </c>
      <c r="B18" s="271">
        <v>7841</v>
      </c>
      <c r="C18" s="271">
        <v>9715</v>
      </c>
      <c r="D18" s="271">
        <v>11119</v>
      </c>
      <c r="E18" s="271">
        <v>11273</v>
      </c>
      <c r="F18" s="271">
        <v>11953</v>
      </c>
      <c r="G18" s="271">
        <v>11447</v>
      </c>
      <c r="H18" s="271">
        <v>10400</v>
      </c>
      <c r="I18" s="271">
        <v>11400</v>
      </c>
      <c r="J18" s="271">
        <v>312</v>
      </c>
      <c r="K18" s="271">
        <v>11578</v>
      </c>
      <c r="L18" s="271">
        <v>14171</v>
      </c>
      <c r="M18" s="271">
        <v>15983</v>
      </c>
      <c r="N18" s="271">
        <v>18216</v>
      </c>
      <c r="O18" s="271">
        <v>16905</v>
      </c>
      <c r="P18" s="271">
        <v>16555</v>
      </c>
      <c r="Q18" s="271">
        <v>16160</v>
      </c>
      <c r="R18" s="271">
        <v>14320</v>
      </c>
      <c r="S18" s="271">
        <v>13240</v>
      </c>
      <c r="T18" s="271">
        <v>13374</v>
      </c>
      <c r="U18" s="271">
        <v>13651</v>
      </c>
      <c r="V18" s="271">
        <v>13678</v>
      </c>
      <c r="W18" s="271">
        <v>11935</v>
      </c>
      <c r="X18" s="271">
        <v>11553</v>
      </c>
      <c r="Y18" s="271">
        <v>11460</v>
      </c>
      <c r="Z18" s="271">
        <v>11819</v>
      </c>
      <c r="AA18" s="271">
        <v>10651</v>
      </c>
      <c r="AB18" s="271">
        <v>11553</v>
      </c>
      <c r="AC18" s="271">
        <v>12074</v>
      </c>
      <c r="AD18" s="271">
        <v>13368</v>
      </c>
      <c r="AE18" s="271">
        <v>13457</v>
      </c>
      <c r="AF18" s="271">
        <v>15173</v>
      </c>
      <c r="AG18" s="271">
        <v>15742</v>
      </c>
      <c r="AH18" s="271">
        <v>14596</v>
      </c>
      <c r="AI18" s="271">
        <v>14787</v>
      </c>
      <c r="AJ18" s="271">
        <v>13815</v>
      </c>
      <c r="AK18" s="271">
        <v>13935</v>
      </c>
      <c r="AL18" s="271">
        <v>15262</v>
      </c>
      <c r="AM18" s="271">
        <v>17243</v>
      </c>
      <c r="AN18" s="271">
        <v>19571</v>
      </c>
      <c r="AO18" s="271">
        <v>20982</v>
      </c>
      <c r="AP18" s="271">
        <v>20982</v>
      </c>
      <c r="AQ18" s="271">
        <v>21648</v>
      </c>
      <c r="AR18" s="271">
        <v>21566</v>
      </c>
      <c r="AS18" s="271">
        <v>22122</v>
      </c>
      <c r="AT18" s="271">
        <v>22311</v>
      </c>
      <c r="AU18" s="271">
        <v>23113</v>
      </c>
      <c r="AV18" s="271">
        <v>26447</v>
      </c>
      <c r="AW18" s="271">
        <v>25619</v>
      </c>
      <c r="AX18" s="271">
        <v>25539</v>
      </c>
      <c r="AY18" s="271">
        <v>25888</v>
      </c>
      <c r="AZ18" s="271">
        <v>26111</v>
      </c>
      <c r="BA18" s="271">
        <v>26065</v>
      </c>
      <c r="BB18" s="271">
        <v>25757</v>
      </c>
      <c r="BC18" s="271">
        <v>25358</v>
      </c>
      <c r="BD18" s="271">
        <v>25558</v>
      </c>
      <c r="BE18" s="271">
        <v>24557</v>
      </c>
      <c r="BF18" s="408"/>
    </row>
    <row r="19" spans="1:58" x14ac:dyDescent="0.2">
      <c r="A19" s="240" t="s">
        <v>17</v>
      </c>
      <c r="B19" s="272" t="s">
        <v>9</v>
      </c>
      <c r="C19" s="272" t="s">
        <v>9</v>
      </c>
      <c r="D19" s="272" t="s">
        <v>9</v>
      </c>
      <c r="E19" s="272" t="s">
        <v>9</v>
      </c>
      <c r="F19" s="272" t="s">
        <v>9</v>
      </c>
      <c r="G19" s="272" t="s">
        <v>9</v>
      </c>
      <c r="H19" s="272" t="s">
        <v>9</v>
      </c>
      <c r="I19" s="272">
        <v>3402</v>
      </c>
      <c r="J19" s="272">
        <v>3200</v>
      </c>
      <c r="K19" s="272">
        <v>3000</v>
      </c>
      <c r="L19" s="272">
        <v>2995</v>
      </c>
      <c r="M19" s="272">
        <v>3240</v>
      </c>
      <c r="N19" s="272">
        <v>4345</v>
      </c>
      <c r="O19" s="272">
        <v>4004</v>
      </c>
      <c r="P19" s="272">
        <v>3308</v>
      </c>
      <c r="Q19" s="272">
        <v>3033</v>
      </c>
      <c r="R19" s="272">
        <v>2134</v>
      </c>
      <c r="S19" s="272">
        <v>1754</v>
      </c>
      <c r="T19" s="272">
        <v>1831</v>
      </c>
      <c r="U19" s="272">
        <v>2533</v>
      </c>
      <c r="V19" s="272">
        <v>2405</v>
      </c>
      <c r="W19" s="272">
        <v>1661</v>
      </c>
      <c r="X19" s="272">
        <v>1182</v>
      </c>
      <c r="Y19" s="272">
        <v>991</v>
      </c>
      <c r="Z19" s="272">
        <v>789</v>
      </c>
      <c r="AA19" s="272">
        <v>814</v>
      </c>
      <c r="AB19" s="272">
        <v>815</v>
      </c>
      <c r="AC19" s="272">
        <v>1106</v>
      </c>
      <c r="AD19" s="272">
        <v>1269</v>
      </c>
      <c r="AE19" s="272" t="s">
        <v>9</v>
      </c>
      <c r="AF19" s="272" t="s">
        <v>9</v>
      </c>
      <c r="AG19" s="272" t="s">
        <v>9</v>
      </c>
      <c r="AH19" s="272" t="s">
        <v>9</v>
      </c>
      <c r="AI19" s="272" t="s">
        <v>9</v>
      </c>
      <c r="AJ19" s="272" t="s">
        <v>9</v>
      </c>
      <c r="AK19" s="272" t="s">
        <v>9</v>
      </c>
      <c r="AL19" s="272" t="s">
        <v>9</v>
      </c>
      <c r="AM19" s="272" t="s">
        <v>9</v>
      </c>
      <c r="AN19" s="272" t="s">
        <v>9</v>
      </c>
      <c r="AO19" s="272" t="s">
        <v>9</v>
      </c>
      <c r="AP19" s="272" t="s">
        <v>9</v>
      </c>
      <c r="AQ19" s="272" t="s">
        <v>9</v>
      </c>
      <c r="AR19" s="272" t="s">
        <v>9</v>
      </c>
      <c r="AS19" s="272" t="s">
        <v>9</v>
      </c>
      <c r="AT19" s="272" t="s">
        <v>9</v>
      </c>
      <c r="AU19" s="272" t="s">
        <v>9</v>
      </c>
      <c r="AV19" s="272" t="s">
        <v>187</v>
      </c>
      <c r="AW19" s="272" t="s">
        <v>187</v>
      </c>
      <c r="AX19" s="272" t="s">
        <v>187</v>
      </c>
      <c r="AY19" s="272" t="s">
        <v>187</v>
      </c>
      <c r="AZ19" s="272" t="s">
        <v>187</v>
      </c>
      <c r="BA19" s="272" t="s">
        <v>187</v>
      </c>
      <c r="BB19" s="272" t="s">
        <v>187</v>
      </c>
      <c r="BC19" s="272" t="s">
        <v>187</v>
      </c>
      <c r="BD19" s="272" t="s">
        <v>9</v>
      </c>
      <c r="BE19" s="272" t="s">
        <v>9</v>
      </c>
      <c r="BF19" s="408"/>
    </row>
    <row r="20" spans="1:58" s="244" customFormat="1" x14ac:dyDescent="0.2">
      <c r="A20" s="241" t="s">
        <v>210</v>
      </c>
      <c r="B20" s="271"/>
      <c r="C20" s="271"/>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1"/>
      <c r="AR20" s="271"/>
      <c r="AS20" s="271"/>
      <c r="AT20" s="271"/>
      <c r="AU20" s="271"/>
      <c r="AV20" s="271"/>
      <c r="AW20" s="271"/>
      <c r="AX20" s="271"/>
      <c r="AY20" s="271"/>
      <c r="AZ20" s="271"/>
      <c r="BA20" s="271"/>
      <c r="BB20" s="271"/>
      <c r="BC20" s="271"/>
      <c r="BD20" s="271"/>
      <c r="BE20" s="271"/>
      <c r="BF20" s="408"/>
    </row>
    <row r="21" spans="1:58" x14ac:dyDescent="0.2">
      <c r="A21" s="240" t="s">
        <v>18</v>
      </c>
      <c r="B21" s="271">
        <v>1551</v>
      </c>
      <c r="C21" s="271">
        <v>1778</v>
      </c>
      <c r="D21" s="271">
        <v>1927</v>
      </c>
      <c r="E21" s="271">
        <v>2374</v>
      </c>
      <c r="F21" s="271">
        <v>2515</v>
      </c>
      <c r="G21" s="271">
        <v>405</v>
      </c>
      <c r="H21" s="271">
        <v>1458</v>
      </c>
      <c r="I21" s="271">
        <v>1794</v>
      </c>
      <c r="J21" s="271">
        <v>1659</v>
      </c>
      <c r="K21" s="271">
        <v>1598</v>
      </c>
      <c r="L21" s="271">
        <v>1791</v>
      </c>
      <c r="M21" s="271">
        <v>1829</v>
      </c>
      <c r="N21" s="271">
        <v>1806</v>
      </c>
      <c r="O21" s="271">
        <v>1646</v>
      </c>
      <c r="P21" s="271">
        <v>1863</v>
      </c>
      <c r="Q21" s="271">
        <v>1962</v>
      </c>
      <c r="R21" s="271">
        <v>1758</v>
      </c>
      <c r="S21" s="271">
        <v>1803</v>
      </c>
      <c r="T21" s="271">
        <v>1563</v>
      </c>
      <c r="U21" s="271">
        <v>1780</v>
      </c>
      <c r="V21" s="271">
        <v>1702</v>
      </c>
      <c r="W21" s="271">
        <v>1487</v>
      </c>
      <c r="X21" s="271">
        <v>1434</v>
      </c>
      <c r="Y21" s="271">
        <v>1563</v>
      </c>
      <c r="Z21" s="271">
        <v>1626</v>
      </c>
      <c r="AA21" s="271">
        <v>1578</v>
      </c>
      <c r="AB21" s="271">
        <v>1528</v>
      </c>
      <c r="AC21" s="271">
        <v>1560</v>
      </c>
      <c r="AD21" s="271">
        <v>1581</v>
      </c>
      <c r="AE21" s="271">
        <v>1537</v>
      </c>
      <c r="AF21" s="271">
        <v>1496</v>
      </c>
      <c r="AG21" s="271">
        <v>1559</v>
      </c>
      <c r="AH21" s="271">
        <v>1479</v>
      </c>
      <c r="AI21" s="271">
        <v>1504</v>
      </c>
      <c r="AJ21" s="271">
        <v>1604</v>
      </c>
      <c r="AK21" s="271">
        <v>1439</v>
      </c>
      <c r="AL21" s="271">
        <v>1509</v>
      </c>
      <c r="AM21" s="271">
        <v>1372</v>
      </c>
      <c r="AN21" s="271">
        <v>1482</v>
      </c>
      <c r="AO21" s="271">
        <v>1535</v>
      </c>
      <c r="AP21" s="271">
        <v>1566</v>
      </c>
      <c r="AQ21" s="271">
        <v>1722</v>
      </c>
      <c r="AR21" s="271">
        <v>1948</v>
      </c>
      <c r="AS21" s="271">
        <v>2034</v>
      </c>
      <c r="AT21" s="271">
        <v>1946</v>
      </c>
      <c r="AU21" s="271">
        <v>1869</v>
      </c>
      <c r="AV21" s="271">
        <v>2129</v>
      </c>
      <c r="AW21" s="271">
        <v>2220</v>
      </c>
      <c r="AX21" s="271">
        <v>2274</v>
      </c>
      <c r="AY21" s="271">
        <v>2405</v>
      </c>
      <c r="AZ21" s="271">
        <v>2590</v>
      </c>
      <c r="BA21" s="271">
        <v>2824</v>
      </c>
      <c r="BB21" s="271" t="s">
        <v>188</v>
      </c>
      <c r="BC21" s="271">
        <v>2722</v>
      </c>
      <c r="BD21" s="271">
        <v>2835</v>
      </c>
      <c r="BE21" s="271">
        <v>2864</v>
      </c>
      <c r="BF21" s="408"/>
    </row>
    <row r="22" spans="1:58" x14ac:dyDescent="0.2">
      <c r="A22" s="263" t="s">
        <v>40</v>
      </c>
      <c r="B22" s="272">
        <v>310</v>
      </c>
      <c r="C22" s="272">
        <v>316</v>
      </c>
      <c r="D22" s="272">
        <v>413</v>
      </c>
      <c r="E22" s="272">
        <v>429</v>
      </c>
      <c r="F22" s="272">
        <v>450</v>
      </c>
      <c r="G22" s="272">
        <v>473</v>
      </c>
      <c r="H22" s="272">
        <v>444</v>
      </c>
      <c r="I22" s="272">
        <v>509</v>
      </c>
      <c r="J22" s="272">
        <v>493</v>
      </c>
      <c r="K22" s="272">
        <v>523</v>
      </c>
      <c r="L22" s="272">
        <v>515</v>
      </c>
      <c r="M22" s="272">
        <v>562</v>
      </c>
      <c r="N22" s="272">
        <v>576</v>
      </c>
      <c r="O22" s="272">
        <v>610</v>
      </c>
      <c r="P22" s="272">
        <v>644</v>
      </c>
      <c r="Q22" s="272">
        <v>600</v>
      </c>
      <c r="R22" s="272">
        <v>673</v>
      </c>
      <c r="S22" s="272">
        <v>668</v>
      </c>
      <c r="T22" s="272">
        <v>688</v>
      </c>
      <c r="U22" s="272">
        <v>644</v>
      </c>
      <c r="V22" s="272">
        <v>688</v>
      </c>
      <c r="W22" s="272">
        <v>667</v>
      </c>
      <c r="X22" s="272">
        <v>0</v>
      </c>
      <c r="Y22" s="272">
        <v>605</v>
      </c>
      <c r="Z22" s="272">
        <v>609</v>
      </c>
      <c r="AA22" s="272">
        <v>578</v>
      </c>
      <c r="AB22" s="272">
        <v>601</v>
      </c>
      <c r="AC22" s="272">
        <v>558</v>
      </c>
      <c r="AD22" s="272">
        <v>550</v>
      </c>
      <c r="AE22" s="272">
        <v>585</v>
      </c>
      <c r="AF22" s="272">
        <v>579</v>
      </c>
      <c r="AG22" s="272">
        <v>544</v>
      </c>
      <c r="AH22" s="272">
        <v>560</v>
      </c>
      <c r="AI22" s="272">
        <v>618</v>
      </c>
      <c r="AJ22" s="272">
        <v>589</v>
      </c>
      <c r="AK22" s="272">
        <v>607</v>
      </c>
      <c r="AL22" s="272">
        <v>580</v>
      </c>
      <c r="AM22" s="272">
        <v>692</v>
      </c>
      <c r="AN22" s="272">
        <v>651</v>
      </c>
      <c r="AO22" s="272">
        <v>734</v>
      </c>
      <c r="AP22" s="272">
        <v>798</v>
      </c>
      <c r="AQ22" s="272">
        <v>803</v>
      </c>
      <c r="AR22" s="272">
        <v>867</v>
      </c>
      <c r="AS22" s="272">
        <v>942</v>
      </c>
      <c r="AT22" s="272">
        <v>877</v>
      </c>
      <c r="AU22" s="272">
        <v>919</v>
      </c>
      <c r="AV22" s="272">
        <v>899</v>
      </c>
      <c r="AW22" s="272">
        <v>914</v>
      </c>
      <c r="AX22" s="272">
        <v>921</v>
      </c>
      <c r="AY22" s="272">
        <v>867</v>
      </c>
      <c r="AZ22" s="272">
        <v>880</v>
      </c>
      <c r="BA22" s="272">
        <v>834</v>
      </c>
      <c r="BB22" s="272">
        <v>876</v>
      </c>
      <c r="BC22" s="272">
        <v>864</v>
      </c>
      <c r="BD22" s="272">
        <v>898</v>
      </c>
      <c r="BE22" s="272">
        <v>934</v>
      </c>
      <c r="BF22" s="408"/>
    </row>
    <row r="23" spans="1:58" s="244" customFormat="1" x14ac:dyDescent="0.2">
      <c r="A23" s="250" t="s">
        <v>19</v>
      </c>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71"/>
      <c r="AQ23" s="271"/>
      <c r="AR23" s="271"/>
      <c r="AS23" s="271"/>
      <c r="AT23" s="271"/>
      <c r="AU23" s="271"/>
      <c r="AV23" s="271"/>
      <c r="AW23" s="271"/>
      <c r="AX23" s="271"/>
      <c r="AY23" s="271"/>
      <c r="AZ23" s="271"/>
      <c r="BA23" s="271"/>
      <c r="BB23" s="271"/>
      <c r="BC23" s="271"/>
      <c r="BD23" s="271"/>
      <c r="BE23" s="271"/>
      <c r="BF23" s="408"/>
    </row>
    <row r="24" spans="1:58" x14ac:dyDescent="0.2">
      <c r="A24" s="251" t="s">
        <v>20</v>
      </c>
      <c r="B24" s="271" t="s">
        <v>9</v>
      </c>
      <c r="C24" s="271">
        <v>65</v>
      </c>
      <c r="D24" s="271">
        <v>63</v>
      </c>
      <c r="E24" s="271">
        <v>108</v>
      </c>
      <c r="F24" s="271">
        <v>140</v>
      </c>
      <c r="G24" s="271">
        <v>170</v>
      </c>
      <c r="H24" s="271">
        <v>204</v>
      </c>
      <c r="I24" s="271">
        <v>273</v>
      </c>
      <c r="J24" s="271">
        <v>260</v>
      </c>
      <c r="K24" s="271">
        <v>251</v>
      </c>
      <c r="L24" s="271">
        <v>258</v>
      </c>
      <c r="M24" s="271">
        <v>313</v>
      </c>
      <c r="N24" s="271">
        <v>331</v>
      </c>
      <c r="O24" s="271">
        <v>293</v>
      </c>
      <c r="P24" s="271">
        <v>340</v>
      </c>
      <c r="Q24" s="271">
        <v>338</v>
      </c>
      <c r="R24" s="271">
        <v>337</v>
      </c>
      <c r="S24" s="271">
        <v>373</v>
      </c>
      <c r="T24" s="271">
        <v>427</v>
      </c>
      <c r="U24" s="271">
        <v>413</v>
      </c>
      <c r="V24" s="271">
        <v>372</v>
      </c>
      <c r="W24" s="271">
        <v>383</v>
      </c>
      <c r="X24" s="271">
        <v>359</v>
      </c>
      <c r="Y24" s="271">
        <v>345</v>
      </c>
      <c r="Z24" s="271">
        <v>384</v>
      </c>
      <c r="AA24" s="271">
        <v>384</v>
      </c>
      <c r="AB24" s="271">
        <v>453</v>
      </c>
      <c r="AC24" s="271">
        <v>557</v>
      </c>
      <c r="AD24" s="271">
        <v>496</v>
      </c>
      <c r="AE24" s="271">
        <v>476</v>
      </c>
      <c r="AF24" s="271">
        <v>477</v>
      </c>
      <c r="AG24" s="271">
        <v>466</v>
      </c>
      <c r="AH24" s="271">
        <v>470</v>
      </c>
      <c r="AI24" s="271">
        <v>425</v>
      </c>
      <c r="AJ24" s="271">
        <v>458</v>
      </c>
      <c r="AK24" s="271">
        <v>442</v>
      </c>
      <c r="AL24" s="271">
        <v>500</v>
      </c>
      <c r="AM24" s="271">
        <v>571</v>
      </c>
      <c r="AN24" s="271">
        <v>520</v>
      </c>
      <c r="AO24" s="271">
        <v>568</v>
      </c>
      <c r="AP24" s="271">
        <v>593</v>
      </c>
      <c r="AQ24" s="271">
        <v>579</v>
      </c>
      <c r="AR24" s="271">
        <v>532</v>
      </c>
      <c r="AS24" s="271">
        <v>545</v>
      </c>
      <c r="AT24" s="271">
        <v>533</v>
      </c>
      <c r="AU24" s="271">
        <v>518</v>
      </c>
      <c r="AV24" s="271">
        <v>473</v>
      </c>
      <c r="AW24" s="271">
        <v>474</v>
      </c>
      <c r="AX24" s="271">
        <v>498</v>
      </c>
      <c r="AY24" s="271">
        <v>511</v>
      </c>
      <c r="AZ24" s="271">
        <v>542</v>
      </c>
      <c r="BA24" s="271">
        <v>603</v>
      </c>
      <c r="BB24" s="271">
        <v>589</v>
      </c>
      <c r="BC24" s="271">
        <v>591</v>
      </c>
      <c r="BD24" s="271">
        <v>616</v>
      </c>
      <c r="BE24" s="271">
        <v>607</v>
      </c>
      <c r="BF24" s="408"/>
    </row>
    <row r="25" spans="1:58" x14ac:dyDescent="0.2">
      <c r="A25" s="251" t="s">
        <v>21</v>
      </c>
      <c r="B25" s="271">
        <v>0</v>
      </c>
      <c r="C25" s="271">
        <v>0</v>
      </c>
      <c r="D25" s="271">
        <v>0</v>
      </c>
      <c r="E25" s="271">
        <v>0</v>
      </c>
      <c r="F25" s="271">
        <v>0</v>
      </c>
      <c r="G25" s="271">
        <v>0</v>
      </c>
      <c r="H25" s="271">
        <v>0</v>
      </c>
      <c r="I25" s="271">
        <v>41</v>
      </c>
      <c r="J25" s="271">
        <v>98</v>
      </c>
      <c r="K25" s="271">
        <v>139</v>
      </c>
      <c r="L25" s="271">
        <v>129</v>
      </c>
      <c r="M25" s="271">
        <v>220</v>
      </c>
      <c r="N25" s="271">
        <v>142</v>
      </c>
      <c r="O25" s="271">
        <v>152</v>
      </c>
      <c r="P25" s="271">
        <v>176</v>
      </c>
      <c r="Q25" s="271">
        <v>203</v>
      </c>
      <c r="R25" s="271">
        <v>221</v>
      </c>
      <c r="S25" s="271">
        <v>254</v>
      </c>
      <c r="T25" s="271">
        <v>262</v>
      </c>
      <c r="U25" s="271">
        <v>240</v>
      </c>
      <c r="V25" s="271">
        <v>226</v>
      </c>
      <c r="W25" s="271">
        <v>238</v>
      </c>
      <c r="X25" s="271">
        <v>248</v>
      </c>
      <c r="Y25" s="271">
        <v>248</v>
      </c>
      <c r="Z25" s="271">
        <v>278</v>
      </c>
      <c r="AA25" s="271">
        <v>305</v>
      </c>
      <c r="AB25" s="271">
        <v>326</v>
      </c>
      <c r="AC25" s="271">
        <v>371</v>
      </c>
      <c r="AD25" s="271">
        <v>361</v>
      </c>
      <c r="AE25" s="271">
        <v>502</v>
      </c>
      <c r="AF25" s="271">
        <v>483</v>
      </c>
      <c r="AG25" s="271">
        <v>433</v>
      </c>
      <c r="AH25" s="271">
        <v>480</v>
      </c>
      <c r="AI25" s="271">
        <v>562</v>
      </c>
      <c r="AJ25" s="271">
        <v>669</v>
      </c>
      <c r="AK25" s="271">
        <v>675</v>
      </c>
      <c r="AL25" s="271">
        <v>745</v>
      </c>
      <c r="AM25" s="271">
        <v>0</v>
      </c>
      <c r="AN25" s="271">
        <v>452</v>
      </c>
      <c r="AO25" s="271">
        <v>470</v>
      </c>
      <c r="AP25" s="271">
        <v>426</v>
      </c>
      <c r="AQ25" s="271">
        <v>390</v>
      </c>
      <c r="AR25" s="271">
        <v>275</v>
      </c>
      <c r="AS25" s="271">
        <v>346</v>
      </c>
      <c r="AT25" s="271">
        <v>290</v>
      </c>
      <c r="AU25" s="271">
        <v>281</v>
      </c>
      <c r="AV25" s="271">
        <v>254</v>
      </c>
      <c r="AW25" s="271">
        <v>268</v>
      </c>
      <c r="AX25" s="271">
        <v>238</v>
      </c>
      <c r="AY25" s="271">
        <v>274</v>
      </c>
      <c r="AZ25" s="271">
        <v>227</v>
      </c>
      <c r="BA25" s="271">
        <v>281</v>
      </c>
      <c r="BB25" s="271">
        <v>394</v>
      </c>
      <c r="BC25" s="271">
        <v>503</v>
      </c>
      <c r="BD25" s="271">
        <v>557</v>
      </c>
      <c r="BE25" s="271">
        <v>541</v>
      </c>
      <c r="BF25" s="408"/>
    </row>
    <row r="26" spans="1:58" x14ac:dyDescent="0.2">
      <c r="A26" s="251" t="s">
        <v>250</v>
      </c>
      <c r="B26" s="271" t="s">
        <v>9</v>
      </c>
      <c r="C26" s="271">
        <v>368</v>
      </c>
      <c r="D26" s="271">
        <v>528</v>
      </c>
      <c r="E26" s="271">
        <v>505</v>
      </c>
      <c r="F26" s="271">
        <v>589</v>
      </c>
      <c r="G26" s="271">
        <v>603</v>
      </c>
      <c r="H26" s="271">
        <v>593</v>
      </c>
      <c r="I26" s="271">
        <v>699</v>
      </c>
      <c r="J26" s="271">
        <v>761</v>
      </c>
      <c r="K26" s="271">
        <v>729</v>
      </c>
      <c r="L26" s="271">
        <v>790</v>
      </c>
      <c r="M26" s="271">
        <v>801</v>
      </c>
      <c r="N26" s="271">
        <v>944</v>
      </c>
      <c r="O26" s="271">
        <v>878</v>
      </c>
      <c r="P26" s="271">
        <v>815</v>
      </c>
      <c r="Q26" s="271">
        <v>815</v>
      </c>
      <c r="R26" s="271">
        <v>752</v>
      </c>
      <c r="S26" s="271">
        <v>748</v>
      </c>
      <c r="T26" s="271">
        <v>792</v>
      </c>
      <c r="U26" s="271">
        <v>762</v>
      </c>
      <c r="V26" s="271">
        <v>743</v>
      </c>
      <c r="W26" s="271">
        <v>679</v>
      </c>
      <c r="X26" s="271">
        <v>743</v>
      </c>
      <c r="Y26" s="271">
        <v>753</v>
      </c>
      <c r="Z26" s="271">
        <v>755</v>
      </c>
      <c r="AA26" s="271">
        <v>783</v>
      </c>
      <c r="AB26" s="271">
        <v>683</v>
      </c>
      <c r="AC26" s="271">
        <v>741</v>
      </c>
      <c r="AD26" s="271">
        <v>760</v>
      </c>
      <c r="AE26" s="271">
        <v>770</v>
      </c>
      <c r="AF26" s="271">
        <v>635</v>
      </c>
      <c r="AG26" s="271">
        <v>726</v>
      </c>
      <c r="AH26" s="271">
        <v>786</v>
      </c>
      <c r="AI26" s="271">
        <v>738</v>
      </c>
      <c r="AJ26" s="271">
        <v>828</v>
      </c>
      <c r="AK26" s="271">
        <v>805</v>
      </c>
      <c r="AL26" s="271">
        <v>953</v>
      </c>
      <c r="AM26" s="271">
        <v>999</v>
      </c>
      <c r="AN26" s="271">
        <v>999</v>
      </c>
      <c r="AO26" s="271">
        <v>1016</v>
      </c>
      <c r="AP26" s="271">
        <v>991</v>
      </c>
      <c r="AQ26" s="271">
        <v>1020</v>
      </c>
      <c r="AR26" s="271">
        <v>985</v>
      </c>
      <c r="AS26" s="271">
        <v>1042</v>
      </c>
      <c r="AT26" s="271">
        <v>980</v>
      </c>
      <c r="AU26" s="271">
        <v>1033</v>
      </c>
      <c r="AV26" s="271">
        <v>1071</v>
      </c>
      <c r="AW26" s="271">
        <v>1050</v>
      </c>
      <c r="AX26" s="271">
        <v>1069</v>
      </c>
      <c r="AY26" s="271">
        <v>1089</v>
      </c>
      <c r="AZ26" s="271">
        <v>1097</v>
      </c>
      <c r="BA26" s="271">
        <v>1077</v>
      </c>
      <c r="BB26" s="271">
        <v>1059</v>
      </c>
      <c r="BC26" s="271">
        <v>1137</v>
      </c>
      <c r="BD26" s="271">
        <v>1096</v>
      </c>
      <c r="BE26" s="271">
        <v>1057</v>
      </c>
      <c r="BF26" s="408"/>
    </row>
    <row r="27" spans="1:58" x14ac:dyDescent="0.2">
      <c r="A27" s="251" t="s">
        <v>22</v>
      </c>
      <c r="B27" s="271">
        <v>0</v>
      </c>
      <c r="C27" s="271">
        <v>0</v>
      </c>
      <c r="D27" s="271">
        <v>0</v>
      </c>
      <c r="E27" s="271">
        <v>0</v>
      </c>
      <c r="F27" s="271">
        <v>0</v>
      </c>
      <c r="G27" s="271">
        <v>0</v>
      </c>
      <c r="H27" s="271">
        <v>0</v>
      </c>
      <c r="I27" s="271">
        <v>0</v>
      </c>
      <c r="J27" s="271">
        <v>0</v>
      </c>
      <c r="K27" s="271">
        <v>19</v>
      </c>
      <c r="L27" s="271">
        <v>17</v>
      </c>
      <c r="M27" s="271">
        <v>19</v>
      </c>
      <c r="N27" s="271">
        <v>19</v>
      </c>
      <c r="O27" s="271">
        <v>39</v>
      </c>
      <c r="P27" s="271">
        <v>19</v>
      </c>
      <c r="Q27" s="271">
        <v>18</v>
      </c>
      <c r="R27" s="271">
        <v>34</v>
      </c>
      <c r="S27" s="271">
        <v>19</v>
      </c>
      <c r="T27" s="271">
        <v>37</v>
      </c>
      <c r="U27" s="271">
        <v>19</v>
      </c>
      <c r="V27" s="271">
        <v>20</v>
      </c>
      <c r="W27" s="271">
        <v>20</v>
      </c>
      <c r="X27" s="271">
        <v>19</v>
      </c>
      <c r="Y27" s="271">
        <v>19</v>
      </c>
      <c r="Z27" s="271">
        <v>19</v>
      </c>
      <c r="AA27" s="271">
        <v>20</v>
      </c>
      <c r="AB27" s="271">
        <v>19</v>
      </c>
      <c r="AC27" s="271">
        <v>21</v>
      </c>
      <c r="AD27" s="271">
        <v>20</v>
      </c>
      <c r="AE27" s="271">
        <v>19</v>
      </c>
      <c r="AF27" s="271">
        <v>20</v>
      </c>
      <c r="AG27" s="271">
        <v>20</v>
      </c>
      <c r="AH27" s="271">
        <v>19</v>
      </c>
      <c r="AI27" s="271">
        <v>25</v>
      </c>
      <c r="AJ27" s="271">
        <v>19</v>
      </c>
      <c r="AK27" s="271">
        <v>22</v>
      </c>
      <c r="AL27" s="271">
        <v>25</v>
      </c>
      <c r="AM27" s="271">
        <v>25</v>
      </c>
      <c r="AN27" s="271">
        <v>26</v>
      </c>
      <c r="AO27" s="271">
        <v>25</v>
      </c>
      <c r="AP27" s="271">
        <v>30</v>
      </c>
      <c r="AQ27" s="271">
        <v>30</v>
      </c>
      <c r="AR27" s="271">
        <v>30</v>
      </c>
      <c r="AS27" s="271">
        <v>29</v>
      </c>
      <c r="AT27" s="271">
        <v>31</v>
      </c>
      <c r="AU27" s="271" t="s">
        <v>9</v>
      </c>
      <c r="AV27" s="271" t="s">
        <v>9</v>
      </c>
      <c r="AW27" s="271" t="s">
        <v>9</v>
      </c>
      <c r="AX27" s="271" t="s">
        <v>9</v>
      </c>
      <c r="AY27" s="271" t="s">
        <v>9</v>
      </c>
      <c r="AZ27" s="271" t="s">
        <v>9</v>
      </c>
      <c r="BA27" s="271" t="s">
        <v>9</v>
      </c>
      <c r="BB27" s="271" t="s">
        <v>9</v>
      </c>
      <c r="BC27" s="271" t="s">
        <v>9</v>
      </c>
      <c r="BD27" s="271" t="s">
        <v>9</v>
      </c>
      <c r="BE27" s="271" t="s">
        <v>9</v>
      </c>
      <c r="BF27" s="408"/>
    </row>
    <row r="28" spans="1:58" x14ac:dyDescent="0.2">
      <c r="A28" s="251" t="s">
        <v>305</v>
      </c>
      <c r="B28" s="271">
        <v>0</v>
      </c>
      <c r="C28" s="271">
        <v>0</v>
      </c>
      <c r="D28" s="271">
        <v>0</v>
      </c>
      <c r="E28" s="271">
        <v>0</v>
      </c>
      <c r="F28" s="271">
        <v>0</v>
      </c>
      <c r="G28" s="271">
        <v>0</v>
      </c>
      <c r="H28" s="271">
        <v>0</v>
      </c>
      <c r="I28" s="271">
        <v>0</v>
      </c>
      <c r="J28" s="271">
        <v>0</v>
      </c>
      <c r="K28" s="271">
        <v>0</v>
      </c>
      <c r="L28" s="271">
        <v>0</v>
      </c>
      <c r="M28" s="271">
        <v>0</v>
      </c>
      <c r="N28" s="271">
        <v>0</v>
      </c>
      <c r="O28" s="271">
        <v>0</v>
      </c>
      <c r="P28" s="271">
        <v>0</v>
      </c>
      <c r="Q28" s="271">
        <v>0</v>
      </c>
      <c r="R28" s="271">
        <v>0</v>
      </c>
      <c r="S28" s="271">
        <v>0</v>
      </c>
      <c r="T28" s="271">
        <v>0</v>
      </c>
      <c r="U28" s="271">
        <v>0</v>
      </c>
      <c r="V28" s="271">
        <v>0</v>
      </c>
      <c r="W28" s="271">
        <v>0</v>
      </c>
      <c r="X28" s="271">
        <v>0</v>
      </c>
      <c r="Y28" s="271">
        <v>0</v>
      </c>
      <c r="Z28" s="271">
        <v>0</v>
      </c>
      <c r="AA28" s="271">
        <v>0</v>
      </c>
      <c r="AB28" s="271">
        <v>0</v>
      </c>
      <c r="AC28" s="271">
        <v>0</v>
      </c>
      <c r="AD28" s="271">
        <v>0</v>
      </c>
      <c r="AE28" s="271">
        <v>0</v>
      </c>
      <c r="AF28" s="271">
        <v>1127</v>
      </c>
      <c r="AG28" s="271">
        <v>1169</v>
      </c>
      <c r="AH28" s="271">
        <v>1103</v>
      </c>
      <c r="AI28" s="271">
        <v>1138</v>
      </c>
      <c r="AJ28" s="271">
        <v>1195</v>
      </c>
      <c r="AK28" s="271">
        <v>1194</v>
      </c>
      <c r="AL28" s="271">
        <v>1406</v>
      </c>
      <c r="AM28" s="271">
        <v>1694</v>
      </c>
      <c r="AN28" s="271">
        <v>1876</v>
      </c>
      <c r="AO28" s="271">
        <v>1887</v>
      </c>
      <c r="AP28" s="271">
        <v>1674</v>
      </c>
      <c r="AQ28" s="271">
        <v>1649</v>
      </c>
      <c r="AR28" s="271">
        <v>1733</v>
      </c>
      <c r="AS28" s="271">
        <v>1793</v>
      </c>
      <c r="AT28" s="271">
        <v>1575</v>
      </c>
      <c r="AU28" s="271">
        <v>1624</v>
      </c>
      <c r="AV28" s="271">
        <v>1506</v>
      </c>
      <c r="AW28" s="271">
        <v>1579</v>
      </c>
      <c r="AX28" s="271">
        <v>1584</v>
      </c>
      <c r="AY28" s="271">
        <v>1490</v>
      </c>
      <c r="AZ28" s="271">
        <v>1415</v>
      </c>
      <c r="BA28" s="271">
        <v>1393</v>
      </c>
      <c r="BB28" s="271">
        <v>1319</v>
      </c>
      <c r="BC28" s="271">
        <v>1337</v>
      </c>
      <c r="BD28" s="271">
        <v>1312</v>
      </c>
      <c r="BE28" s="271">
        <v>1364</v>
      </c>
      <c r="BF28" s="408"/>
    </row>
    <row r="29" spans="1:58" x14ac:dyDescent="0.2">
      <c r="A29" s="251" t="s">
        <v>24</v>
      </c>
      <c r="B29" s="271">
        <v>250</v>
      </c>
      <c r="C29" s="271">
        <v>236</v>
      </c>
      <c r="D29" s="271">
        <v>242</v>
      </c>
      <c r="E29" s="271">
        <v>240</v>
      </c>
      <c r="F29" s="271">
        <v>340</v>
      </c>
      <c r="G29" s="271">
        <v>396</v>
      </c>
      <c r="H29" s="271">
        <v>420</v>
      </c>
      <c r="I29" s="271">
        <v>517</v>
      </c>
      <c r="J29" s="271">
        <v>506</v>
      </c>
      <c r="K29" s="271">
        <v>663</v>
      </c>
      <c r="L29" s="271">
        <v>668</v>
      </c>
      <c r="M29" s="271">
        <v>775</v>
      </c>
      <c r="N29" s="271">
        <v>955</v>
      </c>
      <c r="O29" s="271">
        <v>912</v>
      </c>
      <c r="P29" s="271">
        <v>869</v>
      </c>
      <c r="Q29" s="271">
        <v>821</v>
      </c>
      <c r="R29" s="271">
        <v>811</v>
      </c>
      <c r="S29" s="271">
        <v>876</v>
      </c>
      <c r="T29" s="271">
        <v>845</v>
      </c>
      <c r="U29" s="271">
        <v>872</v>
      </c>
      <c r="V29" s="271">
        <v>771</v>
      </c>
      <c r="W29" s="271">
        <v>755</v>
      </c>
      <c r="X29" s="271">
        <v>717</v>
      </c>
      <c r="Y29" s="271">
        <v>666</v>
      </c>
      <c r="Z29" s="271">
        <v>750</v>
      </c>
      <c r="AA29" s="271">
        <v>779</v>
      </c>
      <c r="AB29" s="271">
        <v>876</v>
      </c>
      <c r="AC29" s="271">
        <v>825</v>
      </c>
      <c r="AD29" s="271">
        <v>793</v>
      </c>
      <c r="AE29" s="271">
        <v>828</v>
      </c>
      <c r="AF29" s="271">
        <v>75</v>
      </c>
      <c r="AG29" s="271" t="s">
        <v>9</v>
      </c>
      <c r="AH29" s="271" t="s">
        <v>9</v>
      </c>
      <c r="AI29" s="271" t="s">
        <v>9</v>
      </c>
      <c r="AJ29" s="271" t="s">
        <v>9</v>
      </c>
      <c r="AK29" s="271" t="s">
        <v>9</v>
      </c>
      <c r="AL29" s="271" t="s">
        <v>9</v>
      </c>
      <c r="AM29" s="271" t="s">
        <v>9</v>
      </c>
      <c r="AN29" s="271" t="s">
        <v>9</v>
      </c>
      <c r="AO29" s="271" t="s">
        <v>9</v>
      </c>
      <c r="AP29" s="271" t="s">
        <v>9</v>
      </c>
      <c r="AQ29" s="271" t="s">
        <v>9</v>
      </c>
      <c r="AR29" s="271" t="s">
        <v>9</v>
      </c>
      <c r="AS29" s="271" t="s">
        <v>9</v>
      </c>
      <c r="AT29" s="271" t="s">
        <v>9</v>
      </c>
      <c r="AU29" s="271" t="s">
        <v>9</v>
      </c>
      <c r="AV29" s="271" t="s">
        <v>9</v>
      </c>
      <c r="AW29" s="271" t="s">
        <v>9</v>
      </c>
      <c r="AX29" s="271" t="s">
        <v>9</v>
      </c>
      <c r="AY29" s="271" t="s">
        <v>9</v>
      </c>
      <c r="AZ29" s="271" t="s">
        <v>9</v>
      </c>
      <c r="BA29" s="271" t="s">
        <v>9</v>
      </c>
      <c r="BB29" s="271" t="s">
        <v>9</v>
      </c>
      <c r="BC29" s="271" t="s">
        <v>9</v>
      </c>
      <c r="BD29" s="271" t="s">
        <v>9</v>
      </c>
      <c r="BE29" s="271" t="s">
        <v>9</v>
      </c>
      <c r="BF29" s="408"/>
    </row>
    <row r="30" spans="1:58" x14ac:dyDescent="0.2">
      <c r="A30" s="346" t="s">
        <v>25</v>
      </c>
      <c r="B30" s="272">
        <v>0</v>
      </c>
      <c r="C30" s="272">
        <v>0</v>
      </c>
      <c r="D30" s="272">
        <v>0</v>
      </c>
      <c r="E30" s="272">
        <v>0</v>
      </c>
      <c r="F30" s="272">
        <v>0</v>
      </c>
      <c r="G30" s="272" t="s">
        <v>9</v>
      </c>
      <c r="H30" s="272" t="s">
        <v>9</v>
      </c>
      <c r="I30" s="272" t="s">
        <v>9</v>
      </c>
      <c r="J30" s="272" t="s">
        <v>9</v>
      </c>
      <c r="K30" s="272" t="s">
        <v>9</v>
      </c>
      <c r="L30" s="272" t="s">
        <v>9</v>
      </c>
      <c r="M30" s="272">
        <v>153</v>
      </c>
      <c r="N30" s="272">
        <v>188</v>
      </c>
      <c r="O30" s="272">
        <v>213</v>
      </c>
      <c r="P30" s="272">
        <v>231</v>
      </c>
      <c r="Q30" s="272">
        <v>225</v>
      </c>
      <c r="R30" s="272">
        <v>214</v>
      </c>
      <c r="S30" s="272">
        <v>221</v>
      </c>
      <c r="T30" s="272">
        <v>251</v>
      </c>
      <c r="U30" s="272">
        <v>254</v>
      </c>
      <c r="V30" s="272">
        <v>235</v>
      </c>
      <c r="W30" s="272">
        <v>205</v>
      </c>
      <c r="X30" s="272">
        <v>228</v>
      </c>
      <c r="Y30" s="272">
        <v>217</v>
      </c>
      <c r="Z30" s="272">
        <v>258</v>
      </c>
      <c r="AA30" s="272">
        <v>298</v>
      </c>
      <c r="AB30" s="272">
        <v>292</v>
      </c>
      <c r="AC30" s="272">
        <v>373</v>
      </c>
      <c r="AD30" s="272">
        <v>358</v>
      </c>
      <c r="AE30" s="272">
        <v>313</v>
      </c>
      <c r="AF30" s="272">
        <v>7</v>
      </c>
      <c r="AG30" s="272" t="s">
        <v>9</v>
      </c>
      <c r="AH30" s="272" t="s">
        <v>9</v>
      </c>
      <c r="AI30" s="272" t="s">
        <v>9</v>
      </c>
      <c r="AJ30" s="272" t="s">
        <v>9</v>
      </c>
      <c r="AK30" s="272" t="s">
        <v>9</v>
      </c>
      <c r="AL30" s="272" t="s">
        <v>9</v>
      </c>
      <c r="AM30" s="272" t="s">
        <v>9</v>
      </c>
      <c r="AN30" s="272" t="s">
        <v>9</v>
      </c>
      <c r="AO30" s="272" t="s">
        <v>9</v>
      </c>
      <c r="AP30" s="272" t="s">
        <v>9</v>
      </c>
      <c r="AQ30" s="272" t="s">
        <v>9</v>
      </c>
      <c r="AR30" s="272" t="s">
        <v>9</v>
      </c>
      <c r="AS30" s="272" t="s">
        <v>9</v>
      </c>
      <c r="AT30" s="272" t="s">
        <v>9</v>
      </c>
      <c r="AU30" s="272" t="s">
        <v>9</v>
      </c>
      <c r="AV30" s="272" t="s">
        <v>9</v>
      </c>
      <c r="AW30" s="272" t="s">
        <v>9</v>
      </c>
      <c r="AX30" s="272" t="s">
        <v>9</v>
      </c>
      <c r="AY30" s="272" t="s">
        <v>9</v>
      </c>
      <c r="AZ30" s="272" t="s">
        <v>9</v>
      </c>
      <c r="BA30" s="272" t="s">
        <v>9</v>
      </c>
      <c r="BB30" s="272" t="s">
        <v>9</v>
      </c>
      <c r="BC30" s="272" t="s">
        <v>9</v>
      </c>
      <c r="BD30" s="272" t="s">
        <v>9</v>
      </c>
      <c r="BE30" s="272" t="s">
        <v>9</v>
      </c>
      <c r="BF30" s="408"/>
    </row>
    <row r="31" spans="1:58" s="244" customFormat="1" ht="35.1" customHeight="1" x14ac:dyDescent="0.2">
      <c r="A31" s="256" t="s">
        <v>48</v>
      </c>
      <c r="B31" s="238">
        <v>10197</v>
      </c>
      <c r="C31" s="238">
        <v>12803</v>
      </c>
      <c r="D31" s="238">
        <v>14727</v>
      </c>
      <c r="E31" s="238">
        <v>15773</v>
      </c>
      <c r="F31" s="238">
        <v>20236</v>
      </c>
      <c r="G31" s="238">
        <v>17543</v>
      </c>
      <c r="H31" s="238">
        <v>17771</v>
      </c>
      <c r="I31" s="238">
        <v>22759</v>
      </c>
      <c r="J31" s="238">
        <v>11918</v>
      </c>
      <c r="K31" s="238">
        <v>23241</v>
      </c>
      <c r="L31" s="238">
        <v>26288</v>
      </c>
      <c r="M31" s="238">
        <v>28884</v>
      </c>
      <c r="N31" s="238">
        <v>32575</v>
      </c>
      <c r="O31" s="238">
        <v>30857</v>
      </c>
      <c r="P31" s="238">
        <v>29890</v>
      </c>
      <c r="Q31" s="238">
        <v>28752</v>
      </c>
      <c r="R31" s="238">
        <v>25769</v>
      </c>
      <c r="S31" s="238">
        <v>24466</v>
      </c>
      <c r="T31" s="238">
        <v>24421</v>
      </c>
      <c r="U31" s="238">
        <v>25433</v>
      </c>
      <c r="V31" s="238">
        <v>24633</v>
      </c>
      <c r="W31" s="238">
        <v>21793</v>
      </c>
      <c r="X31" s="238">
        <v>20277</v>
      </c>
      <c r="Y31" s="238">
        <v>20576</v>
      </c>
      <c r="Z31" s="238">
        <v>21018</v>
      </c>
      <c r="AA31" s="238">
        <v>20106</v>
      </c>
      <c r="AB31" s="238">
        <v>34885</v>
      </c>
      <c r="AC31" s="238">
        <v>36771</v>
      </c>
      <c r="AD31" s="238">
        <v>38836</v>
      </c>
      <c r="AE31" s="238">
        <v>36164</v>
      </c>
      <c r="AF31" s="238">
        <v>37670</v>
      </c>
      <c r="AG31" s="238">
        <v>38163</v>
      </c>
      <c r="AH31" s="238">
        <v>36748</v>
      </c>
      <c r="AI31" s="238">
        <v>36758</v>
      </c>
      <c r="AJ31" s="238">
        <v>35745</v>
      </c>
      <c r="AK31" s="238">
        <v>22909</v>
      </c>
      <c r="AL31" s="238">
        <v>38023</v>
      </c>
      <c r="AM31" s="238">
        <v>43362</v>
      </c>
      <c r="AN31" s="238">
        <v>48526</v>
      </c>
      <c r="AO31" s="238">
        <v>51556</v>
      </c>
      <c r="AP31" s="238">
        <v>56632</v>
      </c>
      <c r="AQ31" s="238">
        <v>51944</v>
      </c>
      <c r="AR31" s="238">
        <v>54495</v>
      </c>
      <c r="AS31" s="238">
        <v>58547</v>
      </c>
      <c r="AT31" s="238">
        <v>57003</v>
      </c>
      <c r="AU31" s="238">
        <v>60282</v>
      </c>
      <c r="AV31" s="238">
        <v>64898</v>
      </c>
      <c r="AW31" s="238">
        <v>65232</v>
      </c>
      <c r="AX31" s="238">
        <v>65901</v>
      </c>
      <c r="AY31" s="238">
        <v>66819</v>
      </c>
      <c r="AZ31" s="238">
        <v>67012</v>
      </c>
      <c r="BA31" s="238">
        <v>67698</v>
      </c>
      <c r="BB31" s="238">
        <v>63391</v>
      </c>
      <c r="BC31" s="238">
        <v>64119</v>
      </c>
      <c r="BD31" s="238">
        <v>64492</v>
      </c>
      <c r="BE31" s="326">
        <v>65627</v>
      </c>
      <c r="BF31" s="408"/>
    </row>
    <row r="32" spans="1:58" x14ac:dyDescent="0.2">
      <c r="B32" s="598" t="s">
        <v>241</v>
      </c>
      <c r="C32" s="598"/>
      <c r="D32" s="598"/>
      <c r="E32" s="598"/>
      <c r="F32" s="598"/>
      <c r="G32" s="598"/>
      <c r="H32" s="598"/>
      <c r="I32" s="598"/>
      <c r="J32" s="598"/>
      <c r="K32" s="225"/>
      <c r="L32" s="225"/>
      <c r="M32" s="225"/>
      <c r="N32" s="225"/>
      <c r="O32" s="225"/>
      <c r="P32" s="225"/>
      <c r="Q32" s="225"/>
      <c r="R32" s="225"/>
      <c r="S32" s="225"/>
      <c r="T32" s="225"/>
      <c r="U32" s="225"/>
      <c r="V32" s="225"/>
      <c r="BE32" s="255"/>
    </row>
    <row r="33" spans="1:57" x14ac:dyDescent="0.2">
      <c r="B33" s="236" t="s">
        <v>189</v>
      </c>
      <c r="C33" s="225"/>
      <c r="D33" s="225"/>
      <c r="E33" s="225"/>
      <c r="F33" s="225"/>
      <c r="G33" s="225"/>
      <c r="H33" s="225"/>
      <c r="I33" s="225"/>
      <c r="J33" s="225"/>
      <c r="K33" s="225"/>
      <c r="L33" s="225"/>
      <c r="M33" s="225"/>
      <c r="N33" s="225"/>
      <c r="O33" s="225"/>
      <c r="P33" s="225"/>
      <c r="Q33" s="225"/>
      <c r="R33" s="225"/>
      <c r="S33" s="225"/>
      <c r="T33" s="225"/>
      <c r="U33" s="225"/>
      <c r="V33" s="225"/>
      <c r="BC33" s="279"/>
      <c r="BD33" s="279"/>
    </row>
    <row r="34" spans="1:57" ht="12.75" customHeight="1" x14ac:dyDescent="0.2">
      <c r="B34" s="596" t="s">
        <v>260</v>
      </c>
      <c r="C34" s="596"/>
      <c r="D34" s="596"/>
      <c r="E34" s="596"/>
      <c r="F34" s="596"/>
      <c r="G34" s="596"/>
      <c r="H34" s="596"/>
      <c r="I34" s="596"/>
      <c r="J34" s="596"/>
      <c r="K34" s="596"/>
      <c r="L34" s="596"/>
      <c r="M34" s="596"/>
      <c r="N34" s="596"/>
      <c r="O34" s="596"/>
      <c r="P34" s="596"/>
      <c r="Q34" s="596"/>
      <c r="R34" s="596"/>
      <c r="S34" s="596"/>
      <c r="T34" s="596"/>
      <c r="U34" s="596"/>
      <c r="V34" s="596"/>
      <c r="W34" s="596"/>
      <c r="X34" s="596"/>
      <c r="Y34" s="596"/>
      <c r="Z34" s="596"/>
      <c r="AA34" s="596"/>
      <c r="AB34" s="596"/>
      <c r="AC34" s="596"/>
      <c r="AD34" s="596"/>
      <c r="AE34" s="596"/>
      <c r="AF34" s="596"/>
      <c r="AG34" s="596"/>
      <c r="AH34" s="596"/>
      <c r="AI34" s="596"/>
      <c r="AJ34" s="596"/>
      <c r="AK34" s="596"/>
      <c r="AL34" s="596"/>
      <c r="AM34" s="596"/>
      <c r="AN34" s="596"/>
      <c r="AO34" s="596"/>
      <c r="AP34" s="596"/>
      <c r="AQ34" s="596"/>
      <c r="AR34" s="596"/>
      <c r="AS34" s="596"/>
      <c r="AT34" s="596"/>
      <c r="AU34" s="596"/>
      <c r="AV34" s="596"/>
      <c r="AW34" s="596"/>
      <c r="AX34" s="596"/>
      <c r="AY34" s="596"/>
      <c r="AZ34" s="596"/>
      <c r="BA34" s="596"/>
      <c r="BB34" s="596"/>
      <c r="BC34" s="596"/>
      <c r="BD34" s="596"/>
      <c r="BE34" s="596"/>
    </row>
    <row r="35" spans="1:57" ht="12.75" customHeight="1" x14ac:dyDescent="0.2">
      <c r="B35" s="247" t="s">
        <v>190</v>
      </c>
      <c r="C35" s="225"/>
      <c r="D35" s="225"/>
      <c r="E35" s="225"/>
      <c r="F35" s="225"/>
      <c r="G35" s="225"/>
      <c r="H35" s="225"/>
      <c r="I35" s="225"/>
      <c r="J35" s="225"/>
      <c r="K35" s="225"/>
      <c r="L35" s="225"/>
      <c r="M35" s="225"/>
      <c r="N35" s="225"/>
      <c r="O35" s="225"/>
      <c r="P35" s="225"/>
      <c r="Q35" s="225"/>
      <c r="R35" s="225"/>
      <c r="S35" s="225"/>
      <c r="T35" s="225"/>
      <c r="U35" s="225"/>
      <c r="V35" s="225"/>
      <c r="W35" s="269"/>
      <c r="X35" s="255"/>
      <c r="Y35" s="255"/>
      <c r="Z35" s="255"/>
      <c r="AA35" s="255"/>
      <c r="AB35" s="255"/>
      <c r="AC35" s="255"/>
      <c r="AD35" s="255"/>
      <c r="AE35" s="255"/>
      <c r="AF35" s="255"/>
      <c r="AG35" s="255"/>
      <c r="AH35" s="255"/>
      <c r="AI35" s="255"/>
      <c r="AJ35" s="255"/>
      <c r="AK35" s="255"/>
      <c r="AL35" s="265"/>
      <c r="AM35" s="265"/>
      <c r="AN35" s="265"/>
      <c r="AO35" s="265"/>
      <c r="AP35" s="265"/>
      <c r="AQ35" s="265"/>
      <c r="AR35" s="265"/>
      <c r="AS35" s="265"/>
      <c r="AT35" s="265"/>
      <c r="AU35" s="265"/>
      <c r="AV35" s="265"/>
      <c r="AW35" s="265"/>
      <c r="AX35" s="265"/>
      <c r="AY35" s="265"/>
      <c r="AZ35" s="265"/>
      <c r="BB35" s="255"/>
    </row>
    <row r="36" spans="1:57" x14ac:dyDescent="0.2">
      <c r="A36" s="247"/>
      <c r="B36" s="247" t="s">
        <v>193</v>
      </c>
      <c r="C36" s="225"/>
      <c r="D36" s="225"/>
      <c r="E36" s="225"/>
      <c r="F36" s="225"/>
      <c r="G36" s="225"/>
      <c r="H36" s="225"/>
      <c r="I36" s="225"/>
      <c r="J36" s="225"/>
      <c r="K36" s="225"/>
      <c r="L36" s="225"/>
      <c r="M36" s="225"/>
      <c r="N36" s="225"/>
      <c r="O36" s="225"/>
      <c r="P36" s="225"/>
      <c r="Q36" s="225"/>
      <c r="R36" s="225"/>
      <c r="S36" s="225"/>
      <c r="T36" s="225"/>
      <c r="U36" s="225"/>
      <c r="V36" s="225"/>
      <c r="W36" s="255"/>
      <c r="X36" s="255"/>
      <c r="Y36" s="255"/>
      <c r="Z36" s="255"/>
      <c r="AA36" s="255"/>
      <c r="AB36" s="255"/>
      <c r="AC36" s="255"/>
      <c r="AD36" s="255"/>
      <c r="AE36" s="255"/>
      <c r="AF36" s="255"/>
      <c r="AG36" s="255"/>
      <c r="AH36" s="255"/>
      <c r="AI36" s="255"/>
      <c r="AJ36" s="255"/>
      <c r="AK36" s="255"/>
      <c r="AL36" s="265"/>
      <c r="AM36" s="265"/>
      <c r="AN36" s="265"/>
      <c r="AO36" s="265"/>
      <c r="AP36" s="265"/>
      <c r="AQ36" s="265"/>
      <c r="AR36" s="265"/>
      <c r="AS36" s="265"/>
      <c r="AT36" s="265"/>
      <c r="AU36" s="265"/>
      <c r="AV36" s="265"/>
      <c r="AW36" s="265"/>
      <c r="AX36" s="265"/>
      <c r="AY36" s="265"/>
      <c r="AZ36" s="265"/>
      <c r="BB36" s="255"/>
    </row>
    <row r="37" spans="1:57" x14ac:dyDescent="0.2">
      <c r="A37" s="247"/>
    </row>
    <row r="38" spans="1:57" x14ac:dyDescent="0.2">
      <c r="A38" s="248"/>
    </row>
  </sheetData>
  <mergeCells count="3">
    <mergeCell ref="A2:BE2"/>
    <mergeCell ref="B32:J32"/>
    <mergeCell ref="B34:BE34"/>
  </mergeCells>
  <pageMargins left="0.7" right="0.7" top="0.75" bottom="0.75" header="0.3" footer="0.3"/>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tabColor theme="7"/>
  </sheetPr>
  <dimension ref="A1:AC38"/>
  <sheetViews>
    <sheetView showGridLines="0" zoomScaleNormal="100" workbookViewId="0">
      <pane xSplit="1" topLeftCell="B1" activePane="topRight" state="frozen"/>
      <selection pane="topRight" activeCell="A2" sqref="A2:AA2"/>
    </sheetView>
  </sheetViews>
  <sheetFormatPr baseColWidth="10" defaultColWidth="10.28515625" defaultRowHeight="12.75" x14ac:dyDescent="0.2"/>
  <cols>
    <col min="1" max="1" width="25.7109375" style="236" customWidth="1"/>
    <col min="2" max="27" width="6.7109375" style="236" customWidth="1"/>
    <col min="28" max="16384" width="10.28515625" style="236"/>
  </cols>
  <sheetData>
    <row r="1" spans="1:29" s="226" customFormat="1" ht="12.75" customHeight="1" x14ac:dyDescent="0.2">
      <c r="A1" s="225"/>
      <c r="B1" s="225"/>
      <c r="C1" s="225"/>
      <c r="D1" s="225"/>
      <c r="E1" s="225"/>
      <c r="F1" s="225"/>
      <c r="G1" s="225"/>
      <c r="H1" s="233"/>
    </row>
    <row r="2" spans="1:29" s="226" customFormat="1" ht="15.75" customHeight="1" x14ac:dyDescent="0.2">
      <c r="A2" s="595" t="s">
        <v>191</v>
      </c>
      <c r="B2" s="595"/>
      <c r="C2" s="595"/>
      <c r="D2" s="595"/>
      <c r="E2" s="595"/>
      <c r="F2" s="595"/>
      <c r="G2" s="595"/>
      <c r="H2" s="595"/>
      <c r="I2" s="595"/>
      <c r="J2" s="595"/>
      <c r="K2" s="595"/>
      <c r="L2" s="595"/>
      <c r="M2" s="595"/>
      <c r="N2" s="595"/>
      <c r="O2" s="595"/>
      <c r="P2" s="595"/>
      <c r="Q2" s="595"/>
      <c r="R2" s="595"/>
      <c r="S2" s="595"/>
      <c r="T2" s="595"/>
      <c r="U2" s="595"/>
      <c r="V2" s="595"/>
      <c r="W2" s="595"/>
      <c r="X2" s="595"/>
      <c r="Y2" s="595"/>
      <c r="Z2" s="595"/>
      <c r="AA2" s="595"/>
    </row>
    <row r="3" spans="1:29" s="226" customFormat="1" ht="12.75" customHeight="1" x14ac:dyDescent="0.2">
      <c r="A3" s="225"/>
      <c r="B3" s="225"/>
      <c r="C3" s="225"/>
      <c r="D3" s="225"/>
      <c r="E3" s="225"/>
      <c r="F3" s="225"/>
      <c r="G3" s="225"/>
      <c r="H3" s="233"/>
    </row>
    <row r="4" spans="1:29" s="245" customFormat="1" ht="30" customHeight="1" x14ac:dyDescent="0.2">
      <c r="A4" s="262"/>
      <c r="B4" s="273">
        <v>1987</v>
      </c>
      <c r="C4" s="273">
        <v>1992</v>
      </c>
      <c r="D4" s="273">
        <v>1995</v>
      </c>
      <c r="E4" s="273">
        <v>1998</v>
      </c>
      <c r="F4" s="273">
        <v>1999</v>
      </c>
      <c r="G4" s="273">
        <v>2000</v>
      </c>
      <c r="H4" s="273">
        <v>2002</v>
      </c>
      <c r="I4" s="273">
        <v>2003</v>
      </c>
      <c r="J4" s="273">
        <v>2004</v>
      </c>
      <c r="K4" s="273">
        <v>2005</v>
      </c>
      <c r="L4" s="273">
        <v>2006</v>
      </c>
      <c r="M4" s="273">
        <v>2007</v>
      </c>
      <c r="N4" s="273">
        <v>2008</v>
      </c>
      <c r="O4" s="273">
        <v>2009</v>
      </c>
      <c r="P4" s="273">
        <v>2010</v>
      </c>
      <c r="Q4" s="273">
        <v>2011</v>
      </c>
      <c r="R4" s="273">
        <v>2012</v>
      </c>
      <c r="S4" s="273">
        <v>2013</v>
      </c>
      <c r="T4" s="273">
        <v>2014</v>
      </c>
      <c r="U4" s="273">
        <v>2015</v>
      </c>
      <c r="V4" s="273">
        <v>2016</v>
      </c>
      <c r="W4" s="273">
        <v>2017</v>
      </c>
      <c r="X4" s="273">
        <v>2018</v>
      </c>
      <c r="Y4" s="273">
        <v>2019</v>
      </c>
      <c r="Z4" s="273">
        <v>2020</v>
      </c>
      <c r="AA4" s="273">
        <v>2021</v>
      </c>
    </row>
    <row r="5" spans="1:29" s="244" customFormat="1" x14ac:dyDescent="0.2">
      <c r="A5" s="239" t="s">
        <v>207</v>
      </c>
      <c r="B5" s="253"/>
      <c r="C5" s="253"/>
      <c r="D5" s="253"/>
      <c r="E5" s="253"/>
      <c r="F5" s="242"/>
      <c r="G5" s="253"/>
      <c r="H5" s="253"/>
      <c r="I5" s="253"/>
      <c r="J5" s="253"/>
      <c r="K5" s="253"/>
      <c r="L5" s="266"/>
      <c r="M5" s="266"/>
      <c r="N5" s="266"/>
      <c r="O5" s="253"/>
      <c r="P5" s="253"/>
      <c r="Q5" s="253"/>
      <c r="R5" s="253"/>
      <c r="S5" s="253"/>
      <c r="T5" s="253"/>
      <c r="U5" s="253"/>
      <c r="V5" s="253"/>
      <c r="W5" s="253"/>
      <c r="X5" s="253"/>
      <c r="Y5" s="253"/>
      <c r="Z5" s="253"/>
      <c r="AA5" s="253"/>
    </row>
    <row r="6" spans="1:29" x14ac:dyDescent="0.2">
      <c r="A6" s="240" t="s">
        <v>28</v>
      </c>
      <c r="B6" s="272" t="s">
        <v>9</v>
      </c>
      <c r="C6" s="272" t="s">
        <v>9</v>
      </c>
      <c r="D6" s="272" t="s">
        <v>9</v>
      </c>
      <c r="E6" s="272" t="s">
        <v>9</v>
      </c>
      <c r="F6" s="272" t="s">
        <v>9</v>
      </c>
      <c r="G6" s="272" t="s">
        <v>9</v>
      </c>
      <c r="H6" s="272" t="s">
        <v>9</v>
      </c>
      <c r="I6" s="272" t="s">
        <v>9</v>
      </c>
      <c r="J6" s="272" t="s">
        <v>9</v>
      </c>
      <c r="K6" s="272" t="s">
        <v>9</v>
      </c>
      <c r="L6" s="272" t="s">
        <v>9</v>
      </c>
      <c r="M6" s="272">
        <v>31.6</v>
      </c>
      <c r="N6" s="272">
        <v>33.6</v>
      </c>
      <c r="O6" s="272">
        <v>34.158607350096702</v>
      </c>
      <c r="P6" s="272">
        <v>33</v>
      </c>
      <c r="Q6" s="272">
        <v>30</v>
      </c>
      <c r="R6" s="272">
        <v>30</v>
      </c>
      <c r="S6" s="272">
        <v>30</v>
      </c>
      <c r="T6" s="272">
        <v>30</v>
      </c>
      <c r="U6" s="272">
        <v>29.692214846107422</v>
      </c>
      <c r="V6" s="272">
        <v>29.796908153986056</v>
      </c>
      <c r="W6" s="272">
        <v>31.711711711711711</v>
      </c>
      <c r="X6" s="272">
        <v>34.559950935295923</v>
      </c>
      <c r="Y6" s="272">
        <v>36.89</v>
      </c>
      <c r="Z6" s="272">
        <v>40.409999999999997</v>
      </c>
      <c r="AA6" s="272">
        <v>37.888377445339472</v>
      </c>
    </row>
    <row r="7" spans="1:29" s="244" customFormat="1" x14ac:dyDescent="0.2">
      <c r="A7" s="239" t="s">
        <v>304</v>
      </c>
      <c r="B7" s="253"/>
      <c r="C7" s="253"/>
      <c r="D7" s="253"/>
      <c r="E7" s="253"/>
      <c r="F7" s="253"/>
      <c r="G7" s="253"/>
      <c r="H7" s="253"/>
      <c r="I7" s="253"/>
      <c r="J7" s="253"/>
      <c r="K7" s="253"/>
      <c r="L7" s="266"/>
      <c r="M7" s="266"/>
      <c r="N7" s="266"/>
      <c r="O7" s="253"/>
      <c r="P7" s="253"/>
      <c r="Q7" s="253"/>
      <c r="R7" s="253"/>
      <c r="S7" s="253"/>
      <c r="T7" s="253"/>
      <c r="U7" s="253"/>
      <c r="V7" s="253"/>
      <c r="W7" s="253"/>
      <c r="X7" s="253"/>
      <c r="Y7" s="253"/>
      <c r="Z7" s="253"/>
      <c r="AA7" s="253"/>
      <c r="AC7" s="236"/>
    </row>
    <row r="8" spans="1:29" x14ac:dyDescent="0.2">
      <c r="A8" s="240" t="s">
        <v>27</v>
      </c>
      <c r="B8" s="271" t="s">
        <v>9</v>
      </c>
      <c r="C8" s="271">
        <v>88.4</v>
      </c>
      <c r="D8" s="271">
        <v>87.4</v>
      </c>
      <c r="E8" s="271">
        <v>88.2</v>
      </c>
      <c r="F8" s="271">
        <v>87.9</v>
      </c>
      <c r="G8" s="271">
        <v>89.1</v>
      </c>
      <c r="H8" s="271">
        <v>90.5</v>
      </c>
      <c r="I8" s="271">
        <v>90.2</v>
      </c>
      <c r="J8" s="271">
        <v>90.6</v>
      </c>
      <c r="K8" s="271">
        <v>90.6</v>
      </c>
      <c r="L8" s="271">
        <v>91.035417419588001</v>
      </c>
      <c r="M8" s="271">
        <v>90.8</v>
      </c>
      <c r="N8" s="271">
        <v>90.2</v>
      </c>
      <c r="O8" s="271">
        <v>90.480181423782298</v>
      </c>
      <c r="P8" s="271">
        <v>91</v>
      </c>
      <c r="Q8" s="271">
        <v>90</v>
      </c>
      <c r="R8" s="271">
        <v>90</v>
      </c>
      <c r="S8" s="271">
        <v>90</v>
      </c>
      <c r="T8" s="271">
        <v>90</v>
      </c>
      <c r="U8" s="271">
        <v>89.886219974715544</v>
      </c>
      <c r="V8" s="271">
        <v>90.367336152219877</v>
      </c>
      <c r="W8" s="271">
        <v>90.481750562186477</v>
      </c>
      <c r="X8" s="271">
        <v>91.048616855068474</v>
      </c>
      <c r="Y8" s="271">
        <v>91.36</v>
      </c>
      <c r="Z8" s="271">
        <v>91.65</v>
      </c>
      <c r="AA8" s="271">
        <v>91.327913279132787</v>
      </c>
    </row>
    <row r="9" spans="1:29" x14ac:dyDescent="0.2">
      <c r="A9" s="263" t="s">
        <v>10</v>
      </c>
      <c r="B9" s="272">
        <v>99.7</v>
      </c>
      <c r="C9" s="272">
        <v>99.7</v>
      </c>
      <c r="D9" s="272">
        <v>99.4</v>
      </c>
      <c r="E9" s="272">
        <v>99.2</v>
      </c>
      <c r="F9" s="272">
        <v>99.4</v>
      </c>
      <c r="G9" s="272">
        <v>99.2</v>
      </c>
      <c r="H9" s="272">
        <v>98.8</v>
      </c>
      <c r="I9" s="272">
        <v>98.9</v>
      </c>
      <c r="J9" s="272">
        <v>99.4</v>
      </c>
      <c r="K9" s="272">
        <v>96.9</v>
      </c>
      <c r="L9" s="272">
        <v>99.043751967264697</v>
      </c>
      <c r="M9" s="272">
        <v>99.2</v>
      </c>
      <c r="N9" s="272">
        <v>99.1</v>
      </c>
      <c r="O9" s="272">
        <v>98.961464881115106</v>
      </c>
      <c r="P9" s="272">
        <v>99</v>
      </c>
      <c r="Q9" s="272">
        <v>99</v>
      </c>
      <c r="R9" s="272">
        <v>98</v>
      </c>
      <c r="S9" s="272">
        <v>98</v>
      </c>
      <c r="T9" s="272">
        <v>99</v>
      </c>
      <c r="U9" s="272">
        <v>99.121911374310798</v>
      </c>
      <c r="V9" s="272">
        <v>98.599205519548406</v>
      </c>
      <c r="W9" s="272">
        <v>98.00509337860781</v>
      </c>
      <c r="X9" s="272">
        <v>99.358849815426467</v>
      </c>
      <c r="Y9" s="272">
        <v>99.22</v>
      </c>
      <c r="Z9" s="272">
        <v>99.41</v>
      </c>
      <c r="AA9" s="272">
        <v>98.936798582398112</v>
      </c>
    </row>
    <row r="10" spans="1:29" s="244" customFormat="1" x14ac:dyDescent="0.2">
      <c r="A10" s="241" t="s">
        <v>208</v>
      </c>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C10" s="236"/>
    </row>
    <row r="11" spans="1:29" x14ac:dyDescent="0.2">
      <c r="A11" s="240" t="s">
        <v>13</v>
      </c>
      <c r="B11" s="271">
        <v>81</v>
      </c>
      <c r="C11" s="271">
        <v>80.2</v>
      </c>
      <c r="D11" s="271">
        <v>72.3</v>
      </c>
      <c r="E11" s="271" t="s">
        <v>9</v>
      </c>
      <c r="F11" s="271">
        <v>77</v>
      </c>
      <c r="G11" s="271">
        <v>76.900000000000006</v>
      </c>
      <c r="H11" s="271">
        <v>77.900000000000006</v>
      </c>
      <c r="I11" s="271">
        <v>81.599999999999994</v>
      </c>
      <c r="J11" s="271">
        <v>79.400000000000006</v>
      </c>
      <c r="K11" s="271">
        <v>84.1</v>
      </c>
      <c r="L11" s="271">
        <v>82.536082474226802</v>
      </c>
      <c r="M11" s="271">
        <v>74.3</v>
      </c>
      <c r="N11" s="271">
        <v>78.900000000000006</v>
      </c>
      <c r="O11" s="271">
        <v>77.310924369747895</v>
      </c>
      <c r="P11" s="271">
        <v>77</v>
      </c>
      <c r="Q11" s="271">
        <v>78</v>
      </c>
      <c r="R11" s="271">
        <v>75</v>
      </c>
      <c r="S11" s="271">
        <v>65</v>
      </c>
      <c r="T11" s="271">
        <v>78</v>
      </c>
      <c r="U11" s="271">
        <v>77.173913043478265</v>
      </c>
      <c r="V11" s="271">
        <v>76.635514018691595</v>
      </c>
      <c r="W11" s="271">
        <v>81.632653061224488</v>
      </c>
      <c r="X11" s="271">
        <v>74.418604651162795</v>
      </c>
      <c r="Y11" s="271">
        <v>77.22</v>
      </c>
      <c r="Z11" s="271">
        <v>70.42</v>
      </c>
      <c r="AA11" s="271">
        <v>73.493975903614455</v>
      </c>
    </row>
    <row r="12" spans="1:29" x14ac:dyDescent="0.2">
      <c r="A12" s="251" t="s">
        <v>11</v>
      </c>
      <c r="B12" s="271" t="s">
        <v>9</v>
      </c>
      <c r="C12" s="271" t="s">
        <v>9</v>
      </c>
      <c r="D12" s="271" t="s">
        <v>9</v>
      </c>
      <c r="E12" s="271" t="s">
        <v>9</v>
      </c>
      <c r="F12" s="271" t="s">
        <v>9</v>
      </c>
      <c r="G12" s="271" t="s">
        <v>9</v>
      </c>
      <c r="H12" s="271" t="s">
        <v>9</v>
      </c>
      <c r="I12" s="271" t="s">
        <v>9</v>
      </c>
      <c r="J12" s="271" t="s">
        <v>9</v>
      </c>
      <c r="K12" s="271" t="s">
        <v>9</v>
      </c>
      <c r="L12" s="271" t="s">
        <v>9</v>
      </c>
      <c r="M12" s="271" t="s">
        <v>9</v>
      </c>
      <c r="N12" s="271" t="s">
        <v>9</v>
      </c>
      <c r="O12" s="271" t="s">
        <v>9</v>
      </c>
      <c r="P12" s="271" t="s">
        <v>12</v>
      </c>
      <c r="Q12" s="271" t="s">
        <v>12</v>
      </c>
      <c r="R12" s="271">
        <v>91</v>
      </c>
      <c r="S12" s="271">
        <v>90</v>
      </c>
      <c r="T12" s="271">
        <v>89</v>
      </c>
      <c r="U12" s="271">
        <v>89.5</v>
      </c>
      <c r="V12" s="271">
        <v>89.552238805970148</v>
      </c>
      <c r="W12" s="271">
        <v>87.531806615776077</v>
      </c>
      <c r="X12" s="271">
        <v>88.131313131313135</v>
      </c>
      <c r="Y12" s="271">
        <v>90.4</v>
      </c>
      <c r="Z12" s="271">
        <v>89.91</v>
      </c>
      <c r="AA12" s="463"/>
    </row>
    <row r="13" spans="1:29" x14ac:dyDescent="0.2">
      <c r="A13" s="240" t="s">
        <v>38</v>
      </c>
      <c r="B13" s="272">
        <v>88.3</v>
      </c>
      <c r="C13" s="272">
        <v>84.8</v>
      </c>
      <c r="D13" s="272">
        <v>92.6</v>
      </c>
      <c r="E13" s="272">
        <v>88.4</v>
      </c>
      <c r="F13" s="272">
        <v>89</v>
      </c>
      <c r="G13" s="272">
        <v>90.5</v>
      </c>
      <c r="H13" s="272">
        <v>91.3</v>
      </c>
      <c r="I13" s="272">
        <v>93.6</v>
      </c>
      <c r="J13" s="272">
        <v>93.4</v>
      </c>
      <c r="K13" s="272">
        <v>91.5</v>
      </c>
      <c r="L13" s="272">
        <v>95.610878661087895</v>
      </c>
      <c r="M13" s="272">
        <v>95.4</v>
      </c>
      <c r="N13" s="272">
        <v>95.7</v>
      </c>
      <c r="O13" s="272">
        <v>96.153846153846203</v>
      </c>
      <c r="P13" s="272">
        <v>94</v>
      </c>
      <c r="Q13" s="272">
        <v>95</v>
      </c>
      <c r="R13" s="272">
        <v>95</v>
      </c>
      <c r="S13" s="272">
        <v>92</v>
      </c>
      <c r="T13" s="272">
        <v>91</v>
      </c>
      <c r="U13" s="272">
        <v>90.060606060606062</v>
      </c>
      <c r="V13" s="272">
        <v>92.237442922374427</v>
      </c>
      <c r="W13" s="272">
        <v>89.647577092511014</v>
      </c>
      <c r="X13" s="272">
        <v>91.894852135815995</v>
      </c>
      <c r="Y13" s="272">
        <v>91.09</v>
      </c>
      <c r="Z13" s="272">
        <v>92.7</v>
      </c>
      <c r="AA13" s="464"/>
    </row>
    <row r="14" spans="1:29" s="244" customFormat="1" x14ac:dyDescent="0.2">
      <c r="A14" s="239" t="s">
        <v>209</v>
      </c>
      <c r="B14" s="271"/>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391"/>
      <c r="AC14" s="236"/>
    </row>
    <row r="15" spans="1:29" x14ac:dyDescent="0.2">
      <c r="A15" s="240" t="s">
        <v>14</v>
      </c>
      <c r="B15" s="271">
        <v>69.2</v>
      </c>
      <c r="C15" s="271">
        <v>50</v>
      </c>
      <c r="D15" s="271">
        <v>73.400000000000006</v>
      </c>
      <c r="E15" s="271">
        <v>60.7</v>
      </c>
      <c r="F15" s="271">
        <v>62.2</v>
      </c>
      <c r="G15" s="271">
        <v>62.5</v>
      </c>
      <c r="H15" s="271">
        <v>71.2</v>
      </c>
      <c r="I15" s="271">
        <v>70.400000000000006</v>
      </c>
      <c r="J15" s="271">
        <v>62.3</v>
      </c>
      <c r="K15" s="271">
        <v>66.8</v>
      </c>
      <c r="L15" s="271">
        <v>63.250501002004</v>
      </c>
      <c r="M15" s="271">
        <v>63</v>
      </c>
      <c r="N15" s="271">
        <v>60.6</v>
      </c>
      <c r="O15" s="271">
        <v>60.979729729729698</v>
      </c>
      <c r="P15" s="271">
        <v>61</v>
      </c>
      <c r="Q15" s="271">
        <v>60</v>
      </c>
      <c r="R15" s="271">
        <v>62</v>
      </c>
      <c r="S15" s="271">
        <v>66</v>
      </c>
      <c r="T15" s="271">
        <v>66</v>
      </c>
      <c r="U15" s="271">
        <v>63.853211009174309</v>
      </c>
      <c r="V15" s="271">
        <v>67.166979362101316</v>
      </c>
      <c r="W15" s="271">
        <v>62.790697674418603</v>
      </c>
      <c r="X15" s="271">
        <v>70.49549549549549</v>
      </c>
      <c r="Y15" s="271">
        <v>72.069999999999993</v>
      </c>
      <c r="Z15" s="271">
        <v>74.48</v>
      </c>
      <c r="AA15" s="391">
        <v>81.849912739965092</v>
      </c>
    </row>
    <row r="16" spans="1:29" x14ac:dyDescent="0.2">
      <c r="A16" s="240" t="s">
        <v>15</v>
      </c>
      <c r="B16" s="271">
        <v>72.5</v>
      </c>
      <c r="C16" s="271">
        <v>74.099999999999994</v>
      </c>
      <c r="D16" s="271">
        <v>70</v>
      </c>
      <c r="E16" s="271">
        <v>56.1</v>
      </c>
      <c r="F16" s="271">
        <v>57.4</v>
      </c>
      <c r="G16" s="271">
        <v>53.3</v>
      </c>
      <c r="H16" s="271">
        <v>59.2</v>
      </c>
      <c r="I16" s="271">
        <v>60.9</v>
      </c>
      <c r="J16" s="271">
        <v>67</v>
      </c>
      <c r="K16" s="271">
        <v>64.599999999999994</v>
      </c>
      <c r="L16" s="271">
        <v>68.534090909090907</v>
      </c>
      <c r="M16" s="271">
        <v>65</v>
      </c>
      <c r="N16" s="271">
        <v>61.2</v>
      </c>
      <c r="O16" s="271">
        <v>66.369710467706</v>
      </c>
      <c r="P16" s="271">
        <v>60</v>
      </c>
      <c r="Q16" s="271">
        <v>64</v>
      </c>
      <c r="R16" s="271">
        <v>63</v>
      </c>
      <c r="S16" s="271">
        <v>63</v>
      </c>
      <c r="T16" s="271">
        <v>67</v>
      </c>
      <c r="U16" s="271">
        <v>62.270450751252085</v>
      </c>
      <c r="V16" s="271">
        <v>59.592529711375214</v>
      </c>
      <c r="W16" s="271">
        <v>67.148014440433215</v>
      </c>
      <c r="X16" s="271">
        <v>67.128027681660896</v>
      </c>
      <c r="Y16" s="271">
        <v>64.59</v>
      </c>
      <c r="Z16" s="271">
        <v>67.52</v>
      </c>
      <c r="AA16" s="463"/>
    </row>
    <row r="17" spans="1:29" x14ac:dyDescent="0.2">
      <c r="A17" s="240" t="s">
        <v>26</v>
      </c>
      <c r="B17" s="271">
        <v>83.9</v>
      </c>
      <c r="C17" s="271">
        <v>89.3</v>
      </c>
      <c r="D17" s="271">
        <v>87</v>
      </c>
      <c r="E17" s="271">
        <v>77.900000000000006</v>
      </c>
      <c r="F17" s="271">
        <v>79.099999999999994</v>
      </c>
      <c r="G17" s="271">
        <v>81.2</v>
      </c>
      <c r="H17" s="271">
        <v>86.2</v>
      </c>
      <c r="I17" s="271">
        <v>88.1</v>
      </c>
      <c r="J17" s="271">
        <v>90</v>
      </c>
      <c r="K17" s="271">
        <v>91.3</v>
      </c>
      <c r="L17" s="271">
        <v>91.311475409836106</v>
      </c>
      <c r="M17" s="271">
        <v>89.8</v>
      </c>
      <c r="N17" s="271">
        <v>89.1</v>
      </c>
      <c r="O17" s="271">
        <v>87.061994609164401</v>
      </c>
      <c r="P17" s="271">
        <v>90</v>
      </c>
      <c r="Q17" s="271">
        <v>91</v>
      </c>
      <c r="R17" s="271">
        <v>86</v>
      </c>
      <c r="S17" s="271">
        <v>84</v>
      </c>
      <c r="T17" s="271">
        <v>86</v>
      </c>
      <c r="U17" s="271">
        <v>87.42690058479532</v>
      </c>
      <c r="V17" s="271">
        <v>83.870967741935488</v>
      </c>
      <c r="W17" s="271">
        <v>83.288409703504044</v>
      </c>
      <c r="X17" s="271">
        <v>86.790123456790127</v>
      </c>
      <c r="Y17" s="271">
        <v>86.56</v>
      </c>
      <c r="Z17" s="271">
        <v>85.61</v>
      </c>
      <c r="AA17" s="463"/>
    </row>
    <row r="18" spans="1:29" x14ac:dyDescent="0.2">
      <c r="A18" s="240" t="s">
        <v>16</v>
      </c>
      <c r="B18" s="271">
        <v>90.5</v>
      </c>
      <c r="C18" s="271">
        <v>89.2</v>
      </c>
      <c r="D18" s="271">
        <v>88.4</v>
      </c>
      <c r="E18" s="271">
        <v>84.7</v>
      </c>
      <c r="F18" s="271">
        <v>84.9</v>
      </c>
      <c r="G18" s="271">
        <v>85.1</v>
      </c>
      <c r="H18" s="271">
        <v>88</v>
      </c>
      <c r="I18" s="271">
        <v>88.5</v>
      </c>
      <c r="J18" s="271">
        <v>88.3</v>
      </c>
      <c r="K18" s="271">
        <v>88.2</v>
      </c>
      <c r="L18" s="271">
        <v>88.091554665904098</v>
      </c>
      <c r="M18" s="271">
        <v>88</v>
      </c>
      <c r="N18" s="271">
        <v>86.6</v>
      </c>
      <c r="O18" s="271">
        <v>86.091094493541803</v>
      </c>
      <c r="P18" s="271">
        <v>85</v>
      </c>
      <c r="Q18" s="271">
        <v>86</v>
      </c>
      <c r="R18" s="271">
        <v>86</v>
      </c>
      <c r="S18" s="271">
        <v>85</v>
      </c>
      <c r="T18" s="271">
        <v>84</v>
      </c>
      <c r="U18" s="271">
        <v>84.68402348578492</v>
      </c>
      <c r="V18" s="271">
        <v>84.25911619283066</v>
      </c>
      <c r="W18" s="271">
        <v>84.654859744569208</v>
      </c>
      <c r="X18" s="271">
        <v>85.312730519858675</v>
      </c>
      <c r="Y18" s="271">
        <v>85.26</v>
      </c>
      <c r="Z18" s="271">
        <v>85.83</v>
      </c>
      <c r="AA18" s="391">
        <v>86.557804292055224</v>
      </c>
    </row>
    <row r="19" spans="1:29" x14ac:dyDescent="0.2">
      <c r="A19" s="240" t="s">
        <v>17</v>
      </c>
      <c r="B19" s="272">
        <v>69.2</v>
      </c>
      <c r="C19" s="272">
        <v>71.2</v>
      </c>
      <c r="D19" s="272" t="s">
        <v>9</v>
      </c>
      <c r="E19" s="272" t="s">
        <v>9</v>
      </c>
      <c r="F19" s="272" t="s">
        <v>9</v>
      </c>
      <c r="G19" s="272" t="s">
        <v>9</v>
      </c>
      <c r="H19" s="272" t="s">
        <v>9</v>
      </c>
      <c r="I19" s="272" t="s">
        <v>9</v>
      </c>
      <c r="J19" s="272" t="s">
        <v>9</v>
      </c>
      <c r="K19" s="272" t="s">
        <v>9</v>
      </c>
      <c r="L19" s="272" t="s">
        <v>9</v>
      </c>
      <c r="M19" s="272" t="s">
        <v>9</v>
      </c>
      <c r="N19" s="272" t="s">
        <v>9</v>
      </c>
      <c r="O19" s="272" t="s">
        <v>9</v>
      </c>
      <c r="P19" s="272" t="s">
        <v>9</v>
      </c>
      <c r="Q19" s="272" t="s">
        <v>9</v>
      </c>
      <c r="R19" s="272" t="s">
        <v>9</v>
      </c>
      <c r="S19" s="272" t="s">
        <v>9</v>
      </c>
      <c r="T19" s="272" t="s">
        <v>9</v>
      </c>
      <c r="U19" s="272" t="s">
        <v>9</v>
      </c>
      <c r="V19" s="272" t="s">
        <v>9</v>
      </c>
      <c r="W19" s="272" t="s">
        <v>9</v>
      </c>
      <c r="X19" s="272" t="s">
        <v>9</v>
      </c>
      <c r="Y19" s="272" t="s">
        <v>9</v>
      </c>
      <c r="Z19" s="272" t="s">
        <v>9</v>
      </c>
      <c r="AA19" s="392" t="s">
        <v>9</v>
      </c>
    </row>
    <row r="20" spans="1:29" s="244" customFormat="1" x14ac:dyDescent="0.2">
      <c r="A20" s="241" t="s">
        <v>210</v>
      </c>
      <c r="B20" s="271"/>
      <c r="C20" s="271"/>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391"/>
      <c r="AC20" s="236"/>
    </row>
    <row r="21" spans="1:29" x14ac:dyDescent="0.2">
      <c r="A21" s="240" t="s">
        <v>18</v>
      </c>
      <c r="B21" s="271">
        <v>52.1</v>
      </c>
      <c r="C21" s="271">
        <v>47.3</v>
      </c>
      <c r="D21" s="271">
        <v>51.2</v>
      </c>
      <c r="E21" s="271">
        <v>48.4</v>
      </c>
      <c r="F21" s="271">
        <v>47.5</v>
      </c>
      <c r="G21" s="271">
        <v>45.6</v>
      </c>
      <c r="H21" s="271">
        <v>50.8</v>
      </c>
      <c r="I21" s="271">
        <v>52.5</v>
      </c>
      <c r="J21" s="271">
        <v>56.7</v>
      </c>
      <c r="K21" s="271">
        <v>58.9</v>
      </c>
      <c r="L21" s="271">
        <v>58.879948914431701</v>
      </c>
      <c r="M21" s="271">
        <v>58.9</v>
      </c>
      <c r="N21" s="271">
        <v>58.6</v>
      </c>
      <c r="O21" s="271">
        <v>57.227138643067804</v>
      </c>
      <c r="P21" s="271">
        <v>57</v>
      </c>
      <c r="Q21" s="271">
        <v>56</v>
      </c>
      <c r="R21" s="271">
        <v>52</v>
      </c>
      <c r="S21" s="271">
        <v>55</v>
      </c>
      <c r="T21" s="271">
        <v>55</v>
      </c>
      <c r="U21" s="271">
        <v>52.723492723492726</v>
      </c>
      <c r="V21" s="271">
        <v>54.478764478764482</v>
      </c>
      <c r="W21" s="271">
        <v>55.169971671388105</v>
      </c>
      <c r="X21" s="271" t="s">
        <v>192</v>
      </c>
      <c r="Y21" s="271">
        <v>53.89</v>
      </c>
      <c r="Z21" s="271">
        <v>58.8</v>
      </c>
      <c r="AA21" s="391">
        <v>59.217877094972074</v>
      </c>
    </row>
    <row r="22" spans="1:29" x14ac:dyDescent="0.2">
      <c r="A22" s="263" t="s">
        <v>40</v>
      </c>
      <c r="B22" s="272">
        <v>98.7</v>
      </c>
      <c r="C22" s="272">
        <v>99</v>
      </c>
      <c r="D22" s="272">
        <v>99.3</v>
      </c>
      <c r="E22" s="272">
        <v>98.9</v>
      </c>
      <c r="F22" s="272">
        <v>98.2</v>
      </c>
      <c r="G22" s="272">
        <v>97.1</v>
      </c>
      <c r="H22" s="272">
        <v>97.9</v>
      </c>
      <c r="I22" s="272">
        <v>97.5</v>
      </c>
      <c r="J22" s="272">
        <v>98.9</v>
      </c>
      <c r="K22" s="272">
        <v>98.6</v>
      </c>
      <c r="L22" s="272">
        <v>94.040100250626594</v>
      </c>
      <c r="M22" s="272">
        <v>92.1</v>
      </c>
      <c r="N22" s="272">
        <v>93.4</v>
      </c>
      <c r="O22" s="272">
        <v>92.356687898089206</v>
      </c>
      <c r="P22" s="272">
        <v>93</v>
      </c>
      <c r="Q22" s="272">
        <v>94</v>
      </c>
      <c r="R22" s="272">
        <v>91</v>
      </c>
      <c r="S22" s="272">
        <v>92</v>
      </c>
      <c r="T22" s="272">
        <v>92</v>
      </c>
      <c r="U22" s="272">
        <v>95.155709342560556</v>
      </c>
      <c r="V22" s="272">
        <v>96.931818181818187</v>
      </c>
      <c r="W22" s="272">
        <v>97.961630695443645</v>
      </c>
      <c r="X22" s="272">
        <v>97.260273972602747</v>
      </c>
      <c r="Y22" s="272">
        <v>98.5</v>
      </c>
      <c r="Z22" s="272">
        <v>98.44</v>
      </c>
      <c r="AA22" s="464"/>
    </row>
    <row r="23" spans="1:29" s="244" customFormat="1" x14ac:dyDescent="0.2">
      <c r="A23" s="250" t="s">
        <v>19</v>
      </c>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391"/>
      <c r="AC23" s="236"/>
    </row>
    <row r="24" spans="1:29" x14ac:dyDescent="0.2">
      <c r="A24" s="251" t="s">
        <v>20</v>
      </c>
      <c r="B24" s="271">
        <v>73.599999999999994</v>
      </c>
      <c r="C24" s="271">
        <v>70</v>
      </c>
      <c r="D24" s="271">
        <v>67.599999999999994</v>
      </c>
      <c r="E24" s="271">
        <v>63.2</v>
      </c>
      <c r="F24" s="271">
        <v>63.2</v>
      </c>
      <c r="G24" s="271">
        <v>73.099999999999994</v>
      </c>
      <c r="H24" s="271">
        <v>65.8</v>
      </c>
      <c r="I24" s="271">
        <v>59.9</v>
      </c>
      <c r="J24" s="271">
        <v>63.1</v>
      </c>
      <c r="K24" s="271">
        <v>64.099999999999994</v>
      </c>
      <c r="L24" s="271">
        <v>64.408094435075895</v>
      </c>
      <c r="M24" s="271">
        <v>63.3</v>
      </c>
      <c r="N24" s="271">
        <v>67.5</v>
      </c>
      <c r="O24" s="271">
        <v>67.155963302752298</v>
      </c>
      <c r="P24" s="271">
        <v>67</v>
      </c>
      <c r="Q24" s="271">
        <v>64</v>
      </c>
      <c r="R24" s="271">
        <v>68</v>
      </c>
      <c r="S24" s="271">
        <v>67</v>
      </c>
      <c r="T24" s="271">
        <v>64</v>
      </c>
      <c r="U24" s="271">
        <v>63.013698630136986</v>
      </c>
      <c r="V24" s="271">
        <v>65.498154981549817</v>
      </c>
      <c r="W24" s="271">
        <v>63.018242122719734</v>
      </c>
      <c r="X24" s="271">
        <v>62.818336162988118</v>
      </c>
      <c r="Y24" s="271">
        <v>63.79</v>
      </c>
      <c r="Z24" s="271">
        <v>62.99</v>
      </c>
      <c r="AA24" s="391">
        <v>59.472817133443165</v>
      </c>
    </row>
    <row r="25" spans="1:29" x14ac:dyDescent="0.2">
      <c r="A25" s="251" t="s">
        <v>21</v>
      </c>
      <c r="B25" s="271">
        <v>88.2</v>
      </c>
      <c r="C25" s="271">
        <v>88.3</v>
      </c>
      <c r="D25" s="271">
        <v>88.2</v>
      </c>
      <c r="E25" s="271">
        <v>86.9</v>
      </c>
      <c r="F25" s="271">
        <v>87.9</v>
      </c>
      <c r="G25" s="271">
        <v>88</v>
      </c>
      <c r="H25" s="271">
        <v>87.5</v>
      </c>
      <c r="I25" s="271" t="s">
        <v>9</v>
      </c>
      <c r="J25" s="271">
        <v>84.7</v>
      </c>
      <c r="K25" s="271">
        <v>82.2</v>
      </c>
      <c r="L25" s="271">
        <v>84.103286384976599</v>
      </c>
      <c r="M25" s="271">
        <v>85.2</v>
      </c>
      <c r="N25" s="271">
        <v>89.5</v>
      </c>
      <c r="O25" s="271">
        <v>89.306358381502903</v>
      </c>
      <c r="P25" s="271">
        <v>84</v>
      </c>
      <c r="Q25" s="271">
        <v>86</v>
      </c>
      <c r="R25" s="271">
        <v>85</v>
      </c>
      <c r="S25" s="271">
        <v>87</v>
      </c>
      <c r="T25" s="271">
        <v>82</v>
      </c>
      <c r="U25" s="271">
        <v>82.481751824817522</v>
      </c>
      <c r="V25" s="271">
        <v>88.105726872246692</v>
      </c>
      <c r="W25" s="271">
        <v>91.103202846975094</v>
      </c>
      <c r="X25" s="271">
        <v>77.918781725888323</v>
      </c>
      <c r="Y25" s="271">
        <v>88.27</v>
      </c>
      <c r="Z25" s="271">
        <v>89.05</v>
      </c>
      <c r="AA25" s="463"/>
    </row>
    <row r="26" spans="1:29" x14ac:dyDescent="0.2">
      <c r="A26" s="251" t="s">
        <v>250</v>
      </c>
      <c r="B26" s="271">
        <v>98.2</v>
      </c>
      <c r="C26" s="271">
        <v>98.8</v>
      </c>
      <c r="D26" s="271">
        <v>99.1</v>
      </c>
      <c r="E26" s="271">
        <v>99.4</v>
      </c>
      <c r="F26" s="271">
        <v>98.6</v>
      </c>
      <c r="G26" s="271">
        <v>98.2</v>
      </c>
      <c r="H26" s="271">
        <v>98.5</v>
      </c>
      <c r="I26" s="271">
        <v>98.1</v>
      </c>
      <c r="J26" s="271">
        <v>98.6</v>
      </c>
      <c r="K26" s="271">
        <v>98.9</v>
      </c>
      <c r="L26" s="271">
        <v>98.277497477295697</v>
      </c>
      <c r="M26" s="271">
        <v>97.8</v>
      </c>
      <c r="N26" s="271">
        <v>98.1</v>
      </c>
      <c r="O26" s="271">
        <v>98.559077809798296</v>
      </c>
      <c r="P26" s="271">
        <v>99</v>
      </c>
      <c r="Q26" s="271">
        <v>99</v>
      </c>
      <c r="R26" s="271">
        <v>98</v>
      </c>
      <c r="S26" s="271">
        <v>98</v>
      </c>
      <c r="T26" s="271">
        <v>98</v>
      </c>
      <c r="U26" s="271">
        <v>98.714416896235079</v>
      </c>
      <c r="V26" s="271">
        <v>98.541476754785776</v>
      </c>
      <c r="W26" s="271">
        <v>98.421541318477253</v>
      </c>
      <c r="X26" s="271">
        <v>97.922568460812087</v>
      </c>
      <c r="Y26" s="271">
        <v>98.24</v>
      </c>
      <c r="Z26" s="271">
        <v>98.54</v>
      </c>
      <c r="AA26" s="463"/>
    </row>
    <row r="27" spans="1:29" x14ac:dyDescent="0.2">
      <c r="A27" s="251" t="s">
        <v>22</v>
      </c>
      <c r="B27" s="271">
        <v>100</v>
      </c>
      <c r="C27" s="271">
        <v>100</v>
      </c>
      <c r="D27" s="271">
        <v>100</v>
      </c>
      <c r="E27" s="271">
        <v>100</v>
      </c>
      <c r="F27" s="271">
        <v>100</v>
      </c>
      <c r="G27" s="271">
        <v>100</v>
      </c>
      <c r="H27" s="271">
        <v>96</v>
      </c>
      <c r="I27" s="271">
        <v>100</v>
      </c>
      <c r="J27" s="271">
        <v>100</v>
      </c>
      <c r="K27" s="271">
        <v>96</v>
      </c>
      <c r="L27" s="271">
        <v>100</v>
      </c>
      <c r="M27" s="271">
        <v>100</v>
      </c>
      <c r="N27" s="271">
        <v>93.3</v>
      </c>
      <c r="O27" s="271">
        <v>96.551724137931004</v>
      </c>
      <c r="P27" s="271">
        <v>100</v>
      </c>
      <c r="Q27" s="271" t="s">
        <v>187</v>
      </c>
      <c r="R27" s="271" t="s">
        <v>187</v>
      </c>
      <c r="S27" s="271" t="s">
        <v>187</v>
      </c>
      <c r="T27" s="271" t="s">
        <v>187</v>
      </c>
      <c r="U27" s="271" t="s">
        <v>187</v>
      </c>
      <c r="V27" s="271" t="s">
        <v>187</v>
      </c>
      <c r="W27" s="271" t="s">
        <v>187</v>
      </c>
      <c r="X27" s="271" t="s">
        <v>187</v>
      </c>
      <c r="Y27" s="271" t="s">
        <v>9</v>
      </c>
      <c r="Z27" s="271" t="s">
        <v>9</v>
      </c>
      <c r="AA27" s="391" t="s">
        <v>9</v>
      </c>
    </row>
    <row r="28" spans="1:29" x14ac:dyDescent="0.2">
      <c r="A28" s="251" t="s">
        <v>305</v>
      </c>
      <c r="B28" s="271" t="s">
        <v>9</v>
      </c>
      <c r="C28" s="271" t="s">
        <v>9</v>
      </c>
      <c r="D28" s="271" t="s">
        <v>9</v>
      </c>
      <c r="E28" s="271">
        <v>80.099999999999994</v>
      </c>
      <c r="F28" s="271">
        <v>80.2</v>
      </c>
      <c r="G28" s="271">
        <v>81.900000000000006</v>
      </c>
      <c r="H28" s="271">
        <v>80.8</v>
      </c>
      <c r="I28" s="271">
        <v>79.900000000000006</v>
      </c>
      <c r="J28" s="271">
        <v>81.2</v>
      </c>
      <c r="K28" s="271">
        <v>80.900000000000006</v>
      </c>
      <c r="L28" s="271">
        <v>80.599999999999994</v>
      </c>
      <c r="M28" s="271">
        <v>81.3</v>
      </c>
      <c r="N28" s="271">
        <v>80.8</v>
      </c>
      <c r="O28" s="271">
        <v>80.758505298382602</v>
      </c>
      <c r="P28" s="271">
        <v>83</v>
      </c>
      <c r="Q28" s="271">
        <v>82</v>
      </c>
      <c r="R28" s="271">
        <v>81</v>
      </c>
      <c r="S28" s="271">
        <v>84</v>
      </c>
      <c r="T28" s="271">
        <v>82</v>
      </c>
      <c r="U28" s="271">
        <v>83.825503355704697</v>
      </c>
      <c r="V28" s="271">
        <v>82.826855123674918</v>
      </c>
      <c r="W28" s="271">
        <v>83.991385498923194</v>
      </c>
      <c r="X28" s="271">
        <v>83.851402577710388</v>
      </c>
      <c r="Y28" s="271">
        <v>82.35</v>
      </c>
      <c r="Z28" s="271">
        <v>83.31</v>
      </c>
      <c r="AA28" s="463"/>
    </row>
    <row r="29" spans="1:29" x14ac:dyDescent="0.2">
      <c r="A29" s="251" t="s">
        <v>24</v>
      </c>
      <c r="B29" s="271">
        <v>86.6</v>
      </c>
      <c r="C29" s="271">
        <v>87.9</v>
      </c>
      <c r="D29" s="271">
        <v>89</v>
      </c>
      <c r="E29" s="271" t="s">
        <v>9</v>
      </c>
      <c r="F29" s="271" t="s">
        <v>9</v>
      </c>
      <c r="G29" s="271" t="s">
        <v>9</v>
      </c>
      <c r="H29" s="271" t="s">
        <v>9</v>
      </c>
      <c r="I29" s="271" t="s">
        <v>9</v>
      </c>
      <c r="J29" s="271" t="s">
        <v>9</v>
      </c>
      <c r="K29" s="271" t="s">
        <v>9</v>
      </c>
      <c r="L29" s="271" t="s">
        <v>9</v>
      </c>
      <c r="M29" s="271" t="s">
        <v>9</v>
      </c>
      <c r="N29" s="271" t="s">
        <v>9</v>
      </c>
      <c r="O29" s="271" t="s">
        <v>9</v>
      </c>
      <c r="P29" s="271" t="s">
        <v>9</v>
      </c>
      <c r="Q29" s="271" t="s">
        <v>187</v>
      </c>
      <c r="R29" s="271" t="s">
        <v>187</v>
      </c>
      <c r="S29" s="271" t="s">
        <v>187</v>
      </c>
      <c r="T29" s="271" t="s">
        <v>187</v>
      </c>
      <c r="U29" s="271" t="s">
        <v>187</v>
      </c>
      <c r="V29" s="271" t="s">
        <v>187</v>
      </c>
      <c r="W29" s="271" t="s">
        <v>187</v>
      </c>
      <c r="X29" s="271" t="s">
        <v>187</v>
      </c>
      <c r="Y29" s="271" t="s">
        <v>9</v>
      </c>
      <c r="Z29" s="271" t="s">
        <v>9</v>
      </c>
      <c r="AA29" s="391" t="s">
        <v>9</v>
      </c>
    </row>
    <row r="30" spans="1:29" x14ac:dyDescent="0.2">
      <c r="A30" s="346" t="s">
        <v>25</v>
      </c>
      <c r="B30" s="272">
        <v>57</v>
      </c>
      <c r="C30" s="272">
        <v>51</v>
      </c>
      <c r="D30" s="272">
        <v>59.5</v>
      </c>
      <c r="E30" s="272" t="s">
        <v>9</v>
      </c>
      <c r="F30" s="272" t="s">
        <v>9</v>
      </c>
      <c r="G30" s="272" t="s">
        <v>9</v>
      </c>
      <c r="H30" s="272" t="s">
        <v>9</v>
      </c>
      <c r="I30" s="272" t="s">
        <v>9</v>
      </c>
      <c r="J30" s="272" t="s">
        <v>9</v>
      </c>
      <c r="K30" s="272" t="s">
        <v>9</v>
      </c>
      <c r="L30" s="272" t="s">
        <v>9</v>
      </c>
      <c r="M30" s="272" t="s">
        <v>9</v>
      </c>
      <c r="N30" s="272" t="s">
        <v>9</v>
      </c>
      <c r="O30" s="272" t="s">
        <v>9</v>
      </c>
      <c r="P30" s="272" t="s">
        <v>9</v>
      </c>
      <c r="Q30" s="272" t="s">
        <v>187</v>
      </c>
      <c r="R30" s="272" t="s">
        <v>187</v>
      </c>
      <c r="S30" s="272" t="s">
        <v>187</v>
      </c>
      <c r="T30" s="272" t="s">
        <v>187</v>
      </c>
      <c r="U30" s="272" t="s">
        <v>187</v>
      </c>
      <c r="V30" s="272" t="s">
        <v>187</v>
      </c>
      <c r="W30" s="272" t="s">
        <v>187</v>
      </c>
      <c r="X30" s="272" t="s">
        <v>187</v>
      </c>
      <c r="Y30" s="272" t="s">
        <v>9</v>
      </c>
      <c r="Z30" s="272" t="s">
        <v>9</v>
      </c>
      <c r="AA30" s="272" t="s">
        <v>9</v>
      </c>
    </row>
    <row r="31" spans="1:29" s="244" customFormat="1" ht="35.1" customHeight="1" x14ac:dyDescent="0.2">
      <c r="A31" s="256" t="s">
        <v>48</v>
      </c>
      <c r="B31" s="238">
        <v>86</v>
      </c>
      <c r="C31" s="238">
        <v>86.8</v>
      </c>
      <c r="D31" s="238">
        <v>86.6</v>
      </c>
      <c r="E31" s="238">
        <v>85</v>
      </c>
      <c r="F31" s="238">
        <v>84.9</v>
      </c>
      <c r="G31" s="238">
        <v>85.3</v>
      </c>
      <c r="H31" s="238">
        <v>87.4</v>
      </c>
      <c r="I31" s="238">
        <v>87.8</v>
      </c>
      <c r="J31" s="238">
        <v>88.2</v>
      </c>
      <c r="K31" s="238">
        <v>88.1</v>
      </c>
      <c r="L31" s="238">
        <v>88.660810142675501</v>
      </c>
      <c r="M31" s="238">
        <v>87.2</v>
      </c>
      <c r="N31" s="238">
        <v>85.1</v>
      </c>
      <c r="O31" s="238">
        <v>84.773590825112393</v>
      </c>
      <c r="P31" s="238">
        <v>85</v>
      </c>
      <c r="Q31" s="238">
        <v>84</v>
      </c>
      <c r="R31" s="238">
        <v>84</v>
      </c>
      <c r="S31" s="238">
        <v>84</v>
      </c>
      <c r="T31" s="238">
        <v>84</v>
      </c>
      <c r="U31" s="238">
        <v>83.563058411529653</v>
      </c>
      <c r="V31" s="238">
        <v>83.514639335910573</v>
      </c>
      <c r="W31" s="238">
        <v>83.692389980090923</v>
      </c>
      <c r="X31" s="238">
        <v>85.686150937450762</v>
      </c>
      <c r="Y31" s="238">
        <v>84.62</v>
      </c>
      <c r="Z31" s="238">
        <v>85.54</v>
      </c>
      <c r="AA31" s="238">
        <v>85.37</v>
      </c>
    </row>
    <row r="32" spans="1:29" x14ac:dyDescent="0.2">
      <c r="B32" s="270" t="s">
        <v>241</v>
      </c>
    </row>
    <row r="33" spans="1:27" ht="26.25" customHeight="1" x14ac:dyDescent="0.2">
      <c r="B33" s="593" t="s">
        <v>235</v>
      </c>
      <c r="C33" s="593"/>
      <c r="D33" s="593"/>
      <c r="E33" s="593"/>
      <c r="F33" s="593"/>
      <c r="G33" s="593"/>
      <c r="H33" s="593"/>
      <c r="I33" s="593"/>
      <c r="J33" s="593"/>
      <c r="K33" s="593"/>
      <c r="L33" s="593"/>
      <c r="M33" s="593"/>
      <c r="N33" s="593"/>
      <c r="O33" s="593"/>
      <c r="P33" s="593"/>
      <c r="Q33" s="593"/>
      <c r="R33" s="593"/>
      <c r="S33" s="593"/>
      <c r="T33" s="593"/>
      <c r="U33" s="593"/>
      <c r="V33" s="593"/>
      <c r="W33" s="593"/>
      <c r="X33" s="593"/>
      <c r="Y33" s="593"/>
      <c r="Z33" s="593"/>
      <c r="AA33" s="593"/>
    </row>
    <row r="34" spans="1:27" ht="12.75" customHeight="1" x14ac:dyDescent="0.2">
      <c r="B34" s="596"/>
      <c r="C34" s="596"/>
      <c r="D34" s="596"/>
      <c r="E34" s="596"/>
      <c r="F34" s="596"/>
      <c r="G34" s="596"/>
      <c r="H34" s="596"/>
      <c r="I34" s="596"/>
      <c r="J34" s="596"/>
      <c r="K34" s="596"/>
      <c r="L34" s="596"/>
      <c r="M34" s="596"/>
      <c r="N34" s="596"/>
      <c r="O34" s="596"/>
      <c r="P34" s="596"/>
      <c r="Q34" s="596"/>
      <c r="R34" s="596"/>
      <c r="S34" s="596"/>
      <c r="T34" s="596"/>
      <c r="U34" s="596"/>
      <c r="V34" s="596"/>
      <c r="W34" s="596"/>
      <c r="X34" s="596"/>
      <c r="Y34" s="596"/>
      <c r="Z34" s="596"/>
      <c r="AA34" s="596"/>
    </row>
    <row r="35" spans="1:27" ht="12.75" customHeight="1" x14ac:dyDescent="0.2">
      <c r="B35" s="269"/>
      <c r="C35" s="255"/>
      <c r="D35" s="255"/>
      <c r="E35" s="255"/>
      <c r="F35" s="255"/>
      <c r="G35" s="255"/>
      <c r="H35" s="265"/>
      <c r="I35" s="265"/>
      <c r="J35" s="265"/>
      <c r="K35" s="265"/>
      <c r="L35" s="265"/>
      <c r="M35" s="265"/>
      <c r="N35" s="265"/>
      <c r="O35" s="265"/>
      <c r="P35" s="265"/>
      <c r="Q35" s="265"/>
      <c r="R35" s="265"/>
      <c r="S35" s="265"/>
      <c r="T35" s="265"/>
      <c r="U35" s="265"/>
      <c r="V35" s="265"/>
    </row>
    <row r="36" spans="1:27" x14ac:dyDescent="0.2">
      <c r="A36" s="247"/>
      <c r="B36" s="255"/>
      <c r="C36" s="255"/>
      <c r="D36" s="265"/>
      <c r="E36" s="265"/>
      <c r="F36" s="265"/>
      <c r="G36" s="265"/>
      <c r="H36" s="265"/>
      <c r="I36" s="265"/>
    </row>
    <row r="37" spans="1:27" x14ac:dyDescent="0.2">
      <c r="A37" s="247"/>
    </row>
    <row r="38" spans="1:27" x14ac:dyDescent="0.2">
      <c r="A38" s="248"/>
    </row>
  </sheetData>
  <mergeCells count="3">
    <mergeCell ref="A2:AA2"/>
    <mergeCell ref="B34:AA34"/>
    <mergeCell ref="B33:AA33"/>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009CC1"/>
  </sheetPr>
  <dimension ref="A1:U85"/>
  <sheetViews>
    <sheetView showGridLines="0" zoomScaleNormal="100" workbookViewId="0">
      <pane ySplit="1" topLeftCell="A2" activePane="bottomLeft" state="frozen"/>
      <selection sqref="A1:I1"/>
      <selection pane="bottomLeft" sqref="A1:I1"/>
    </sheetView>
  </sheetViews>
  <sheetFormatPr baseColWidth="10" defaultRowHeight="12.75" x14ac:dyDescent="0.2"/>
  <cols>
    <col min="1" max="1" width="2.7109375" style="352" customWidth="1"/>
    <col min="2" max="3" width="30.7109375" style="352" customWidth="1"/>
    <col min="4" max="8" width="15.7109375" style="352" customWidth="1"/>
    <col min="9" max="9" width="15.7109375" style="3" customWidth="1"/>
    <col min="10" max="20" width="11.42578125" style="104"/>
    <col min="21" max="16384" width="11.42578125" style="3"/>
  </cols>
  <sheetData>
    <row r="1" spans="1:11" s="226" customFormat="1" ht="17.100000000000001" customHeight="1" x14ac:dyDescent="0.2">
      <c r="A1" s="499" t="s">
        <v>274</v>
      </c>
      <c r="B1" s="499"/>
      <c r="C1" s="499"/>
      <c r="D1" s="499"/>
      <c r="E1" s="499"/>
      <c r="F1" s="499"/>
      <c r="G1" s="499"/>
      <c r="H1" s="499"/>
      <c r="I1" s="499"/>
    </row>
    <row r="3" spans="1:11" x14ac:dyDescent="0.2">
      <c r="B3" s="490" t="s">
        <v>64</v>
      </c>
      <c r="C3" s="490"/>
      <c r="D3" s="490"/>
      <c r="E3" s="490"/>
      <c r="F3" s="490"/>
      <c r="G3" s="490"/>
      <c r="H3" s="16"/>
      <c r="I3" s="352"/>
      <c r="J3" s="149"/>
      <c r="K3" s="149"/>
    </row>
    <row r="4" spans="1:11" ht="8.25" customHeight="1" x14ac:dyDescent="0.2">
      <c r="B4" s="7"/>
      <c r="C4" s="4"/>
      <c r="D4" s="4"/>
      <c r="E4" s="5"/>
      <c r="F4" s="6"/>
      <c r="G4" s="4"/>
      <c r="H4" s="7"/>
      <c r="I4" s="352"/>
      <c r="J4" s="149"/>
      <c r="K4" s="149"/>
    </row>
    <row r="5" spans="1:11" ht="17.100000000000001" customHeight="1" x14ac:dyDescent="0.2">
      <c r="B5" s="500" t="s">
        <v>49</v>
      </c>
      <c r="C5" s="509" t="s">
        <v>50</v>
      </c>
      <c r="D5" s="509" t="s">
        <v>60</v>
      </c>
      <c r="E5" s="511" t="s">
        <v>49</v>
      </c>
      <c r="F5" s="512"/>
      <c r="G5" s="512"/>
      <c r="H5" s="513"/>
      <c r="I5" s="352"/>
      <c r="J5" s="149"/>
      <c r="K5" s="149"/>
    </row>
    <row r="6" spans="1:11" ht="17.100000000000001" customHeight="1" x14ac:dyDescent="0.2">
      <c r="B6" s="514"/>
      <c r="C6" s="510"/>
      <c r="D6" s="510"/>
      <c r="E6" s="333" t="s">
        <v>51</v>
      </c>
      <c r="F6" s="333" t="s">
        <v>52</v>
      </c>
      <c r="G6" s="333" t="s">
        <v>48</v>
      </c>
      <c r="H6" s="142" t="s">
        <v>53</v>
      </c>
      <c r="I6" s="352"/>
      <c r="J6" s="149"/>
      <c r="K6" s="149"/>
    </row>
    <row r="7" spans="1:11" ht="15" customHeight="1" x14ac:dyDescent="0.2">
      <c r="B7" s="514"/>
      <c r="C7" s="502" t="s">
        <v>57</v>
      </c>
      <c r="D7" s="334" t="s">
        <v>57</v>
      </c>
      <c r="E7" s="18">
        <v>10803</v>
      </c>
      <c r="F7" s="19">
        <v>2258</v>
      </c>
      <c r="G7" s="2">
        <v>13061</v>
      </c>
      <c r="H7" s="20">
        <v>1164</v>
      </c>
      <c r="I7"/>
      <c r="J7"/>
      <c r="K7"/>
    </row>
    <row r="8" spans="1:11" ht="15" customHeight="1" x14ac:dyDescent="0.2">
      <c r="B8" s="514"/>
      <c r="C8" s="503"/>
      <c r="D8" s="335" t="s">
        <v>58</v>
      </c>
      <c r="E8" s="18">
        <v>62054</v>
      </c>
      <c r="F8" s="19">
        <v>10327</v>
      </c>
      <c r="G8" s="2">
        <v>72381</v>
      </c>
      <c r="H8" s="20">
        <v>3220</v>
      </c>
      <c r="I8"/>
      <c r="J8"/>
      <c r="K8"/>
    </row>
    <row r="9" spans="1:11" ht="15" customHeight="1" x14ac:dyDescent="0.2">
      <c r="B9" s="514"/>
      <c r="C9" s="504"/>
      <c r="D9" s="15" t="s">
        <v>48</v>
      </c>
      <c r="E9" s="21">
        <v>72857</v>
      </c>
      <c r="F9" s="21">
        <v>12585</v>
      </c>
      <c r="G9" s="21">
        <v>85442</v>
      </c>
      <c r="H9" s="21">
        <v>4384</v>
      </c>
      <c r="J9"/>
      <c r="K9"/>
    </row>
    <row r="10" spans="1:11" ht="15" customHeight="1" x14ac:dyDescent="0.2">
      <c r="B10" s="514"/>
      <c r="C10" s="502" t="s">
        <v>58</v>
      </c>
      <c r="D10" s="334" t="s">
        <v>57</v>
      </c>
      <c r="E10" s="18">
        <v>1308</v>
      </c>
      <c r="F10" s="19">
        <v>157</v>
      </c>
      <c r="G10" s="2">
        <v>1465</v>
      </c>
      <c r="H10" s="20">
        <v>44</v>
      </c>
      <c r="I10"/>
      <c r="J10"/>
      <c r="K10"/>
    </row>
    <row r="11" spans="1:11" ht="15" customHeight="1" x14ac:dyDescent="0.2">
      <c r="B11" s="514"/>
      <c r="C11" s="503"/>
      <c r="D11" s="335" t="s">
        <v>58</v>
      </c>
      <c r="E11" s="18">
        <v>29658</v>
      </c>
      <c r="F11" s="19">
        <v>5037</v>
      </c>
      <c r="G11" s="2">
        <v>34695</v>
      </c>
      <c r="H11" s="20">
        <v>747</v>
      </c>
      <c r="I11"/>
      <c r="J11"/>
      <c r="K11"/>
    </row>
    <row r="12" spans="1:11" ht="15" customHeight="1" x14ac:dyDescent="0.2">
      <c r="B12" s="514"/>
      <c r="C12" s="503"/>
      <c r="D12" s="15" t="s">
        <v>48</v>
      </c>
      <c r="E12" s="21">
        <v>30966</v>
      </c>
      <c r="F12" s="21">
        <v>5194</v>
      </c>
      <c r="G12" s="21">
        <v>36160</v>
      </c>
      <c r="H12" s="21">
        <v>791</v>
      </c>
      <c r="J12"/>
      <c r="K12"/>
    </row>
    <row r="13" spans="1:11" ht="15" customHeight="1" x14ac:dyDescent="0.2">
      <c r="B13" s="514"/>
      <c r="C13" s="502" t="s">
        <v>59</v>
      </c>
      <c r="D13" s="334" t="s">
        <v>57</v>
      </c>
      <c r="E13" s="18">
        <v>1597</v>
      </c>
      <c r="F13" s="19">
        <v>278</v>
      </c>
      <c r="G13" s="2">
        <v>1875</v>
      </c>
      <c r="H13" s="20">
        <v>31</v>
      </c>
      <c r="I13"/>
      <c r="J13"/>
      <c r="K13"/>
    </row>
    <row r="14" spans="1:11" ht="15" customHeight="1" x14ac:dyDescent="0.2">
      <c r="B14" s="514"/>
      <c r="C14" s="503"/>
      <c r="D14" s="335" t="s">
        <v>58</v>
      </c>
      <c r="E14" s="18">
        <v>30676</v>
      </c>
      <c r="F14" s="19">
        <v>5582</v>
      </c>
      <c r="G14" s="2">
        <v>36258</v>
      </c>
      <c r="H14" s="20">
        <v>702</v>
      </c>
      <c r="I14"/>
      <c r="J14"/>
      <c r="K14"/>
    </row>
    <row r="15" spans="1:11" ht="15" customHeight="1" x14ac:dyDescent="0.2">
      <c r="B15" s="514"/>
      <c r="C15" s="504"/>
      <c r="D15" s="17" t="s">
        <v>48</v>
      </c>
      <c r="E15" s="21">
        <v>32273</v>
      </c>
      <c r="F15" s="21">
        <v>5860</v>
      </c>
      <c r="G15" s="21">
        <v>38133</v>
      </c>
      <c r="H15" s="21">
        <v>733</v>
      </c>
      <c r="I15" s="354"/>
      <c r="J15"/>
      <c r="K15"/>
    </row>
    <row r="16" spans="1:11" ht="15" customHeight="1" x14ac:dyDescent="0.2">
      <c r="B16" s="514"/>
      <c r="C16" s="505" t="s">
        <v>61</v>
      </c>
      <c r="D16" s="334" t="s">
        <v>57</v>
      </c>
      <c r="E16" s="414"/>
      <c r="F16" s="415"/>
      <c r="G16" s="72">
        <v>51</v>
      </c>
      <c r="H16" s="418"/>
      <c r="I16"/>
      <c r="J16"/>
      <c r="K16"/>
    </row>
    <row r="17" spans="1:20" ht="15" customHeight="1" x14ac:dyDescent="0.2">
      <c r="B17" s="514"/>
      <c r="C17" s="506"/>
      <c r="D17" s="335" t="s">
        <v>58</v>
      </c>
      <c r="E17" s="416"/>
      <c r="F17" s="417"/>
      <c r="G17" s="26">
        <v>4093</v>
      </c>
      <c r="H17" s="419"/>
      <c r="I17"/>
      <c r="J17"/>
      <c r="K17"/>
    </row>
    <row r="18" spans="1:20" ht="15" customHeight="1" x14ac:dyDescent="0.2">
      <c r="B18" s="514"/>
      <c r="C18" s="504"/>
      <c r="D18" s="15" t="s">
        <v>48</v>
      </c>
      <c r="E18" s="21">
        <v>2817</v>
      </c>
      <c r="F18" s="73">
        <v>1327</v>
      </c>
      <c r="G18" s="73">
        <v>4144</v>
      </c>
      <c r="H18" s="21">
        <v>36</v>
      </c>
      <c r="I18" s="354"/>
      <c r="J18"/>
      <c r="K18"/>
      <c r="L18" s="68"/>
      <c r="M18" s="68"/>
      <c r="N18" s="68"/>
    </row>
    <row r="19" spans="1:20" ht="15" customHeight="1" x14ac:dyDescent="0.2">
      <c r="B19" s="501"/>
      <c r="C19" s="507" t="s">
        <v>48</v>
      </c>
      <c r="D19" s="508"/>
      <c r="E19" s="21">
        <f>E18+E15+E12+E9</f>
        <v>138913</v>
      </c>
      <c r="F19" s="73">
        <f>F18+F15+F12+F9</f>
        <v>24966</v>
      </c>
      <c r="G19" s="73">
        <f>G18+G15+G12+G9</f>
        <v>163879</v>
      </c>
      <c r="H19" s="21">
        <f>H18+H15+H12+H9</f>
        <v>5944</v>
      </c>
      <c r="I19" s="352"/>
      <c r="J19" s="68"/>
      <c r="K19" s="105"/>
      <c r="L19" s="106"/>
      <c r="M19" s="105"/>
      <c r="N19" s="105"/>
    </row>
    <row r="20" spans="1:20" x14ac:dyDescent="0.2">
      <c r="B20" s="100"/>
      <c r="C20" s="101"/>
      <c r="D20" s="101"/>
      <c r="E20" s="36"/>
      <c r="F20" s="36"/>
      <c r="G20" s="36"/>
      <c r="H20" s="36"/>
      <c r="I20" s="352"/>
      <c r="J20" s="68"/>
      <c r="K20" s="105"/>
      <c r="L20" s="106"/>
      <c r="M20" s="106"/>
      <c r="N20" s="106"/>
    </row>
    <row r="21" spans="1:20" ht="17.100000000000001" customHeight="1" x14ac:dyDescent="0.2">
      <c r="B21" s="8"/>
      <c r="C21" s="8"/>
      <c r="D21" s="8"/>
      <c r="E21" s="143" t="s">
        <v>51</v>
      </c>
      <c r="F21" s="143" t="s">
        <v>52</v>
      </c>
      <c r="G21" s="143" t="s">
        <v>48</v>
      </c>
      <c r="H21" s="9"/>
      <c r="I21" s="352"/>
      <c r="J21" s="68"/>
      <c r="K21" s="105"/>
      <c r="L21" s="106"/>
      <c r="M21" s="106"/>
      <c r="N21" s="106"/>
    </row>
    <row r="22" spans="1:20" x14ac:dyDescent="0.2">
      <c r="B22" s="500" t="s">
        <v>45</v>
      </c>
      <c r="C22" s="39" t="s">
        <v>46</v>
      </c>
      <c r="D22" s="118"/>
      <c r="E22" s="37">
        <v>459</v>
      </c>
      <c r="F22" s="227">
        <v>47</v>
      </c>
      <c r="G22" s="230">
        <v>506</v>
      </c>
      <c r="H22"/>
      <c r="I22" s="106"/>
      <c r="J22" s="106"/>
      <c r="K22" s="106"/>
      <c r="R22" s="3"/>
      <c r="S22" s="3"/>
      <c r="T22" s="3"/>
    </row>
    <row r="23" spans="1:20" x14ac:dyDescent="0.2">
      <c r="B23" s="501"/>
      <c r="C23" s="40" t="s">
        <v>47</v>
      </c>
      <c r="D23" s="119"/>
      <c r="E23" s="38">
        <v>13254</v>
      </c>
      <c r="F23" s="228">
        <v>1235</v>
      </c>
      <c r="G23" s="27">
        <v>14489</v>
      </c>
      <c r="H23"/>
      <c r="I23" s="106"/>
      <c r="J23" s="106"/>
      <c r="K23" s="106"/>
      <c r="R23" s="3"/>
      <c r="S23" s="3"/>
      <c r="T23" s="3"/>
    </row>
    <row r="24" spans="1:20" ht="17.25" customHeight="1" x14ac:dyDescent="0.2">
      <c r="B24" s="355"/>
      <c r="C24" s="11"/>
      <c r="D24" s="11"/>
      <c r="E24" s="41"/>
      <c r="F24" s="41"/>
      <c r="G24" s="42"/>
      <c r="H24" s="11"/>
      <c r="I24" s="352"/>
      <c r="J24" s="68"/>
      <c r="K24" s="106"/>
      <c r="L24" s="106"/>
      <c r="M24" s="106"/>
      <c r="N24" s="106"/>
    </row>
    <row r="25" spans="1:20" x14ac:dyDescent="0.2">
      <c r="B25" s="490" t="s">
        <v>62</v>
      </c>
      <c r="C25" s="490"/>
      <c r="D25" s="490"/>
      <c r="E25" s="490"/>
      <c r="F25" s="490"/>
      <c r="G25" s="490"/>
      <c r="H25" s="16"/>
      <c r="I25" s="352"/>
      <c r="J25" s="68"/>
      <c r="K25" s="105"/>
      <c r="L25" s="108"/>
      <c r="M25" s="108"/>
      <c r="N25" s="108"/>
    </row>
    <row r="26" spans="1:20" ht="8.25" customHeight="1" x14ac:dyDescent="0.2">
      <c r="B26" s="7"/>
      <c r="C26" s="12"/>
      <c r="D26" s="12"/>
      <c r="E26" s="6"/>
      <c r="F26" s="4"/>
      <c r="G26" s="4"/>
      <c r="H26" s="11"/>
      <c r="I26" s="352"/>
      <c r="J26" s="68"/>
      <c r="K26" s="68"/>
      <c r="L26" s="68"/>
      <c r="M26" s="68"/>
      <c r="N26" s="68"/>
    </row>
    <row r="27" spans="1:20" s="226" customFormat="1" ht="17.100000000000001" customHeight="1" x14ac:dyDescent="0.2">
      <c r="A27" s="352"/>
      <c r="B27" s="12"/>
      <c r="C27" s="12"/>
      <c r="D27" s="143" t="s">
        <v>60</v>
      </c>
      <c r="E27" s="143" t="s">
        <v>51</v>
      </c>
      <c r="F27" s="144" t="s">
        <v>52</v>
      </c>
      <c r="G27" s="143" t="s">
        <v>48</v>
      </c>
      <c r="H27" s="11"/>
      <c r="J27" s="68"/>
      <c r="K27" s="105"/>
      <c r="L27" s="106"/>
      <c r="M27" s="106"/>
      <c r="N27" s="106"/>
      <c r="O27" s="235"/>
      <c r="P27" s="235"/>
      <c r="Q27" s="235"/>
      <c r="R27" s="235"/>
      <c r="S27" s="235"/>
      <c r="T27" s="235"/>
    </row>
    <row r="28" spans="1:20" s="226" customFormat="1" ht="15" customHeight="1" x14ac:dyDescent="0.2">
      <c r="A28" s="352"/>
      <c r="B28" s="498" t="s">
        <v>338</v>
      </c>
      <c r="C28" s="497" t="s">
        <v>336</v>
      </c>
      <c r="D28" s="396" t="s">
        <v>57</v>
      </c>
      <c r="E28" s="22">
        <v>40928</v>
      </c>
      <c r="F28" s="23">
        <v>7862</v>
      </c>
      <c r="G28" s="24">
        <v>48790</v>
      </c>
      <c r="H28"/>
      <c r="J28" s="235"/>
      <c r="K28" s="235"/>
      <c r="L28" s="235"/>
      <c r="M28" s="235"/>
      <c r="N28" s="235"/>
      <c r="O28" s="235"/>
      <c r="P28" s="235"/>
      <c r="Q28" s="235"/>
      <c r="R28" s="235"/>
      <c r="S28" s="235"/>
      <c r="T28" s="235"/>
    </row>
    <row r="29" spans="1:20" s="226" customFormat="1" ht="15" customHeight="1" x14ac:dyDescent="0.2">
      <c r="A29" s="352"/>
      <c r="B29" s="498"/>
      <c r="C29" s="497"/>
      <c r="D29" s="397" t="s">
        <v>58</v>
      </c>
      <c r="E29" s="19">
        <v>7813</v>
      </c>
      <c r="F29" s="18">
        <v>1542</v>
      </c>
      <c r="G29" s="2">
        <v>9355</v>
      </c>
      <c r="H29"/>
      <c r="J29" s="235"/>
      <c r="K29" s="235"/>
      <c r="L29" s="235"/>
      <c r="M29" s="235"/>
      <c r="N29" s="235"/>
      <c r="O29" s="235"/>
      <c r="P29" s="235"/>
      <c r="Q29" s="235"/>
      <c r="R29" s="235"/>
      <c r="S29" s="235"/>
      <c r="T29" s="235"/>
    </row>
    <row r="30" spans="1:20" s="226" customFormat="1" ht="15" customHeight="1" x14ac:dyDescent="0.2">
      <c r="A30" s="352"/>
      <c r="B30" s="498"/>
      <c r="C30" s="497"/>
      <c r="D30" s="15" t="s">
        <v>48</v>
      </c>
      <c r="E30" s="24">
        <v>48741</v>
      </c>
      <c r="F30" s="28">
        <v>9404</v>
      </c>
      <c r="G30" s="24">
        <v>58145</v>
      </c>
      <c r="H30" s="352"/>
      <c r="I30" s="237"/>
      <c r="J30" s="235"/>
      <c r="K30" s="235"/>
      <c r="L30" s="235"/>
      <c r="M30" s="235"/>
      <c r="N30" s="235"/>
      <c r="O30" s="235"/>
      <c r="P30" s="235"/>
      <c r="Q30" s="235"/>
      <c r="R30" s="235"/>
      <c r="S30" s="235"/>
      <c r="T30" s="235"/>
    </row>
    <row r="31" spans="1:20" s="226" customFormat="1" ht="15" customHeight="1" x14ac:dyDescent="0.2">
      <c r="A31" s="352"/>
      <c r="B31" s="498"/>
      <c r="C31" s="497" t="s">
        <v>337</v>
      </c>
      <c r="D31" s="396" t="s">
        <v>57</v>
      </c>
      <c r="E31" s="29">
        <v>38405</v>
      </c>
      <c r="F31" s="22">
        <v>7115</v>
      </c>
      <c r="G31" s="30">
        <v>45520</v>
      </c>
      <c r="H31"/>
      <c r="J31" s="235"/>
      <c r="K31" s="235"/>
      <c r="L31" s="235"/>
      <c r="M31" s="235"/>
      <c r="N31" s="235"/>
      <c r="O31" s="235"/>
      <c r="P31" s="235"/>
      <c r="Q31" s="235"/>
      <c r="R31" s="235"/>
      <c r="S31" s="235"/>
      <c r="T31" s="235"/>
    </row>
    <row r="32" spans="1:20" s="226" customFormat="1" ht="15" customHeight="1" x14ac:dyDescent="0.2">
      <c r="A32" s="352"/>
      <c r="B32" s="498"/>
      <c r="C32" s="497"/>
      <c r="D32" s="397" t="s">
        <v>58</v>
      </c>
      <c r="E32" s="31">
        <v>7029</v>
      </c>
      <c r="F32" s="25">
        <v>1380</v>
      </c>
      <c r="G32" s="32">
        <v>8409</v>
      </c>
      <c r="H32"/>
      <c r="J32" s="235"/>
      <c r="K32" s="235"/>
      <c r="L32" s="235"/>
      <c r="M32" s="235"/>
      <c r="N32" s="235"/>
      <c r="O32" s="235"/>
      <c r="P32" s="235"/>
      <c r="Q32" s="235"/>
      <c r="R32" s="235"/>
      <c r="S32" s="235"/>
      <c r="T32" s="235"/>
    </row>
    <row r="33" spans="1:20" s="226" customFormat="1" ht="15" customHeight="1" x14ac:dyDescent="0.2">
      <c r="A33" s="352"/>
      <c r="B33" s="498"/>
      <c r="C33" s="497"/>
      <c r="D33" s="15" t="s">
        <v>48</v>
      </c>
      <c r="E33" s="24">
        <v>45434</v>
      </c>
      <c r="F33" s="28">
        <v>8495</v>
      </c>
      <c r="G33" s="24">
        <v>53929</v>
      </c>
      <c r="H33" s="352"/>
      <c r="J33" s="235"/>
      <c r="K33" s="235"/>
      <c r="L33" s="235"/>
      <c r="M33" s="235"/>
      <c r="N33" s="235"/>
      <c r="O33" s="235"/>
      <c r="P33" s="235"/>
      <c r="Q33" s="235"/>
      <c r="R33" s="235"/>
      <c r="S33" s="235"/>
      <c r="T33" s="235"/>
    </row>
    <row r="34" spans="1:20" s="226" customFormat="1" ht="15" customHeight="1" x14ac:dyDescent="0.2">
      <c r="A34" s="352"/>
      <c r="B34" s="498" t="s">
        <v>339</v>
      </c>
      <c r="C34" s="497" t="s">
        <v>336</v>
      </c>
      <c r="D34" s="396" t="s">
        <v>57</v>
      </c>
      <c r="E34" s="22">
        <v>6508</v>
      </c>
      <c r="F34" s="23">
        <v>471</v>
      </c>
      <c r="G34" s="72">
        <v>6979</v>
      </c>
      <c r="H34"/>
      <c r="J34" s="235"/>
      <c r="K34" s="235"/>
      <c r="L34" s="235"/>
      <c r="M34" s="235"/>
      <c r="N34" s="235"/>
      <c r="O34" s="235"/>
      <c r="P34" s="235"/>
      <c r="Q34" s="235"/>
      <c r="R34" s="235"/>
      <c r="S34" s="235"/>
      <c r="T34" s="235"/>
    </row>
    <row r="35" spans="1:20" s="226" customFormat="1" ht="15" customHeight="1" x14ac:dyDescent="0.2">
      <c r="A35" s="352"/>
      <c r="B35" s="498"/>
      <c r="C35" s="497"/>
      <c r="D35" s="397" t="s">
        <v>58</v>
      </c>
      <c r="E35" s="19">
        <v>1903</v>
      </c>
      <c r="F35" s="18">
        <v>156</v>
      </c>
      <c r="G35" s="75">
        <v>2059</v>
      </c>
      <c r="H35"/>
      <c r="J35" s="235"/>
      <c r="K35" s="235"/>
      <c r="L35" s="235"/>
      <c r="M35" s="235"/>
      <c r="N35" s="235"/>
      <c r="O35" s="235"/>
      <c r="P35" s="235"/>
      <c r="Q35" s="235"/>
      <c r="R35" s="235"/>
      <c r="S35" s="235"/>
      <c r="T35" s="235"/>
    </row>
    <row r="36" spans="1:20" s="226" customFormat="1" ht="15" customHeight="1" x14ac:dyDescent="0.2">
      <c r="A36" s="352"/>
      <c r="B36" s="498"/>
      <c r="C36" s="497"/>
      <c r="D36" s="15" t="s">
        <v>48</v>
      </c>
      <c r="E36" s="24">
        <v>8411</v>
      </c>
      <c r="F36" s="28">
        <v>627</v>
      </c>
      <c r="G36" s="24">
        <v>9038</v>
      </c>
      <c r="H36" s="343"/>
      <c r="J36" s="235"/>
      <c r="K36" s="235"/>
      <c r="L36" s="235"/>
      <c r="M36" s="235"/>
      <c r="N36" s="235"/>
      <c r="O36" s="235"/>
      <c r="P36" s="235"/>
      <c r="Q36" s="235"/>
      <c r="R36" s="235"/>
      <c r="S36" s="235"/>
      <c r="T36" s="235"/>
    </row>
    <row r="37" spans="1:20" s="226" customFormat="1" ht="15" customHeight="1" x14ac:dyDescent="0.2">
      <c r="A37" s="352"/>
      <c r="B37" s="498"/>
      <c r="C37" s="497" t="s">
        <v>337</v>
      </c>
      <c r="D37" s="396" t="s">
        <v>57</v>
      </c>
      <c r="E37" s="22">
        <v>5868</v>
      </c>
      <c r="F37" s="23">
        <v>414</v>
      </c>
      <c r="G37" s="72">
        <v>6282</v>
      </c>
      <c r="H37"/>
      <c r="J37" s="235"/>
      <c r="K37" s="235"/>
      <c r="L37" s="235"/>
      <c r="M37" s="235"/>
      <c r="N37" s="235"/>
      <c r="O37" s="235"/>
      <c r="P37" s="235"/>
      <c r="Q37" s="235"/>
      <c r="R37" s="235"/>
      <c r="S37" s="235"/>
      <c r="T37" s="235"/>
    </row>
    <row r="38" spans="1:20" s="226" customFormat="1" ht="15" customHeight="1" x14ac:dyDescent="0.2">
      <c r="A38" s="352"/>
      <c r="B38" s="498"/>
      <c r="C38" s="497"/>
      <c r="D38" s="397" t="s">
        <v>58</v>
      </c>
      <c r="E38" s="19">
        <v>1705</v>
      </c>
      <c r="F38" s="18">
        <v>142</v>
      </c>
      <c r="G38" s="75">
        <v>1847</v>
      </c>
      <c r="H38"/>
      <c r="J38" s="235"/>
      <c r="K38" s="235"/>
      <c r="L38" s="235"/>
      <c r="M38" s="235"/>
      <c r="N38" s="235"/>
      <c r="O38" s="235"/>
      <c r="P38" s="235"/>
      <c r="Q38" s="235"/>
      <c r="R38" s="235"/>
      <c r="S38" s="235"/>
      <c r="T38" s="235"/>
    </row>
    <row r="39" spans="1:20" s="226" customFormat="1" ht="15" customHeight="1" x14ac:dyDescent="0.2">
      <c r="A39" s="352"/>
      <c r="B39" s="498"/>
      <c r="C39" s="497"/>
      <c r="D39" s="15" t="s">
        <v>48</v>
      </c>
      <c r="E39" s="21">
        <v>7573</v>
      </c>
      <c r="F39" s="33">
        <v>556</v>
      </c>
      <c r="G39" s="21">
        <v>8129</v>
      </c>
      <c r="H39" s="146"/>
      <c r="J39" s="235"/>
      <c r="K39" s="235"/>
      <c r="L39" s="235"/>
      <c r="M39" s="235"/>
      <c r="N39" s="235"/>
      <c r="O39" s="235"/>
      <c r="P39" s="235"/>
      <c r="Q39" s="235"/>
      <c r="R39" s="235"/>
      <c r="S39" s="235"/>
      <c r="T39" s="235"/>
    </row>
    <row r="40" spans="1:20" s="226" customFormat="1" ht="15" customHeight="1" x14ac:dyDescent="0.2">
      <c r="A40" s="352"/>
      <c r="B40" s="498" t="s">
        <v>48</v>
      </c>
      <c r="C40" s="497" t="s">
        <v>336</v>
      </c>
      <c r="D40" s="396" t="s">
        <v>57</v>
      </c>
      <c r="E40" s="22">
        <f>E28+E34</f>
        <v>47436</v>
      </c>
      <c r="F40" s="23">
        <f>F28+F34</f>
        <v>8333</v>
      </c>
      <c r="G40" s="72">
        <f>E40+F40</f>
        <v>55769</v>
      </c>
      <c r="H40" s="146"/>
      <c r="J40" s="235"/>
      <c r="K40" s="235"/>
      <c r="L40" s="235"/>
      <c r="M40" s="235"/>
      <c r="N40" s="235"/>
      <c r="O40" s="235"/>
      <c r="P40" s="235"/>
      <c r="Q40" s="235"/>
      <c r="R40" s="235"/>
      <c r="S40" s="235"/>
      <c r="T40" s="235"/>
    </row>
    <row r="41" spans="1:20" s="226" customFormat="1" ht="15" customHeight="1" x14ac:dyDescent="0.2">
      <c r="A41" s="352"/>
      <c r="B41" s="498"/>
      <c r="C41" s="497"/>
      <c r="D41" s="397" t="s">
        <v>58</v>
      </c>
      <c r="E41" s="19">
        <f t="shared" ref="E41:F45" si="0">E29+E35</f>
        <v>9716</v>
      </c>
      <c r="F41" s="18">
        <f t="shared" si="0"/>
        <v>1698</v>
      </c>
      <c r="G41" s="339">
        <f t="shared" ref="G41:G45" si="1">E41+F41</f>
        <v>11414</v>
      </c>
      <c r="H41" s="146"/>
      <c r="J41" s="235"/>
      <c r="K41" s="235"/>
      <c r="L41" s="235"/>
      <c r="M41" s="235"/>
      <c r="N41" s="235"/>
      <c r="O41" s="235"/>
      <c r="P41" s="235"/>
      <c r="Q41" s="235"/>
      <c r="R41" s="235"/>
      <c r="S41" s="235"/>
      <c r="T41" s="235"/>
    </row>
    <row r="42" spans="1:20" s="226" customFormat="1" ht="15" customHeight="1" x14ac:dyDescent="0.2">
      <c r="A42" s="352"/>
      <c r="B42" s="498"/>
      <c r="C42" s="497"/>
      <c r="D42" s="15" t="s">
        <v>48</v>
      </c>
      <c r="E42" s="24">
        <f t="shared" si="0"/>
        <v>57152</v>
      </c>
      <c r="F42" s="28">
        <f t="shared" si="0"/>
        <v>10031</v>
      </c>
      <c r="G42" s="72">
        <f t="shared" si="1"/>
        <v>67183</v>
      </c>
      <c r="H42" s="146"/>
      <c r="J42" s="235"/>
      <c r="K42" s="235"/>
      <c r="L42" s="235"/>
      <c r="M42" s="235"/>
      <c r="N42" s="235"/>
      <c r="O42" s="235"/>
      <c r="P42" s="235"/>
      <c r="Q42" s="235"/>
      <c r="R42" s="235"/>
      <c r="S42" s="235"/>
      <c r="T42" s="235"/>
    </row>
    <row r="43" spans="1:20" s="226" customFormat="1" ht="15" customHeight="1" x14ac:dyDescent="0.2">
      <c r="A43" s="352"/>
      <c r="B43" s="498"/>
      <c r="C43" s="497" t="s">
        <v>337</v>
      </c>
      <c r="D43" s="396" t="s">
        <v>57</v>
      </c>
      <c r="E43" s="22">
        <f t="shared" si="0"/>
        <v>44273</v>
      </c>
      <c r="F43" s="23">
        <f t="shared" si="0"/>
        <v>7529</v>
      </c>
      <c r="G43" s="72">
        <f t="shared" si="1"/>
        <v>51802</v>
      </c>
      <c r="H43" s="146"/>
      <c r="J43" s="235"/>
      <c r="K43" s="235"/>
      <c r="L43" s="235"/>
      <c r="M43" s="235"/>
      <c r="N43" s="235"/>
      <c r="O43" s="235"/>
      <c r="P43" s="235"/>
      <c r="Q43" s="235"/>
      <c r="R43" s="235"/>
      <c r="S43" s="235"/>
      <c r="T43" s="235"/>
    </row>
    <row r="44" spans="1:20" s="226" customFormat="1" ht="15" customHeight="1" x14ac:dyDescent="0.2">
      <c r="A44" s="352"/>
      <c r="B44" s="498"/>
      <c r="C44" s="497"/>
      <c r="D44" s="397" t="s">
        <v>58</v>
      </c>
      <c r="E44" s="19">
        <f t="shared" si="0"/>
        <v>8734</v>
      </c>
      <c r="F44" s="18">
        <f t="shared" si="0"/>
        <v>1522</v>
      </c>
      <c r="G44" s="339">
        <f t="shared" si="1"/>
        <v>10256</v>
      </c>
      <c r="H44" s="146"/>
      <c r="J44" s="235"/>
      <c r="K44" s="235"/>
      <c r="L44" s="235"/>
      <c r="M44" s="235"/>
      <c r="N44" s="235"/>
      <c r="O44" s="235"/>
      <c r="P44" s="235"/>
      <c r="Q44" s="235"/>
      <c r="R44" s="235"/>
      <c r="S44" s="235"/>
      <c r="T44" s="235"/>
    </row>
    <row r="45" spans="1:20" s="226" customFormat="1" ht="15" customHeight="1" x14ac:dyDescent="0.2">
      <c r="A45" s="352"/>
      <c r="B45" s="498"/>
      <c r="C45" s="497"/>
      <c r="D45" s="15" t="s">
        <v>48</v>
      </c>
      <c r="E45" s="21">
        <f t="shared" si="0"/>
        <v>53007</v>
      </c>
      <c r="F45" s="33">
        <f>F33+F39</f>
        <v>9051</v>
      </c>
      <c r="G45" s="72">
        <f t="shared" si="1"/>
        <v>62058</v>
      </c>
      <c r="H45" s="146"/>
      <c r="J45" s="235"/>
      <c r="K45" s="235"/>
      <c r="L45" s="235"/>
      <c r="M45" s="235"/>
      <c r="N45" s="235"/>
      <c r="O45" s="235"/>
      <c r="P45" s="235"/>
      <c r="Q45" s="235"/>
      <c r="R45" s="235"/>
      <c r="S45" s="235"/>
      <c r="T45" s="235"/>
    </row>
    <row r="46" spans="1:20" ht="17.25" customHeight="1" x14ac:dyDescent="0.2">
      <c r="B46" s="11"/>
      <c r="C46" s="11"/>
      <c r="D46" s="11"/>
      <c r="E46" s="13"/>
      <c r="F46" s="13"/>
      <c r="G46" s="405"/>
      <c r="H46" s="12"/>
      <c r="I46" s="352"/>
    </row>
    <row r="47" spans="1:20" x14ac:dyDescent="0.2">
      <c r="B47" s="490" t="s">
        <v>238</v>
      </c>
      <c r="C47" s="490"/>
      <c r="D47" s="490"/>
      <c r="E47" s="490"/>
      <c r="F47" s="490"/>
      <c r="G47" s="490"/>
      <c r="H47" s="16"/>
      <c r="I47" s="352"/>
    </row>
    <row r="48" spans="1:20" ht="8.25" customHeight="1" x14ac:dyDescent="0.2">
      <c r="B48" s="7"/>
      <c r="C48" s="12"/>
      <c r="D48" s="12"/>
      <c r="E48" s="12"/>
      <c r="F48" s="12"/>
      <c r="G48" s="12"/>
      <c r="H48" s="12"/>
      <c r="I48" s="352"/>
    </row>
    <row r="49" spans="1:20" ht="22.5" customHeight="1" x14ac:dyDescent="0.2">
      <c r="B49" s="8"/>
      <c r="C49" s="8"/>
      <c r="D49" s="8"/>
      <c r="E49" s="143" t="s">
        <v>51</v>
      </c>
      <c r="F49" s="144" t="s">
        <v>52</v>
      </c>
      <c r="G49" s="143" t="s">
        <v>48</v>
      </c>
      <c r="H49" s="104"/>
      <c r="I49" s="104"/>
      <c r="S49" s="3"/>
      <c r="T49" s="3"/>
    </row>
    <row r="50" spans="1:20" ht="15" customHeight="1" x14ac:dyDescent="0.2">
      <c r="B50" s="491" t="s">
        <v>321</v>
      </c>
      <c r="C50" s="492"/>
      <c r="D50" s="493"/>
      <c r="E50" s="227">
        <v>158416</v>
      </c>
      <c r="F50" s="229">
        <v>25510</v>
      </c>
      <c r="G50" s="230">
        <v>183926</v>
      </c>
      <c r="H50" s="104"/>
      <c r="I50" s="104"/>
      <c r="N50" s="3"/>
      <c r="O50" s="3"/>
      <c r="P50" s="3"/>
      <c r="Q50" s="3"/>
      <c r="R50" s="3"/>
      <c r="S50" s="3"/>
      <c r="T50" s="3"/>
    </row>
    <row r="51" spans="1:20" ht="15" customHeight="1" x14ac:dyDescent="0.2">
      <c r="B51" s="494" t="s">
        <v>54</v>
      </c>
      <c r="C51" s="495"/>
      <c r="D51" s="496"/>
      <c r="E51" s="228">
        <v>84471</v>
      </c>
      <c r="F51" s="231">
        <v>10989</v>
      </c>
      <c r="G51" s="234">
        <v>95460</v>
      </c>
      <c r="H51" s="3"/>
      <c r="J51" s="3"/>
      <c r="K51" s="3"/>
      <c r="N51" s="3"/>
      <c r="O51" s="3"/>
      <c r="P51" s="3"/>
      <c r="Q51" s="3"/>
      <c r="R51" s="3"/>
      <c r="S51" s="3"/>
      <c r="T51" s="3"/>
    </row>
    <row r="52" spans="1:20" s="226" customFormat="1" ht="15" customHeight="1" x14ac:dyDescent="0.2">
      <c r="A52" s="352"/>
      <c r="B52" s="489" t="s">
        <v>343</v>
      </c>
      <c r="C52" s="489"/>
      <c r="D52" s="489"/>
      <c r="E52" s="489"/>
      <c r="F52" s="489"/>
      <c r="G52" s="381">
        <v>1151</v>
      </c>
      <c r="H52" s="41"/>
      <c r="I52" s="41"/>
      <c r="N52" s="235"/>
      <c r="O52" s="235"/>
    </row>
    <row r="53" spans="1:20" ht="12" customHeight="1" x14ac:dyDescent="0.2">
      <c r="B53" s="145"/>
      <c r="C53" s="11"/>
      <c r="D53" s="11"/>
      <c r="E53" s="11"/>
      <c r="F53" s="11"/>
      <c r="G53" s="12"/>
      <c r="H53" s="71"/>
      <c r="I53" s="352"/>
      <c r="K53" s="89"/>
      <c r="P53" s="3"/>
      <c r="Q53" s="3"/>
      <c r="R53" s="3"/>
      <c r="S53" s="3"/>
      <c r="T53" s="3"/>
    </row>
    <row r="54" spans="1:20" ht="12" customHeight="1" x14ac:dyDescent="0.2">
      <c r="B54" s="11"/>
      <c r="C54" s="11"/>
      <c r="D54" s="11"/>
      <c r="E54" s="11"/>
      <c r="F54" s="11"/>
      <c r="G54" s="12"/>
      <c r="H54" s="71"/>
      <c r="I54" s="352"/>
      <c r="K54" s="89"/>
      <c r="P54" s="3"/>
      <c r="Q54" s="3"/>
      <c r="R54" s="3"/>
      <c r="S54" s="3"/>
      <c r="T54" s="3"/>
    </row>
    <row r="55" spans="1:20" x14ac:dyDescent="0.2">
      <c r="B55" s="490" t="s">
        <v>63</v>
      </c>
      <c r="C55" s="490"/>
      <c r="D55" s="490"/>
      <c r="E55" s="490"/>
      <c r="F55" s="490"/>
      <c r="G55" s="490"/>
      <c r="H55" s="71"/>
      <c r="I55" s="352"/>
      <c r="K55" s="89"/>
      <c r="P55" s="3"/>
      <c r="Q55" s="3"/>
      <c r="R55" s="3"/>
      <c r="S55" s="3"/>
      <c r="T55" s="3"/>
    </row>
    <row r="56" spans="1:20" ht="8.25" customHeight="1" x14ac:dyDescent="0.2">
      <c r="B56" s="14"/>
      <c r="C56" s="6"/>
      <c r="D56" s="6"/>
      <c r="E56" s="4"/>
      <c r="G56" s="12"/>
      <c r="H56" s="71"/>
      <c r="I56" s="352"/>
      <c r="K56" s="89"/>
      <c r="P56" s="3"/>
      <c r="Q56" s="3"/>
      <c r="R56" s="3"/>
      <c r="S56" s="3"/>
      <c r="T56" s="3"/>
    </row>
    <row r="57" spans="1:20" ht="17.100000000000001" customHeight="1" x14ac:dyDescent="0.2">
      <c r="B57" s="336" t="s">
        <v>55</v>
      </c>
      <c r="C57" s="336" t="s">
        <v>56</v>
      </c>
      <c r="D57" s="511" t="s">
        <v>75</v>
      </c>
      <c r="E57" s="513"/>
      <c r="F57" s="511" t="s">
        <v>48</v>
      </c>
      <c r="G57" s="513"/>
      <c r="H57" s="71"/>
      <c r="I57" s="352"/>
      <c r="K57" s="89"/>
      <c r="P57" s="3"/>
      <c r="Q57" s="3"/>
      <c r="R57" s="3"/>
      <c r="S57" s="3"/>
      <c r="T57" s="3"/>
    </row>
    <row r="58" spans="1:20" ht="15" customHeight="1" x14ac:dyDescent="0.2">
      <c r="B58" s="350">
        <v>868</v>
      </c>
      <c r="C58" s="350">
        <v>307</v>
      </c>
      <c r="D58" s="521">
        <v>18</v>
      </c>
      <c r="E58" s="522"/>
      <c r="F58" s="526">
        <f>SUM(B58:E58)</f>
        <v>1193</v>
      </c>
      <c r="G58" s="527"/>
      <c r="H58" s="154"/>
      <c r="I58" s="352"/>
      <c r="K58" s="89"/>
      <c r="P58" s="3"/>
      <c r="Q58" s="3"/>
      <c r="R58" s="3"/>
      <c r="S58" s="3"/>
      <c r="T58" s="3"/>
    </row>
    <row r="59" spans="1:20" x14ac:dyDescent="0.2">
      <c r="B59" s="357"/>
      <c r="C59" s="357"/>
      <c r="D59" s="357"/>
      <c r="E59" s="357"/>
      <c r="I59" s="352"/>
    </row>
    <row r="60" spans="1:20" x14ac:dyDescent="0.2">
      <c r="I60" s="352"/>
    </row>
    <row r="61" spans="1:20" x14ac:dyDescent="0.2">
      <c r="B61" s="490" t="s">
        <v>201</v>
      </c>
      <c r="C61" s="490"/>
      <c r="D61" s="490"/>
      <c r="E61" s="490"/>
      <c r="F61" s="490"/>
      <c r="G61" s="490"/>
      <c r="H61" s="490"/>
      <c r="I61" s="490"/>
    </row>
    <row r="62" spans="1:20" x14ac:dyDescent="0.2">
      <c r="B62" s="7"/>
      <c r="C62" s="12"/>
      <c r="D62" s="12"/>
      <c r="E62" s="6"/>
      <c r="F62" s="4"/>
      <c r="G62" s="4"/>
      <c r="I62" s="352"/>
      <c r="S62" s="3"/>
      <c r="T62" s="3"/>
    </row>
    <row r="63" spans="1:20" ht="17.100000000000001" customHeight="1" x14ac:dyDescent="0.2">
      <c r="D63" s="197"/>
      <c r="E63" s="515" t="s">
        <v>202</v>
      </c>
      <c r="F63" s="515"/>
      <c r="G63" s="515"/>
      <c r="H63" s="515"/>
      <c r="I63" s="515"/>
      <c r="J63" s="3"/>
      <c r="K63" s="3"/>
      <c r="L63" s="3"/>
      <c r="M63" s="3"/>
      <c r="N63" s="3"/>
      <c r="O63" s="3"/>
      <c r="P63" s="3"/>
      <c r="Q63" s="3"/>
      <c r="R63" s="3"/>
      <c r="S63" s="3"/>
      <c r="T63" s="3"/>
    </row>
    <row r="64" spans="1:20" ht="17.100000000000001" customHeight="1" x14ac:dyDescent="0.2">
      <c r="C64" s="11"/>
      <c r="D64" s="119"/>
      <c r="E64" s="351" t="s">
        <v>314</v>
      </c>
      <c r="F64" s="351" t="s">
        <v>315</v>
      </c>
      <c r="G64" s="351" t="s">
        <v>316</v>
      </c>
      <c r="H64" s="351" t="s">
        <v>317</v>
      </c>
      <c r="I64" s="333" t="s">
        <v>48</v>
      </c>
      <c r="J64" s="3"/>
      <c r="K64" s="3"/>
      <c r="L64" s="3"/>
      <c r="M64" s="3"/>
      <c r="N64" s="3"/>
      <c r="O64" s="3"/>
      <c r="P64" s="3"/>
      <c r="Q64" s="3"/>
      <c r="R64" s="3"/>
      <c r="S64" s="3"/>
      <c r="T64" s="3"/>
    </row>
    <row r="65" spans="1:21" ht="15" customHeight="1" x14ac:dyDescent="0.2">
      <c r="B65" s="516" t="s">
        <v>239</v>
      </c>
      <c r="C65" s="517" t="s">
        <v>194</v>
      </c>
      <c r="D65" s="517"/>
      <c r="E65" s="302">
        <v>55733</v>
      </c>
      <c r="F65" s="302">
        <v>25543</v>
      </c>
      <c r="G65" s="302">
        <v>26610</v>
      </c>
      <c r="H65" s="302">
        <v>1852</v>
      </c>
      <c r="I65" s="224">
        <v>109738</v>
      </c>
      <c r="J65" s="342"/>
      <c r="K65" s="3"/>
      <c r="L65" s="3"/>
      <c r="M65" s="3"/>
      <c r="N65" s="3"/>
      <c r="O65" s="3"/>
      <c r="P65" s="3"/>
      <c r="Q65" s="3"/>
      <c r="R65" s="3"/>
      <c r="S65" s="3"/>
      <c r="T65" s="3"/>
    </row>
    <row r="66" spans="1:21" ht="15" customHeight="1" x14ac:dyDescent="0.2">
      <c r="B66" s="516"/>
      <c r="C66" s="517" t="s">
        <v>195</v>
      </c>
      <c r="D66" s="517"/>
      <c r="E66" s="302">
        <v>154</v>
      </c>
      <c r="F66" s="302">
        <v>98</v>
      </c>
      <c r="G66" s="302">
        <v>88</v>
      </c>
      <c r="H66" s="302">
        <v>0</v>
      </c>
      <c r="I66" s="224">
        <v>340</v>
      </c>
      <c r="J66" s="342"/>
      <c r="U66" s="104"/>
    </row>
    <row r="67" spans="1:21" ht="15" customHeight="1" x14ac:dyDescent="0.2">
      <c r="B67" s="516"/>
      <c r="C67" s="517" t="s">
        <v>196</v>
      </c>
      <c r="D67" s="517"/>
      <c r="E67" s="302">
        <v>3762</v>
      </c>
      <c r="F67" s="302">
        <v>154</v>
      </c>
      <c r="G67" s="302">
        <v>192</v>
      </c>
      <c r="H67" s="302">
        <v>17</v>
      </c>
      <c r="I67" s="224">
        <v>4125</v>
      </c>
      <c r="J67" s="342"/>
      <c r="U67" s="104"/>
    </row>
    <row r="68" spans="1:21" ht="15" customHeight="1" x14ac:dyDescent="0.2">
      <c r="B68" s="516"/>
      <c r="C68" s="517" t="s">
        <v>197</v>
      </c>
      <c r="D68" s="517"/>
      <c r="E68" s="302">
        <v>4447</v>
      </c>
      <c r="F68" s="302">
        <v>1750</v>
      </c>
      <c r="G68" s="302">
        <v>2075</v>
      </c>
      <c r="H68" s="302">
        <v>48</v>
      </c>
      <c r="I68" s="224">
        <v>8320</v>
      </c>
      <c r="J68" s="342"/>
      <c r="K68"/>
      <c r="L68"/>
      <c r="M68"/>
      <c r="N68"/>
      <c r="U68" s="104"/>
    </row>
    <row r="69" spans="1:21" ht="15" customHeight="1" x14ac:dyDescent="0.2">
      <c r="B69" s="516"/>
      <c r="C69" s="517" t="s">
        <v>198</v>
      </c>
      <c r="D69" s="517"/>
      <c r="E69" s="302">
        <v>9081</v>
      </c>
      <c r="F69" s="302">
        <v>2177</v>
      </c>
      <c r="G69" s="302">
        <v>2134</v>
      </c>
      <c r="H69" s="302">
        <v>88</v>
      </c>
      <c r="I69" s="224">
        <v>13480</v>
      </c>
      <c r="J69" s="342"/>
      <c r="U69" s="104"/>
    </row>
    <row r="70" spans="1:21" ht="15" customHeight="1" x14ac:dyDescent="0.2">
      <c r="B70" s="516"/>
      <c r="C70" s="517" t="s">
        <v>199</v>
      </c>
      <c r="D70" s="517"/>
      <c r="E70" s="302">
        <v>3561</v>
      </c>
      <c r="F70" s="302">
        <v>389</v>
      </c>
      <c r="G70" s="302">
        <v>608</v>
      </c>
      <c r="H70" s="302">
        <v>191</v>
      </c>
      <c r="I70" s="224">
        <v>4749</v>
      </c>
      <c r="J70" s="342"/>
      <c r="U70" s="104"/>
    </row>
    <row r="71" spans="1:21" ht="15" customHeight="1" x14ac:dyDescent="0.2">
      <c r="B71" s="516"/>
      <c r="C71" s="519" t="s">
        <v>329</v>
      </c>
      <c r="D71" s="519"/>
      <c r="E71" s="224">
        <v>76738</v>
      </c>
      <c r="F71" s="224">
        <v>30111</v>
      </c>
      <c r="G71" s="224">
        <v>31707</v>
      </c>
      <c r="H71" s="224">
        <v>2196</v>
      </c>
      <c r="I71" s="224">
        <v>140752</v>
      </c>
      <c r="J71" s="342"/>
      <c r="K71" s="257"/>
      <c r="U71" s="104"/>
    </row>
    <row r="72" spans="1:21" s="226" customFormat="1" ht="15" customHeight="1" x14ac:dyDescent="0.2">
      <c r="A72" s="352"/>
      <c r="B72" s="516"/>
      <c r="C72" s="519" t="s">
        <v>312</v>
      </c>
      <c r="D72" s="519"/>
      <c r="E72" s="224">
        <v>76362</v>
      </c>
      <c r="F72" s="224">
        <v>29942</v>
      </c>
      <c r="G72" s="224">
        <v>31503</v>
      </c>
      <c r="H72" s="224">
        <v>2164</v>
      </c>
      <c r="I72" s="224">
        <v>139971</v>
      </c>
      <c r="K72" s="257"/>
      <c r="L72" s="235"/>
      <c r="M72" s="235"/>
      <c r="N72" s="235"/>
      <c r="O72" s="235"/>
      <c r="P72" s="235"/>
      <c r="Q72" s="235"/>
      <c r="R72" s="235"/>
      <c r="S72" s="235"/>
      <c r="T72" s="235"/>
      <c r="U72" s="235"/>
    </row>
    <row r="73" spans="1:21" ht="15" customHeight="1" x14ac:dyDescent="0.2">
      <c r="B73" s="516"/>
      <c r="C73" s="518" t="s">
        <v>200</v>
      </c>
      <c r="D73" s="518"/>
      <c r="E73" s="224">
        <v>9080</v>
      </c>
      <c r="F73" s="224">
        <v>6218</v>
      </c>
      <c r="G73" s="224">
        <v>6630</v>
      </c>
      <c r="H73" s="224">
        <v>1980</v>
      </c>
      <c r="I73" s="224">
        <v>23908</v>
      </c>
      <c r="J73" s="342"/>
      <c r="U73" s="104"/>
    </row>
    <row r="74" spans="1:21" x14ac:dyDescent="0.2">
      <c r="B74" s="222"/>
      <c r="C74" s="359"/>
      <c r="D74" s="359"/>
      <c r="E74" s="223"/>
      <c r="F74" s="223"/>
      <c r="G74" s="223"/>
      <c r="H74" s="223"/>
      <c r="J74" s="3"/>
      <c r="U74" s="104"/>
    </row>
    <row r="75" spans="1:21" ht="42" customHeight="1" x14ac:dyDescent="0.2">
      <c r="B75" s="528" t="s">
        <v>259</v>
      </c>
      <c r="C75" s="528"/>
      <c r="D75" s="528"/>
      <c r="E75" s="528"/>
      <c r="F75" s="528"/>
      <c r="G75" s="528"/>
      <c r="H75" s="528"/>
      <c r="I75" s="528"/>
    </row>
    <row r="76" spans="1:21" s="226" customFormat="1" ht="33" customHeight="1" x14ac:dyDescent="0.2">
      <c r="A76" s="232"/>
      <c r="B76" s="529" t="s">
        <v>322</v>
      </c>
      <c r="C76" s="524"/>
      <c r="D76" s="524"/>
      <c r="E76" s="524"/>
      <c r="F76" s="524"/>
      <c r="G76" s="524"/>
      <c r="H76" s="524"/>
      <c r="I76" s="524"/>
      <c r="J76" s="235"/>
      <c r="K76" s="235"/>
      <c r="L76" s="235"/>
      <c r="M76" s="235"/>
      <c r="N76" s="235"/>
      <c r="O76" s="235"/>
      <c r="P76" s="235"/>
      <c r="Q76" s="235"/>
      <c r="R76" s="235"/>
      <c r="S76" s="235"/>
      <c r="T76" s="235"/>
    </row>
    <row r="77" spans="1:21" ht="30" customHeight="1" x14ac:dyDescent="0.2">
      <c r="B77" s="525" t="s">
        <v>331</v>
      </c>
      <c r="C77" s="525"/>
      <c r="D77" s="525"/>
      <c r="E77" s="525"/>
      <c r="F77" s="525"/>
      <c r="G77" s="525"/>
      <c r="H77" s="525"/>
      <c r="I77" s="525"/>
    </row>
    <row r="78" spans="1:21" x14ac:dyDescent="0.2">
      <c r="E78" s="468"/>
      <c r="F78" s="468"/>
      <c r="G78" s="468"/>
      <c r="H78" s="468"/>
      <c r="I78" s="468"/>
    </row>
    <row r="79" spans="1:21" x14ac:dyDescent="0.2">
      <c r="E79"/>
      <c r="F79"/>
      <c r="G79"/>
      <c r="H79"/>
      <c r="I79"/>
    </row>
    <row r="80" spans="1:21" x14ac:dyDescent="0.2">
      <c r="E80"/>
      <c r="F80"/>
      <c r="G80"/>
      <c r="H80"/>
      <c r="I80"/>
    </row>
    <row r="81" spans="1:20" x14ac:dyDescent="0.2">
      <c r="E81"/>
      <c r="F81"/>
      <c r="G81"/>
      <c r="H81"/>
      <c r="I81"/>
    </row>
    <row r="82" spans="1:20" x14ac:dyDescent="0.2">
      <c r="E82"/>
      <c r="F82"/>
      <c r="G82"/>
      <c r="H82"/>
      <c r="I82"/>
    </row>
    <row r="83" spans="1:20" x14ac:dyDescent="0.2">
      <c r="E83"/>
      <c r="F83"/>
      <c r="G83"/>
      <c r="H83"/>
      <c r="I83"/>
    </row>
    <row r="84" spans="1:20" s="226" customFormat="1" x14ac:dyDescent="0.2">
      <c r="A84" s="352"/>
      <c r="B84" s="352"/>
      <c r="C84" s="352"/>
      <c r="D84" s="352"/>
      <c r="E84" s="468"/>
      <c r="F84" s="468"/>
      <c r="G84" s="468"/>
      <c r="H84" s="468"/>
      <c r="I84" s="468"/>
      <c r="J84" s="235"/>
      <c r="K84" s="235"/>
      <c r="L84" s="235"/>
      <c r="M84" s="235"/>
      <c r="N84" s="235"/>
      <c r="O84" s="235"/>
      <c r="P84" s="235"/>
      <c r="Q84" s="235"/>
      <c r="R84" s="235"/>
      <c r="S84" s="235"/>
      <c r="T84" s="235"/>
    </row>
    <row r="85" spans="1:20" x14ac:dyDescent="0.2">
      <c r="E85"/>
      <c r="F85"/>
      <c r="G85"/>
      <c r="H85"/>
      <c r="I85"/>
    </row>
  </sheetData>
  <customSheetViews>
    <customSheetView guid="{4BF6A69F-C29D-460A-9E84-5045F8F80EEB}" showGridLines="0">
      <selection activeCell="K38" sqref="K38"/>
      <pageMargins left="0.19685039370078741" right="0.15748031496062992" top="0.19685039370078741" bottom="0.19685039370078741" header="0.31496062992125984" footer="0.31496062992125984"/>
      <pageSetup paperSize="9" orientation="portrait" r:id="rId1"/>
    </customSheetView>
  </customSheetViews>
  <mergeCells count="46">
    <mergeCell ref="B40:B45"/>
    <mergeCell ref="C40:C42"/>
    <mergeCell ref="C43:C45"/>
    <mergeCell ref="B28:B33"/>
    <mergeCell ref="C28:C30"/>
    <mergeCell ref="C31:C33"/>
    <mergeCell ref="B34:B39"/>
    <mergeCell ref="C34:C36"/>
    <mergeCell ref="C37:C39"/>
    <mergeCell ref="A1:I1"/>
    <mergeCell ref="C72:D72"/>
    <mergeCell ref="B51:D51"/>
    <mergeCell ref="B55:G55"/>
    <mergeCell ref="D5:D6"/>
    <mergeCell ref="B3:G3"/>
    <mergeCell ref="B5:B19"/>
    <mergeCell ref="C5:C6"/>
    <mergeCell ref="E5:H5"/>
    <mergeCell ref="C7:C9"/>
    <mergeCell ref="C10:C12"/>
    <mergeCell ref="C13:C15"/>
    <mergeCell ref="C16:C18"/>
    <mergeCell ref="C19:D19"/>
    <mergeCell ref="B22:B23"/>
    <mergeCell ref="B25:G25"/>
    <mergeCell ref="B76:I76"/>
    <mergeCell ref="B47:G47"/>
    <mergeCell ref="C70:D70"/>
    <mergeCell ref="C71:D71"/>
    <mergeCell ref="B52:F52"/>
    <mergeCell ref="B77:I77"/>
    <mergeCell ref="B50:D50"/>
    <mergeCell ref="D57:E57"/>
    <mergeCell ref="F57:G57"/>
    <mergeCell ref="D58:E58"/>
    <mergeCell ref="F58:G58"/>
    <mergeCell ref="B65:B73"/>
    <mergeCell ref="C65:D65"/>
    <mergeCell ref="C66:D66"/>
    <mergeCell ref="C67:D67"/>
    <mergeCell ref="C68:D68"/>
    <mergeCell ref="C69:D69"/>
    <mergeCell ref="C73:D73"/>
    <mergeCell ref="E63:I63"/>
    <mergeCell ref="B61:I61"/>
    <mergeCell ref="B75:I75"/>
  </mergeCells>
  <phoneticPr fontId="15" type="noConversion"/>
  <pageMargins left="0.19685039370078741" right="0.15748031496062992" top="0.19685039370078741" bottom="0.19685039370078741"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rgb="FF009CC1"/>
  </sheetPr>
  <dimension ref="A1:U67"/>
  <sheetViews>
    <sheetView showGridLines="0" workbookViewId="0">
      <pane ySplit="1" topLeftCell="A2" activePane="bottomLeft" state="frozen"/>
      <selection sqref="A1:I1"/>
      <selection pane="bottomLeft" sqref="A1:H1"/>
    </sheetView>
  </sheetViews>
  <sheetFormatPr baseColWidth="10" defaultRowHeight="12.75" x14ac:dyDescent="0.2"/>
  <cols>
    <col min="1" max="1" width="2.7109375" style="352" customWidth="1"/>
    <col min="2" max="3" width="30.7109375" style="352" customWidth="1"/>
    <col min="4" max="8" width="15.7109375" style="352" customWidth="1"/>
    <col min="9" max="9" width="15.7109375" style="3" customWidth="1"/>
    <col min="10" max="16384" width="11.42578125" style="3"/>
  </cols>
  <sheetData>
    <row r="1" spans="1:9" ht="17.100000000000001" customHeight="1" x14ac:dyDescent="0.2">
      <c r="A1" s="499" t="s">
        <v>275</v>
      </c>
      <c r="B1" s="499"/>
      <c r="C1" s="499"/>
      <c r="D1" s="499"/>
      <c r="E1" s="499"/>
      <c r="F1" s="499"/>
      <c r="G1" s="499"/>
      <c r="H1" s="499"/>
    </row>
    <row r="3" spans="1:9" x14ac:dyDescent="0.2">
      <c r="B3" s="490" t="s">
        <v>64</v>
      </c>
      <c r="C3" s="490"/>
      <c r="D3" s="490"/>
      <c r="E3" s="490"/>
      <c r="F3" s="490"/>
      <c r="G3" s="490"/>
      <c r="H3" s="16"/>
    </row>
    <row r="4" spans="1:9" ht="8.25" customHeight="1" x14ac:dyDescent="0.2">
      <c r="B4" s="7"/>
      <c r="C4" s="4"/>
      <c r="D4" s="4"/>
      <c r="E4" s="5"/>
      <c r="F4" s="6"/>
      <c r="G4" s="4"/>
      <c r="H4" s="7"/>
    </row>
    <row r="5" spans="1:9" ht="17.100000000000001" customHeight="1" x14ac:dyDescent="0.2">
      <c r="B5" s="500" t="s">
        <v>49</v>
      </c>
      <c r="C5" s="530" t="s">
        <v>50</v>
      </c>
      <c r="D5" s="530" t="s">
        <v>60</v>
      </c>
      <c r="E5" s="511" t="s">
        <v>49</v>
      </c>
      <c r="F5" s="512"/>
      <c r="G5" s="512"/>
      <c r="H5" s="513"/>
    </row>
    <row r="6" spans="1:9" ht="17.100000000000001" customHeight="1" x14ac:dyDescent="0.2">
      <c r="B6" s="514"/>
      <c r="C6" s="531"/>
      <c r="D6" s="531"/>
      <c r="E6" s="140" t="s">
        <v>51</v>
      </c>
      <c r="F6" s="140" t="s">
        <v>52</v>
      </c>
      <c r="G6" s="333" t="s">
        <v>48</v>
      </c>
      <c r="H6" s="141" t="s">
        <v>53</v>
      </c>
    </row>
    <row r="7" spans="1:9" ht="15" customHeight="1" x14ac:dyDescent="0.2">
      <c r="B7" s="514"/>
      <c r="C7" s="502" t="s">
        <v>57</v>
      </c>
      <c r="D7" s="334" t="s">
        <v>57</v>
      </c>
      <c r="E7" s="18">
        <v>794</v>
      </c>
      <c r="F7" s="19">
        <v>1259</v>
      </c>
      <c r="G7" s="2">
        <v>2053</v>
      </c>
      <c r="H7" s="20">
        <v>34</v>
      </c>
      <c r="I7"/>
    </row>
    <row r="8" spans="1:9" ht="15" customHeight="1" x14ac:dyDescent="0.2">
      <c r="B8" s="514"/>
      <c r="C8" s="503"/>
      <c r="D8" s="335" t="s">
        <v>58</v>
      </c>
      <c r="E8" s="18">
        <v>878</v>
      </c>
      <c r="F8" s="19">
        <v>1489</v>
      </c>
      <c r="G8" s="2">
        <v>2367</v>
      </c>
      <c r="H8" s="20">
        <v>38</v>
      </c>
      <c r="I8"/>
    </row>
    <row r="9" spans="1:9" ht="15" customHeight="1" x14ac:dyDescent="0.2">
      <c r="B9" s="514"/>
      <c r="C9" s="504"/>
      <c r="D9" s="15" t="s">
        <v>48</v>
      </c>
      <c r="E9" s="21">
        <v>1672</v>
      </c>
      <c r="F9" s="21">
        <v>2748</v>
      </c>
      <c r="G9" s="73">
        <v>4420</v>
      </c>
      <c r="H9" s="21">
        <v>72</v>
      </c>
    </row>
    <row r="10" spans="1:9" ht="15" customHeight="1" x14ac:dyDescent="0.2">
      <c r="B10" s="501"/>
      <c r="C10" s="507" t="s">
        <v>48</v>
      </c>
      <c r="D10" s="508"/>
      <c r="E10" s="33">
        <f>E9</f>
        <v>1672</v>
      </c>
      <c r="F10" s="21">
        <f>F9</f>
        <v>2748</v>
      </c>
      <c r="G10" s="21">
        <f>G9</f>
        <v>4420</v>
      </c>
      <c r="H10" s="21">
        <f>H9</f>
        <v>72</v>
      </c>
    </row>
    <row r="11" spans="1:9" x14ac:dyDescent="0.2">
      <c r="B11" s="355"/>
      <c r="C11" s="101"/>
      <c r="D11" s="101"/>
      <c r="E11" s="36"/>
      <c r="F11" s="36"/>
      <c r="G11" s="36"/>
      <c r="H11" s="36"/>
    </row>
    <row r="12" spans="1:9" ht="17.100000000000001" customHeight="1" x14ac:dyDescent="0.2">
      <c r="B12" s="8"/>
      <c r="C12" s="8"/>
      <c r="D12" s="8"/>
      <c r="E12" s="333" t="s">
        <v>51</v>
      </c>
      <c r="F12" s="333" t="s">
        <v>52</v>
      </c>
      <c r="G12" s="333" t="s">
        <v>48</v>
      </c>
      <c r="H12" s="36"/>
    </row>
    <row r="13" spans="1:9" ht="15" customHeight="1" x14ac:dyDescent="0.2">
      <c r="B13" s="500" t="s">
        <v>45</v>
      </c>
      <c r="C13" s="39" t="s">
        <v>46</v>
      </c>
      <c r="D13" s="118"/>
      <c r="E13" s="420"/>
      <c r="F13" s="420"/>
      <c r="G13" s="378">
        <v>7</v>
      </c>
      <c r="H13"/>
    </row>
    <row r="14" spans="1:9" ht="15" customHeight="1" x14ac:dyDescent="0.2">
      <c r="B14" s="501"/>
      <c r="C14" s="40" t="s">
        <v>47</v>
      </c>
      <c r="D14" s="119"/>
      <c r="E14" s="228">
        <v>161</v>
      </c>
      <c r="F14" s="228">
        <v>125</v>
      </c>
      <c r="G14" s="150">
        <v>286</v>
      </c>
      <c r="H14"/>
    </row>
    <row r="15" spans="1:9" ht="17.25" customHeight="1" x14ac:dyDescent="0.2">
      <c r="B15" s="12"/>
      <c r="C15" s="12"/>
      <c r="D15" s="12"/>
      <c r="E15" s="12"/>
      <c r="F15" s="12"/>
      <c r="G15" s="6"/>
      <c r="H15" s="11"/>
    </row>
    <row r="16" spans="1:9" x14ac:dyDescent="0.2">
      <c r="B16" s="490" t="s">
        <v>62</v>
      </c>
      <c r="C16" s="490"/>
      <c r="D16" s="490"/>
      <c r="E16" s="490"/>
      <c r="F16" s="490"/>
      <c r="G16" s="490"/>
      <c r="H16" s="16"/>
    </row>
    <row r="17" spans="1:20" ht="8.25" customHeight="1" x14ac:dyDescent="0.2">
      <c r="B17" s="7"/>
      <c r="C17" s="12"/>
      <c r="D17" s="12"/>
      <c r="E17" s="6"/>
      <c r="F17" s="4"/>
      <c r="G17" s="4"/>
      <c r="H17" s="11"/>
    </row>
    <row r="18" spans="1:20" s="226" customFormat="1" ht="17.100000000000001" customHeight="1" x14ac:dyDescent="0.2">
      <c r="A18" s="352"/>
      <c r="B18" s="12"/>
      <c r="C18" s="12"/>
      <c r="D18" s="143" t="s">
        <v>60</v>
      </c>
      <c r="E18" s="143" t="s">
        <v>51</v>
      </c>
      <c r="F18" s="144" t="s">
        <v>52</v>
      </c>
      <c r="G18" s="143" t="s">
        <v>48</v>
      </c>
      <c r="H18" s="11"/>
      <c r="J18" s="68"/>
      <c r="K18" s="105"/>
      <c r="L18" s="106"/>
      <c r="M18" s="106"/>
      <c r="N18" s="106"/>
      <c r="O18" s="235"/>
      <c r="P18" s="235"/>
      <c r="Q18" s="235"/>
      <c r="R18" s="235"/>
      <c r="S18" s="235"/>
      <c r="T18" s="235"/>
    </row>
    <row r="19" spans="1:20" s="226" customFormat="1" ht="15" customHeight="1" x14ac:dyDescent="0.2">
      <c r="A19" s="352"/>
      <c r="B19" s="498" t="s">
        <v>338</v>
      </c>
      <c r="C19" s="497" t="s">
        <v>336</v>
      </c>
      <c r="D19" s="396" t="s">
        <v>57</v>
      </c>
      <c r="E19" s="22">
        <v>1121</v>
      </c>
      <c r="F19" s="23">
        <v>1935</v>
      </c>
      <c r="G19" s="24">
        <v>3056</v>
      </c>
      <c r="H19"/>
      <c r="J19" s="235"/>
      <c r="K19" s="235"/>
      <c r="L19" s="235"/>
      <c r="M19" s="235"/>
      <c r="N19" s="235"/>
      <c r="O19" s="235"/>
      <c r="P19" s="235"/>
      <c r="Q19" s="235"/>
      <c r="R19" s="235"/>
      <c r="S19" s="235"/>
      <c r="T19" s="235"/>
    </row>
    <row r="20" spans="1:20" s="226" customFormat="1" ht="15" customHeight="1" x14ac:dyDescent="0.2">
      <c r="A20" s="352"/>
      <c r="B20" s="498"/>
      <c r="C20" s="497"/>
      <c r="D20" s="397" t="s">
        <v>58</v>
      </c>
      <c r="E20" s="19">
        <v>191</v>
      </c>
      <c r="F20" s="18">
        <v>380</v>
      </c>
      <c r="G20" s="2">
        <v>571</v>
      </c>
      <c r="H20"/>
      <c r="J20" s="235"/>
      <c r="K20" s="235"/>
      <c r="L20" s="235"/>
      <c r="M20" s="235"/>
      <c r="N20" s="235"/>
      <c r="O20" s="235"/>
      <c r="P20" s="235"/>
      <c r="Q20" s="235"/>
      <c r="R20" s="235"/>
      <c r="S20" s="235"/>
      <c r="T20" s="235"/>
    </row>
    <row r="21" spans="1:20" s="226" customFormat="1" ht="15" customHeight="1" x14ac:dyDescent="0.2">
      <c r="A21" s="352"/>
      <c r="B21" s="498"/>
      <c r="C21" s="497"/>
      <c r="D21" s="15" t="s">
        <v>48</v>
      </c>
      <c r="E21" s="24">
        <v>1312</v>
      </c>
      <c r="F21" s="24">
        <v>2315</v>
      </c>
      <c r="G21" s="24">
        <v>3627</v>
      </c>
      <c r="H21" s="352"/>
      <c r="I21" s="237"/>
      <c r="J21" s="235"/>
      <c r="K21" s="235"/>
      <c r="L21" s="235"/>
      <c r="M21" s="235"/>
      <c r="N21" s="235"/>
      <c r="O21" s="235"/>
      <c r="P21" s="235"/>
      <c r="Q21" s="235"/>
      <c r="R21" s="235"/>
      <c r="S21" s="235"/>
      <c r="T21" s="235"/>
    </row>
    <row r="22" spans="1:20" s="226" customFormat="1" ht="15" customHeight="1" x14ac:dyDescent="0.2">
      <c r="A22" s="352"/>
      <c r="B22" s="498"/>
      <c r="C22" s="497" t="s">
        <v>337</v>
      </c>
      <c r="D22" s="396" t="s">
        <v>57</v>
      </c>
      <c r="E22" s="29">
        <v>1002</v>
      </c>
      <c r="F22" s="22">
        <v>1719</v>
      </c>
      <c r="G22" s="30">
        <v>2721</v>
      </c>
      <c r="H22"/>
      <c r="J22" s="235"/>
      <c r="K22" s="235"/>
      <c r="L22" s="235"/>
      <c r="M22" s="235"/>
      <c r="N22" s="235"/>
      <c r="O22" s="235"/>
      <c r="P22" s="235"/>
      <c r="Q22" s="235"/>
      <c r="R22" s="235"/>
      <c r="S22" s="235"/>
      <c r="T22" s="235"/>
    </row>
    <row r="23" spans="1:20" s="226" customFormat="1" ht="15" customHeight="1" x14ac:dyDescent="0.2">
      <c r="A23" s="352"/>
      <c r="B23" s="498"/>
      <c r="C23" s="497"/>
      <c r="D23" s="397" t="s">
        <v>58</v>
      </c>
      <c r="E23" s="31">
        <v>182</v>
      </c>
      <c r="F23" s="25">
        <v>349</v>
      </c>
      <c r="G23" s="32">
        <v>531</v>
      </c>
      <c r="H23"/>
      <c r="J23" s="235"/>
      <c r="K23" s="235"/>
      <c r="L23" s="235"/>
      <c r="M23" s="235"/>
      <c r="N23" s="235"/>
      <c r="O23" s="235"/>
      <c r="P23" s="235"/>
      <c r="Q23" s="235"/>
      <c r="R23" s="235"/>
      <c r="S23" s="235"/>
      <c r="T23" s="235"/>
    </row>
    <row r="24" spans="1:20" s="226" customFormat="1" ht="15" customHeight="1" x14ac:dyDescent="0.2">
      <c r="A24" s="352"/>
      <c r="B24" s="498"/>
      <c r="C24" s="497"/>
      <c r="D24" s="15" t="s">
        <v>48</v>
      </c>
      <c r="E24" s="21">
        <v>1184</v>
      </c>
      <c r="F24" s="33">
        <v>2068</v>
      </c>
      <c r="G24" s="21">
        <v>3252</v>
      </c>
      <c r="H24" s="352"/>
      <c r="J24" s="235"/>
      <c r="K24" s="235"/>
      <c r="L24" s="235"/>
      <c r="M24" s="235"/>
      <c r="N24" s="235"/>
      <c r="O24" s="235"/>
      <c r="P24" s="235"/>
      <c r="Q24" s="235"/>
      <c r="R24" s="235"/>
      <c r="S24" s="235"/>
      <c r="T24" s="235"/>
    </row>
    <row r="25" spans="1:20" s="226" customFormat="1" ht="15" customHeight="1" x14ac:dyDescent="0.2">
      <c r="A25" s="352"/>
      <c r="B25" s="498" t="s">
        <v>339</v>
      </c>
      <c r="C25" s="497" t="s">
        <v>336</v>
      </c>
      <c r="D25" s="396" t="s">
        <v>57</v>
      </c>
      <c r="E25" s="22">
        <v>121</v>
      </c>
      <c r="F25" s="23">
        <v>77</v>
      </c>
      <c r="G25" s="24">
        <v>198</v>
      </c>
      <c r="H25"/>
      <c r="J25" s="235"/>
      <c r="K25" s="235"/>
      <c r="L25" s="235"/>
      <c r="M25" s="235"/>
      <c r="N25" s="235"/>
      <c r="O25" s="235"/>
      <c r="P25" s="235"/>
      <c r="Q25" s="235"/>
      <c r="R25" s="235"/>
      <c r="S25" s="235"/>
      <c r="T25" s="235"/>
    </row>
    <row r="26" spans="1:20" s="226" customFormat="1" ht="15" customHeight="1" x14ac:dyDescent="0.2">
      <c r="A26" s="352"/>
      <c r="B26" s="498"/>
      <c r="C26" s="497"/>
      <c r="D26" s="397" t="s">
        <v>58</v>
      </c>
      <c r="E26" s="19">
        <v>22</v>
      </c>
      <c r="F26" s="18">
        <v>17</v>
      </c>
      <c r="G26" s="2">
        <v>39</v>
      </c>
      <c r="H26"/>
      <c r="J26" s="235"/>
      <c r="K26" s="235"/>
      <c r="L26" s="235"/>
      <c r="M26" s="235"/>
      <c r="N26" s="235"/>
      <c r="O26" s="235"/>
      <c r="P26" s="235"/>
      <c r="Q26" s="235"/>
      <c r="R26" s="235"/>
      <c r="S26" s="235"/>
      <c r="T26" s="235"/>
    </row>
    <row r="27" spans="1:20" s="226" customFormat="1" ht="15" customHeight="1" x14ac:dyDescent="0.2">
      <c r="A27" s="352"/>
      <c r="B27" s="498"/>
      <c r="C27" s="497"/>
      <c r="D27" s="15" t="s">
        <v>48</v>
      </c>
      <c r="E27" s="24">
        <v>143</v>
      </c>
      <c r="F27" s="90">
        <v>94</v>
      </c>
      <c r="G27" s="91">
        <v>237</v>
      </c>
      <c r="H27" s="88"/>
      <c r="J27" s="235"/>
      <c r="K27" s="235"/>
      <c r="L27" s="235"/>
      <c r="M27" s="235"/>
      <c r="N27" s="235"/>
      <c r="O27" s="235"/>
      <c r="P27" s="235"/>
      <c r="Q27" s="235"/>
      <c r="R27" s="235"/>
      <c r="S27" s="235"/>
      <c r="T27" s="235"/>
    </row>
    <row r="28" spans="1:20" s="226" customFormat="1" ht="15" customHeight="1" x14ac:dyDescent="0.2">
      <c r="A28" s="352"/>
      <c r="B28" s="498"/>
      <c r="C28" s="497" t="s">
        <v>337</v>
      </c>
      <c r="D28" s="396" t="s">
        <v>57</v>
      </c>
      <c r="E28" s="22">
        <v>113</v>
      </c>
      <c r="F28" s="23">
        <v>74</v>
      </c>
      <c r="G28" s="24">
        <v>187</v>
      </c>
      <c r="H28"/>
      <c r="J28" s="235"/>
      <c r="K28" s="235"/>
      <c r="L28" s="235"/>
      <c r="M28" s="235"/>
      <c r="N28" s="235"/>
      <c r="O28" s="235"/>
      <c r="P28" s="235"/>
      <c r="Q28" s="235"/>
      <c r="R28" s="235"/>
      <c r="S28" s="235"/>
      <c r="T28" s="235"/>
    </row>
    <row r="29" spans="1:20" s="226" customFormat="1" ht="15" customHeight="1" x14ac:dyDescent="0.2">
      <c r="A29" s="352"/>
      <c r="B29" s="498"/>
      <c r="C29" s="497"/>
      <c r="D29" s="397" t="s">
        <v>58</v>
      </c>
      <c r="E29" s="19">
        <v>20</v>
      </c>
      <c r="F29" s="18">
        <v>17</v>
      </c>
      <c r="G29" s="2">
        <v>37</v>
      </c>
      <c r="H29"/>
      <c r="J29" s="235"/>
      <c r="K29" s="235"/>
      <c r="L29" s="235"/>
      <c r="M29" s="235"/>
      <c r="N29" s="235"/>
      <c r="O29" s="235"/>
      <c r="P29" s="235"/>
      <c r="Q29" s="235"/>
      <c r="R29" s="235"/>
      <c r="S29" s="235"/>
      <c r="T29" s="235"/>
    </row>
    <row r="30" spans="1:20" s="226" customFormat="1" ht="15" customHeight="1" x14ac:dyDescent="0.2">
      <c r="A30" s="352"/>
      <c r="B30" s="498"/>
      <c r="C30" s="497"/>
      <c r="D30" s="15" t="s">
        <v>48</v>
      </c>
      <c r="E30" s="21">
        <v>133</v>
      </c>
      <c r="F30" s="92">
        <v>91</v>
      </c>
      <c r="G30" s="93">
        <v>224</v>
      </c>
      <c r="H30" s="88"/>
      <c r="J30" s="235"/>
      <c r="K30" s="235"/>
      <c r="L30" s="235"/>
      <c r="M30" s="235"/>
      <c r="N30" s="235"/>
      <c r="O30" s="235"/>
      <c r="P30" s="235"/>
      <c r="Q30" s="235"/>
      <c r="R30" s="235"/>
      <c r="S30" s="235"/>
      <c r="T30" s="235"/>
    </row>
    <row r="31" spans="1:20" s="226" customFormat="1" ht="15" customHeight="1" x14ac:dyDescent="0.2">
      <c r="A31" s="352"/>
      <c r="B31" s="498" t="s">
        <v>48</v>
      </c>
      <c r="C31" s="497" t="s">
        <v>336</v>
      </c>
      <c r="D31" s="396" t="s">
        <v>57</v>
      </c>
      <c r="E31" s="22">
        <f>E19+E25</f>
        <v>1242</v>
      </c>
      <c r="F31" s="23">
        <f>F19+F25</f>
        <v>2012</v>
      </c>
      <c r="G31" s="72">
        <f>E31+F31</f>
        <v>3254</v>
      </c>
      <c r="H31" s="146"/>
      <c r="J31" s="235"/>
      <c r="K31" s="235"/>
      <c r="L31" s="235"/>
      <c r="M31" s="235"/>
      <c r="N31" s="235"/>
      <c r="O31" s="235"/>
      <c r="P31" s="235"/>
      <c r="Q31" s="235"/>
      <c r="R31" s="235"/>
      <c r="S31" s="235"/>
      <c r="T31" s="235"/>
    </row>
    <row r="32" spans="1:20" s="226" customFormat="1" ht="15" customHeight="1" x14ac:dyDescent="0.2">
      <c r="A32" s="352"/>
      <c r="B32" s="498"/>
      <c r="C32" s="497"/>
      <c r="D32" s="397" t="s">
        <v>58</v>
      </c>
      <c r="E32" s="19">
        <f t="shared" ref="E32:F36" si="0">E20+E26</f>
        <v>213</v>
      </c>
      <c r="F32" s="18">
        <f t="shared" si="0"/>
        <v>397</v>
      </c>
      <c r="G32" s="339">
        <f t="shared" ref="G32:G36" si="1">E32+F32</f>
        <v>610</v>
      </c>
      <c r="H32" s="146"/>
      <c r="J32" s="235"/>
      <c r="K32" s="235"/>
      <c r="L32" s="235"/>
      <c r="M32" s="235"/>
      <c r="N32" s="235"/>
      <c r="O32" s="235"/>
      <c r="P32" s="235"/>
      <c r="Q32" s="235"/>
      <c r="R32" s="235"/>
      <c r="S32" s="235"/>
      <c r="T32" s="235"/>
    </row>
    <row r="33" spans="1:20" s="226" customFormat="1" ht="15" customHeight="1" x14ac:dyDescent="0.2">
      <c r="A33" s="352"/>
      <c r="B33" s="498"/>
      <c r="C33" s="497"/>
      <c r="D33" s="15" t="s">
        <v>48</v>
      </c>
      <c r="E33" s="24">
        <f t="shared" si="0"/>
        <v>1455</v>
      </c>
      <c r="F33" s="28">
        <f t="shared" si="0"/>
        <v>2409</v>
      </c>
      <c r="G33" s="72">
        <f t="shared" si="1"/>
        <v>3864</v>
      </c>
      <c r="H33" s="146"/>
      <c r="J33" s="235"/>
      <c r="K33" s="235"/>
      <c r="L33" s="235"/>
      <c r="M33" s="235"/>
      <c r="N33" s="235"/>
      <c r="O33" s="235"/>
      <c r="P33" s="235"/>
      <c r="Q33" s="235"/>
      <c r="R33" s="235"/>
      <c r="S33" s="235"/>
      <c r="T33" s="235"/>
    </row>
    <row r="34" spans="1:20" s="226" customFormat="1" ht="15" customHeight="1" x14ac:dyDescent="0.2">
      <c r="A34" s="352"/>
      <c r="B34" s="498"/>
      <c r="C34" s="497" t="s">
        <v>337</v>
      </c>
      <c r="D34" s="396" t="s">
        <v>57</v>
      </c>
      <c r="E34" s="22">
        <f t="shared" si="0"/>
        <v>1115</v>
      </c>
      <c r="F34" s="23">
        <f t="shared" si="0"/>
        <v>1793</v>
      </c>
      <c r="G34" s="72">
        <f t="shared" si="1"/>
        <v>2908</v>
      </c>
      <c r="H34" s="146"/>
      <c r="J34" s="235"/>
      <c r="K34" s="235"/>
      <c r="L34" s="235"/>
      <c r="M34" s="235"/>
      <c r="N34" s="235"/>
      <c r="O34" s="235"/>
      <c r="P34" s="235"/>
      <c r="Q34" s="235"/>
      <c r="R34" s="235"/>
      <c r="S34" s="235"/>
      <c r="T34" s="235"/>
    </row>
    <row r="35" spans="1:20" s="226" customFormat="1" ht="15" customHeight="1" x14ac:dyDescent="0.2">
      <c r="A35" s="352"/>
      <c r="B35" s="498"/>
      <c r="C35" s="497"/>
      <c r="D35" s="397" t="s">
        <v>58</v>
      </c>
      <c r="E35" s="19">
        <f t="shared" si="0"/>
        <v>202</v>
      </c>
      <c r="F35" s="18">
        <f t="shared" si="0"/>
        <v>366</v>
      </c>
      <c r="G35" s="339">
        <f t="shared" si="1"/>
        <v>568</v>
      </c>
      <c r="H35" s="146"/>
      <c r="J35" s="235"/>
      <c r="K35" s="235"/>
      <c r="L35" s="235"/>
      <c r="M35" s="235"/>
      <c r="N35" s="235"/>
      <c r="O35" s="235"/>
      <c r="P35" s="235"/>
      <c r="Q35" s="235"/>
      <c r="R35" s="235"/>
      <c r="S35" s="235"/>
      <c r="T35" s="235"/>
    </row>
    <row r="36" spans="1:20" s="226" customFormat="1" ht="15" customHeight="1" x14ac:dyDescent="0.2">
      <c r="A36" s="352"/>
      <c r="B36" s="498"/>
      <c r="C36" s="497"/>
      <c r="D36" s="15" t="s">
        <v>48</v>
      </c>
      <c r="E36" s="21">
        <f t="shared" si="0"/>
        <v>1317</v>
      </c>
      <c r="F36" s="33">
        <f>F24+F30</f>
        <v>2159</v>
      </c>
      <c r="G36" s="72">
        <f t="shared" si="1"/>
        <v>3476</v>
      </c>
      <c r="H36" s="146"/>
      <c r="J36" s="235"/>
      <c r="K36" s="235"/>
      <c r="L36" s="235"/>
      <c r="M36" s="235"/>
      <c r="N36" s="235"/>
      <c r="O36" s="235"/>
      <c r="P36" s="235"/>
      <c r="Q36" s="235"/>
      <c r="R36" s="235"/>
      <c r="S36" s="235"/>
      <c r="T36" s="235"/>
    </row>
    <row r="37" spans="1:20" ht="17.25" customHeight="1" x14ac:dyDescent="0.2">
      <c r="B37" s="11"/>
      <c r="C37" s="11"/>
      <c r="D37" s="11"/>
      <c r="E37" s="13"/>
      <c r="F37" s="13"/>
      <c r="G37" s="405"/>
      <c r="H37" s="12"/>
    </row>
    <row r="38" spans="1:20" x14ac:dyDescent="0.2">
      <c r="B38" s="490" t="s">
        <v>237</v>
      </c>
      <c r="C38" s="490"/>
      <c r="D38" s="490"/>
      <c r="E38" s="490"/>
      <c r="F38" s="490"/>
      <c r="G38" s="490"/>
      <c r="H38" s="16"/>
    </row>
    <row r="39" spans="1:20" ht="8.25" customHeight="1" x14ac:dyDescent="0.2">
      <c r="B39" s="7"/>
      <c r="C39" s="12"/>
      <c r="D39" s="12"/>
      <c r="E39" s="12"/>
      <c r="F39" s="12"/>
      <c r="G39" s="12"/>
      <c r="H39" s="12"/>
    </row>
    <row r="40" spans="1:20" ht="24" customHeight="1" x14ac:dyDescent="0.2">
      <c r="B40" s="8"/>
      <c r="C40" s="8"/>
      <c r="D40" s="8"/>
      <c r="E40" s="143" t="s">
        <v>51</v>
      </c>
      <c r="F40" s="144" t="s">
        <v>52</v>
      </c>
      <c r="G40" s="143" t="s">
        <v>48</v>
      </c>
      <c r="H40" s="3"/>
    </row>
    <row r="41" spans="1:20" ht="15" customHeight="1" x14ac:dyDescent="0.2">
      <c r="B41" s="491" t="s">
        <v>321</v>
      </c>
      <c r="C41" s="492"/>
      <c r="D41" s="493"/>
      <c r="E41" s="227">
        <v>2189</v>
      </c>
      <c r="F41" s="229">
        <v>4093</v>
      </c>
      <c r="G41" s="230">
        <v>6282</v>
      </c>
      <c r="H41" s="3"/>
    </row>
    <row r="42" spans="1:20" ht="15" customHeight="1" x14ac:dyDescent="0.2">
      <c r="B42" s="494" t="s">
        <v>54</v>
      </c>
      <c r="C42" s="495"/>
      <c r="D42" s="496"/>
      <c r="E42" s="228">
        <v>1594</v>
      </c>
      <c r="F42" s="231">
        <v>2710</v>
      </c>
      <c r="G42" s="234">
        <v>4304</v>
      </c>
      <c r="H42" s="3"/>
    </row>
    <row r="43" spans="1:20" s="226" customFormat="1" ht="15" customHeight="1" x14ac:dyDescent="0.2">
      <c r="A43" s="352"/>
      <c r="B43" s="489" t="s">
        <v>343</v>
      </c>
      <c r="C43" s="489"/>
      <c r="D43" s="489"/>
      <c r="E43" s="489"/>
      <c r="F43" s="489"/>
      <c r="G43" s="381">
        <v>75</v>
      </c>
      <c r="H43" s="41"/>
      <c r="I43" s="41"/>
      <c r="N43" s="235"/>
      <c r="O43" s="235"/>
    </row>
    <row r="44" spans="1:20" ht="17.25" customHeight="1" x14ac:dyDescent="0.2">
      <c r="B44" s="11"/>
      <c r="C44" s="11"/>
      <c r="D44" s="11"/>
      <c r="E44" s="11"/>
      <c r="F44" s="11"/>
      <c r="G44" s="12"/>
      <c r="H44" s="12"/>
    </row>
    <row r="45" spans="1:20" x14ac:dyDescent="0.2">
      <c r="B45" s="11"/>
      <c r="C45" s="11"/>
      <c r="D45" s="11"/>
      <c r="E45" s="11"/>
      <c r="F45" s="11"/>
      <c r="G45" s="12"/>
      <c r="H45" s="16"/>
    </row>
    <row r="46" spans="1:20" x14ac:dyDescent="0.2">
      <c r="B46" s="490" t="s">
        <v>63</v>
      </c>
      <c r="C46" s="490"/>
      <c r="D46" s="490"/>
      <c r="E46" s="490"/>
      <c r="F46" s="490"/>
      <c r="G46" s="490"/>
    </row>
    <row r="47" spans="1:20" x14ac:dyDescent="0.2">
      <c r="B47" s="14"/>
      <c r="C47" s="6"/>
      <c r="D47" s="6"/>
      <c r="E47" s="4"/>
      <c r="G47" s="12"/>
    </row>
    <row r="48" spans="1:20" ht="17.100000000000001" customHeight="1" x14ac:dyDescent="0.2">
      <c r="B48" s="336" t="s">
        <v>55</v>
      </c>
      <c r="C48" s="336" t="s">
        <v>56</v>
      </c>
      <c r="D48" s="511" t="s">
        <v>75</v>
      </c>
      <c r="E48" s="513"/>
      <c r="F48" s="511" t="s">
        <v>48</v>
      </c>
      <c r="G48" s="513"/>
    </row>
    <row r="49" spans="1:21" ht="15" customHeight="1" x14ac:dyDescent="0.2">
      <c r="B49" s="350">
        <v>41</v>
      </c>
      <c r="C49" s="350">
        <v>33</v>
      </c>
      <c r="D49" s="532">
        <v>1</v>
      </c>
      <c r="E49" s="533"/>
      <c r="F49" s="534">
        <f>SUM(B49:E49)</f>
        <v>75</v>
      </c>
      <c r="G49" s="535"/>
    </row>
    <row r="52" spans="1:21" x14ac:dyDescent="0.2">
      <c r="B52" s="490" t="s">
        <v>201</v>
      </c>
      <c r="C52" s="490"/>
      <c r="D52" s="490"/>
      <c r="E52" s="490"/>
      <c r="F52" s="490"/>
      <c r="G52" s="490"/>
      <c r="H52" s="490"/>
      <c r="I52" s="490"/>
    </row>
    <row r="53" spans="1:21" x14ac:dyDescent="0.2">
      <c r="B53" s="7"/>
      <c r="C53" s="12"/>
      <c r="D53" s="12"/>
      <c r="E53" s="6"/>
      <c r="F53" s="4"/>
      <c r="G53" s="4"/>
    </row>
    <row r="54" spans="1:21" ht="17.100000000000001" customHeight="1" x14ac:dyDescent="0.2">
      <c r="D54" s="197"/>
      <c r="E54" s="515" t="s">
        <v>202</v>
      </c>
      <c r="F54" s="515"/>
      <c r="G54" s="199"/>
      <c r="H54" s="199"/>
      <c r="I54" s="196"/>
    </row>
    <row r="55" spans="1:21" ht="17.100000000000001" customHeight="1" x14ac:dyDescent="0.2">
      <c r="C55" s="11"/>
      <c r="D55" s="119"/>
      <c r="E55" s="351" t="s">
        <v>314</v>
      </c>
      <c r="F55" s="336" t="s">
        <v>48</v>
      </c>
    </row>
    <row r="56" spans="1:21" ht="15" customHeight="1" x14ac:dyDescent="0.2">
      <c r="B56" s="516" t="s">
        <v>323</v>
      </c>
      <c r="C56" s="517" t="s">
        <v>194</v>
      </c>
      <c r="D56" s="517"/>
      <c r="E56" s="227">
        <v>2194</v>
      </c>
      <c r="F56" s="230">
        <v>2194</v>
      </c>
      <c r="G56" s="353"/>
    </row>
    <row r="57" spans="1:21" ht="15" customHeight="1" x14ac:dyDescent="0.2">
      <c r="B57" s="516"/>
      <c r="C57" s="517" t="s">
        <v>195</v>
      </c>
      <c r="D57" s="517"/>
      <c r="E57" s="384">
        <v>1</v>
      </c>
      <c r="F57" s="83">
        <v>1</v>
      </c>
      <c r="G57" s="361"/>
    </row>
    <row r="58" spans="1:21" ht="15" customHeight="1" x14ac:dyDescent="0.2">
      <c r="B58" s="516"/>
      <c r="C58" s="517" t="s">
        <v>196</v>
      </c>
      <c r="D58" s="517"/>
      <c r="E58" s="227">
        <v>849</v>
      </c>
      <c r="F58" s="230">
        <v>849</v>
      </c>
      <c r="G58" s="353"/>
    </row>
    <row r="59" spans="1:21" ht="15" customHeight="1" x14ac:dyDescent="0.2">
      <c r="B59" s="516"/>
      <c r="C59" s="517" t="s">
        <v>197</v>
      </c>
      <c r="D59" s="517"/>
      <c r="E59" s="227">
        <v>236</v>
      </c>
      <c r="F59" s="230">
        <v>236</v>
      </c>
      <c r="G59" s="353"/>
    </row>
    <row r="60" spans="1:21" ht="15" customHeight="1" x14ac:dyDescent="0.2">
      <c r="B60" s="516"/>
      <c r="C60" s="517" t="s">
        <v>198</v>
      </c>
      <c r="D60" s="517"/>
      <c r="E60" s="227">
        <v>424</v>
      </c>
      <c r="F60" s="230">
        <v>424</v>
      </c>
      <c r="G60" s="353"/>
    </row>
    <row r="61" spans="1:21" ht="15" customHeight="1" x14ac:dyDescent="0.2">
      <c r="B61" s="516"/>
      <c r="C61" s="517" t="s">
        <v>199</v>
      </c>
      <c r="D61" s="517"/>
      <c r="E61" s="227">
        <v>456</v>
      </c>
      <c r="F61" s="230">
        <v>456</v>
      </c>
      <c r="G61" s="353"/>
    </row>
    <row r="62" spans="1:21" ht="15" customHeight="1" x14ac:dyDescent="0.2">
      <c r="B62" s="516"/>
      <c r="C62" s="519" t="s">
        <v>329</v>
      </c>
      <c r="D62" s="519"/>
      <c r="E62" s="83">
        <v>4160</v>
      </c>
      <c r="F62" s="83">
        <v>4160</v>
      </c>
      <c r="G62" s="353"/>
    </row>
    <row r="63" spans="1:21" s="226" customFormat="1" ht="15" customHeight="1" x14ac:dyDescent="0.2">
      <c r="A63" s="352"/>
      <c r="B63" s="516"/>
      <c r="C63" s="519" t="s">
        <v>312</v>
      </c>
      <c r="D63" s="519"/>
      <c r="E63" s="224">
        <v>4138</v>
      </c>
      <c r="F63" s="224">
        <v>4138</v>
      </c>
      <c r="G63" s="352"/>
      <c r="I63" s="352"/>
      <c r="K63" s="257"/>
      <c r="L63" s="235"/>
      <c r="M63" s="235"/>
      <c r="N63" s="235"/>
      <c r="O63" s="235"/>
      <c r="P63" s="235"/>
      <c r="Q63" s="235"/>
      <c r="R63" s="235"/>
      <c r="S63" s="235"/>
      <c r="T63" s="235"/>
      <c r="U63" s="235"/>
    </row>
    <row r="64" spans="1:21" ht="15" customHeight="1" x14ac:dyDescent="0.2">
      <c r="B64" s="516"/>
      <c r="C64" s="518" t="s">
        <v>200</v>
      </c>
      <c r="D64" s="518"/>
      <c r="E64" s="224">
        <v>282</v>
      </c>
      <c r="F64" s="224">
        <v>282</v>
      </c>
      <c r="G64" s="353"/>
    </row>
    <row r="65" spans="2:9" x14ac:dyDescent="0.2">
      <c r="B65" s="198"/>
      <c r="C65" s="359"/>
      <c r="D65" s="359"/>
      <c r="E65" s="101"/>
      <c r="F65" s="36"/>
      <c r="G65" s="36"/>
      <c r="H65" s="36"/>
    </row>
    <row r="66" spans="2:9" ht="30" customHeight="1" x14ac:dyDescent="0.2">
      <c r="B66" s="525" t="s">
        <v>332</v>
      </c>
      <c r="C66" s="525"/>
      <c r="D66" s="525"/>
      <c r="E66" s="525"/>
      <c r="F66" s="525"/>
      <c r="G66" s="525"/>
      <c r="H66" s="525"/>
      <c r="I66" s="525"/>
    </row>
    <row r="67" spans="2:9" x14ac:dyDescent="0.2">
      <c r="B67" s="525"/>
      <c r="C67" s="525"/>
      <c r="D67" s="525"/>
      <c r="E67" s="525"/>
      <c r="F67" s="525"/>
      <c r="G67" s="525"/>
      <c r="H67" s="525"/>
    </row>
  </sheetData>
  <customSheetViews>
    <customSheetView guid="{4BF6A69F-C29D-460A-9E84-5045F8F80EEB}" showGridLines="0">
      <selection activeCell="J32" sqref="J32"/>
      <pageMargins left="0.19685039370078741" right="0.15748031496062992" top="0.19685039370078741" bottom="0.19685039370078741" header="0.31496062992125984" footer="0.31496062992125984"/>
      <pageSetup paperSize="9" orientation="portrait"/>
    </customSheetView>
  </customSheetViews>
  <mergeCells count="42">
    <mergeCell ref="B43:F43"/>
    <mergeCell ref="B66:I66"/>
    <mergeCell ref="B46:G46"/>
    <mergeCell ref="C63:D63"/>
    <mergeCell ref="D49:E49"/>
    <mergeCell ref="F49:G49"/>
    <mergeCell ref="E54:F54"/>
    <mergeCell ref="B13:B14"/>
    <mergeCell ref="B16:G16"/>
    <mergeCell ref="B38:G38"/>
    <mergeCell ref="B41:D41"/>
    <mergeCell ref="B42:D42"/>
    <mergeCell ref="B19:B24"/>
    <mergeCell ref="C19:C21"/>
    <mergeCell ref="C22:C24"/>
    <mergeCell ref="B25:B30"/>
    <mergeCell ref="C25:C27"/>
    <mergeCell ref="C28:C30"/>
    <mergeCell ref="B31:B36"/>
    <mergeCell ref="C31:C33"/>
    <mergeCell ref="C34:C36"/>
    <mergeCell ref="C5:C6"/>
    <mergeCell ref="D5:D6"/>
    <mergeCell ref="E5:H5"/>
    <mergeCell ref="C7:C9"/>
    <mergeCell ref="C10:D10"/>
    <mergeCell ref="B67:H67"/>
    <mergeCell ref="A1:H1"/>
    <mergeCell ref="B52:I52"/>
    <mergeCell ref="B56:B64"/>
    <mergeCell ref="C56:D56"/>
    <mergeCell ref="C57:D57"/>
    <mergeCell ref="C58:D58"/>
    <mergeCell ref="C59:D59"/>
    <mergeCell ref="C60:D60"/>
    <mergeCell ref="C61:D61"/>
    <mergeCell ref="C62:D62"/>
    <mergeCell ref="C64:D64"/>
    <mergeCell ref="D48:E48"/>
    <mergeCell ref="F48:G48"/>
    <mergeCell ref="B3:G3"/>
    <mergeCell ref="B5:B10"/>
  </mergeCells>
  <phoneticPr fontId="15" type="noConversion"/>
  <pageMargins left="0.19685039370078741" right="0.15748031496062992" top="0.19685039370078741" bottom="0.19685039370078741"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tabColor rgb="FF009CC1"/>
  </sheetPr>
  <dimension ref="A1:U68"/>
  <sheetViews>
    <sheetView showGridLines="0" zoomScaleNormal="100" workbookViewId="0">
      <pane ySplit="1" topLeftCell="A2" activePane="bottomLeft" state="frozen"/>
      <selection sqref="A1:I1"/>
      <selection pane="bottomLeft" activeCell="B16" sqref="B16:G16"/>
    </sheetView>
  </sheetViews>
  <sheetFormatPr baseColWidth="10" defaultRowHeight="12.75" x14ac:dyDescent="0.2"/>
  <cols>
    <col min="1" max="1" width="2.7109375" style="3" customWidth="1"/>
    <col min="2" max="3" width="30.7109375" style="352" customWidth="1"/>
    <col min="4" max="8" width="15.7109375" style="352" customWidth="1"/>
    <col min="9" max="9" width="15.7109375" style="226" customWidth="1"/>
    <col min="10" max="16384" width="11.42578125" style="3"/>
  </cols>
  <sheetData>
    <row r="1" spans="1:10" s="352" customFormat="1" ht="17.100000000000001" customHeight="1" x14ac:dyDescent="0.2">
      <c r="A1" s="376"/>
      <c r="B1" s="499" t="s">
        <v>276</v>
      </c>
      <c r="C1" s="499"/>
      <c r="D1" s="499"/>
      <c r="E1" s="499"/>
      <c r="F1" s="499"/>
      <c r="G1" s="499"/>
      <c r="H1" s="499"/>
      <c r="I1" s="376"/>
    </row>
    <row r="2" spans="1:10" x14ac:dyDescent="0.2">
      <c r="A2" s="113"/>
      <c r="B2" s="360"/>
      <c r="C2" s="360"/>
      <c r="D2" s="360"/>
      <c r="E2" s="360"/>
      <c r="F2" s="360"/>
      <c r="G2" s="360"/>
      <c r="H2" s="360"/>
      <c r="I2" s="113"/>
    </row>
    <row r="3" spans="1:10" x14ac:dyDescent="0.2">
      <c r="A3" s="113"/>
      <c r="B3" s="490" t="s">
        <v>64</v>
      </c>
      <c r="C3" s="490"/>
      <c r="D3" s="490"/>
      <c r="E3" s="490"/>
      <c r="F3" s="490"/>
      <c r="G3" s="490"/>
      <c r="H3" s="99"/>
      <c r="I3" s="113"/>
    </row>
    <row r="4" spans="1:10" ht="8.25" customHeight="1" x14ac:dyDescent="0.2">
      <c r="B4" s="7"/>
      <c r="C4" s="4"/>
      <c r="D4" s="4"/>
      <c r="E4" s="5"/>
      <c r="F4" s="6"/>
      <c r="G4" s="4"/>
      <c r="H4" s="7"/>
    </row>
    <row r="5" spans="1:10" ht="17.100000000000001" customHeight="1" x14ac:dyDescent="0.2">
      <c r="B5" s="500" t="s">
        <v>49</v>
      </c>
      <c r="C5" s="509" t="s">
        <v>50</v>
      </c>
      <c r="D5" s="509" t="s">
        <v>60</v>
      </c>
      <c r="E5" s="511" t="s">
        <v>49</v>
      </c>
      <c r="F5" s="512"/>
      <c r="G5" s="512"/>
      <c r="H5" s="513"/>
    </row>
    <row r="6" spans="1:10" ht="17.100000000000001" customHeight="1" x14ac:dyDescent="0.2">
      <c r="B6" s="514"/>
      <c r="C6" s="510"/>
      <c r="D6" s="510"/>
      <c r="E6" s="333" t="s">
        <v>51</v>
      </c>
      <c r="F6" s="333" t="s">
        <v>52</v>
      </c>
      <c r="G6" s="333" t="s">
        <v>48</v>
      </c>
      <c r="H6" s="142" t="s">
        <v>53</v>
      </c>
    </row>
    <row r="7" spans="1:10" ht="15" customHeight="1" x14ac:dyDescent="0.2">
      <c r="B7" s="514"/>
      <c r="C7" s="502" t="s">
        <v>57</v>
      </c>
      <c r="D7" s="334" t="s">
        <v>57</v>
      </c>
      <c r="E7" s="18">
        <v>7140</v>
      </c>
      <c r="F7" s="19">
        <v>795</v>
      </c>
      <c r="G7" s="2">
        <v>7935</v>
      </c>
      <c r="H7" s="20">
        <v>1007</v>
      </c>
      <c r="I7"/>
      <c r="J7" s="342"/>
    </row>
    <row r="8" spans="1:10" ht="15" customHeight="1" x14ac:dyDescent="0.2">
      <c r="B8" s="514"/>
      <c r="C8" s="503"/>
      <c r="D8" s="335" t="s">
        <v>58</v>
      </c>
      <c r="E8" s="18">
        <v>20407</v>
      </c>
      <c r="F8" s="19">
        <v>2331</v>
      </c>
      <c r="G8" s="2">
        <v>22738</v>
      </c>
      <c r="H8" s="20">
        <v>1856</v>
      </c>
      <c r="I8"/>
      <c r="J8" s="403"/>
    </row>
    <row r="9" spans="1:10" ht="15" customHeight="1" x14ac:dyDescent="0.2">
      <c r="B9" s="514"/>
      <c r="C9" s="504"/>
      <c r="D9" s="15" t="s">
        <v>48</v>
      </c>
      <c r="E9" s="21">
        <v>27547</v>
      </c>
      <c r="F9" s="21">
        <v>3126</v>
      </c>
      <c r="G9" s="73">
        <v>30673</v>
      </c>
      <c r="H9" s="21">
        <v>2863</v>
      </c>
    </row>
    <row r="10" spans="1:10" ht="15" customHeight="1" x14ac:dyDescent="0.2">
      <c r="B10" s="501"/>
      <c r="C10" s="507" t="s">
        <v>48</v>
      </c>
      <c r="D10" s="508"/>
      <c r="E10" s="21">
        <f>E9</f>
        <v>27547</v>
      </c>
      <c r="F10" s="21">
        <f>F9</f>
        <v>3126</v>
      </c>
      <c r="G10" s="21">
        <f>G9</f>
        <v>30673</v>
      </c>
      <c r="H10" s="21">
        <f>H9</f>
        <v>2863</v>
      </c>
      <c r="I10" s="402"/>
    </row>
    <row r="11" spans="1:10" x14ac:dyDescent="0.2">
      <c r="B11" s="12"/>
      <c r="C11" s="12"/>
      <c r="D11" s="12"/>
      <c r="E11" s="12"/>
      <c r="F11" s="12"/>
      <c r="G11" s="9"/>
      <c r="H11" s="36"/>
    </row>
    <row r="12" spans="1:10" ht="17.100000000000001" customHeight="1" x14ac:dyDescent="0.2">
      <c r="B12" s="8"/>
      <c r="C12" s="8"/>
      <c r="D12" s="8"/>
      <c r="E12" s="143" t="s">
        <v>51</v>
      </c>
      <c r="F12" s="143" t="s">
        <v>52</v>
      </c>
      <c r="G12" s="143" t="s">
        <v>48</v>
      </c>
      <c r="H12" s="9"/>
    </row>
    <row r="13" spans="1:10" ht="15" customHeight="1" x14ac:dyDescent="0.2">
      <c r="B13" s="500" t="s">
        <v>45</v>
      </c>
      <c r="C13" s="39" t="s">
        <v>46</v>
      </c>
      <c r="D13" s="118"/>
      <c r="E13" s="37">
        <v>275</v>
      </c>
      <c r="F13" s="227">
        <v>12</v>
      </c>
      <c r="G13" s="230">
        <v>287</v>
      </c>
      <c r="H13"/>
    </row>
    <row r="14" spans="1:10" ht="15" customHeight="1" x14ac:dyDescent="0.2">
      <c r="B14" s="501"/>
      <c r="C14" s="40" t="s">
        <v>47</v>
      </c>
      <c r="D14" s="119"/>
      <c r="E14" s="38">
        <v>7449</v>
      </c>
      <c r="F14" s="228">
        <v>497</v>
      </c>
      <c r="G14" s="27">
        <v>7946</v>
      </c>
      <c r="H14"/>
    </row>
    <row r="15" spans="1:10" ht="17.25" customHeight="1" x14ac:dyDescent="0.2">
      <c r="B15" s="12"/>
      <c r="C15" s="12"/>
      <c r="D15" s="12"/>
      <c r="E15" s="12"/>
      <c r="F15" s="12"/>
      <c r="G15" s="6"/>
    </row>
    <row r="16" spans="1:10" x14ac:dyDescent="0.2">
      <c r="B16" s="490" t="s">
        <v>62</v>
      </c>
      <c r="C16" s="490"/>
      <c r="D16" s="490"/>
      <c r="E16" s="490"/>
      <c r="F16" s="490"/>
      <c r="G16" s="490"/>
      <c r="H16" s="16"/>
    </row>
    <row r="17" spans="1:20" ht="8.25" customHeight="1" x14ac:dyDescent="0.2">
      <c r="B17" s="7"/>
      <c r="C17" s="12"/>
      <c r="D17" s="12"/>
      <c r="E17" s="6"/>
      <c r="F17" s="4"/>
      <c r="G17" s="4"/>
      <c r="H17" s="11"/>
    </row>
    <row r="18" spans="1:20" s="226" customFormat="1" ht="17.100000000000001" customHeight="1" x14ac:dyDescent="0.2">
      <c r="A18" s="352"/>
      <c r="B18" s="12"/>
      <c r="C18" s="12"/>
      <c r="D18" s="143" t="s">
        <v>60</v>
      </c>
      <c r="E18" s="143" t="s">
        <v>51</v>
      </c>
      <c r="F18" s="144" t="s">
        <v>52</v>
      </c>
      <c r="G18" s="143" t="s">
        <v>48</v>
      </c>
      <c r="H18" s="11"/>
      <c r="J18" s="68"/>
      <c r="K18" s="105"/>
      <c r="L18" s="106"/>
      <c r="M18" s="106"/>
      <c r="N18" s="106"/>
      <c r="O18" s="235"/>
      <c r="P18" s="235"/>
      <c r="Q18" s="235"/>
      <c r="R18" s="235"/>
      <c r="S18" s="235"/>
      <c r="T18" s="235"/>
    </row>
    <row r="19" spans="1:20" s="226" customFormat="1" ht="15" customHeight="1" x14ac:dyDescent="0.2">
      <c r="A19" s="352"/>
      <c r="B19" s="498" t="s">
        <v>338</v>
      </c>
      <c r="C19" s="497" t="s">
        <v>336</v>
      </c>
      <c r="D19" s="396" t="s">
        <v>57</v>
      </c>
      <c r="E19" s="22">
        <v>11913</v>
      </c>
      <c r="F19" s="23">
        <v>1285</v>
      </c>
      <c r="G19" s="24">
        <v>13198</v>
      </c>
      <c r="H19"/>
      <c r="J19" s="235"/>
      <c r="K19" s="235"/>
      <c r="L19" s="235"/>
      <c r="M19" s="235"/>
      <c r="N19" s="235"/>
      <c r="O19" s="235"/>
      <c r="P19" s="235"/>
      <c r="Q19" s="235"/>
      <c r="R19" s="235"/>
      <c r="S19" s="235"/>
      <c r="T19" s="235"/>
    </row>
    <row r="20" spans="1:20" s="226" customFormat="1" ht="15" customHeight="1" x14ac:dyDescent="0.2">
      <c r="A20" s="352"/>
      <c r="B20" s="498"/>
      <c r="C20" s="497"/>
      <c r="D20" s="397" t="s">
        <v>58</v>
      </c>
      <c r="E20" s="19">
        <v>4167</v>
      </c>
      <c r="F20" s="18">
        <v>502</v>
      </c>
      <c r="G20" s="2">
        <v>4669</v>
      </c>
      <c r="H20"/>
      <c r="J20" s="235"/>
      <c r="K20" s="235"/>
      <c r="L20" s="235"/>
      <c r="M20" s="235"/>
      <c r="N20" s="235"/>
      <c r="O20" s="235"/>
      <c r="P20" s="235"/>
      <c r="Q20" s="235"/>
      <c r="R20" s="235"/>
      <c r="S20" s="235"/>
      <c r="T20" s="235"/>
    </row>
    <row r="21" spans="1:20" s="226" customFormat="1" ht="15" customHeight="1" x14ac:dyDescent="0.2">
      <c r="A21" s="352"/>
      <c r="B21" s="498"/>
      <c r="C21" s="497"/>
      <c r="D21" s="15" t="s">
        <v>48</v>
      </c>
      <c r="E21" s="24">
        <v>16080</v>
      </c>
      <c r="F21" s="28">
        <v>1787</v>
      </c>
      <c r="G21" s="72">
        <v>17867</v>
      </c>
      <c r="H21" s="352"/>
      <c r="I21" s="237"/>
      <c r="J21" s="235"/>
      <c r="K21" s="235"/>
      <c r="L21" s="235"/>
      <c r="M21" s="235"/>
      <c r="N21" s="235"/>
      <c r="O21" s="235"/>
      <c r="P21" s="235"/>
      <c r="Q21" s="235"/>
      <c r="R21" s="235"/>
      <c r="S21" s="235"/>
      <c r="T21" s="235"/>
    </row>
    <row r="22" spans="1:20" s="226" customFormat="1" ht="15" customHeight="1" x14ac:dyDescent="0.2">
      <c r="A22" s="352"/>
      <c r="B22" s="498"/>
      <c r="C22" s="497" t="s">
        <v>337</v>
      </c>
      <c r="D22" s="396" t="s">
        <v>57</v>
      </c>
      <c r="E22" s="29">
        <v>10873</v>
      </c>
      <c r="F22" s="22">
        <v>1124</v>
      </c>
      <c r="G22" s="30">
        <v>11997</v>
      </c>
      <c r="H22"/>
      <c r="J22" s="235"/>
      <c r="K22" s="235"/>
      <c r="L22" s="235"/>
      <c r="M22" s="235"/>
      <c r="N22" s="235"/>
      <c r="O22" s="235"/>
      <c r="P22" s="235"/>
      <c r="Q22" s="235"/>
      <c r="R22" s="235"/>
      <c r="S22" s="235"/>
      <c r="T22" s="235"/>
    </row>
    <row r="23" spans="1:20" s="226" customFormat="1" ht="15" customHeight="1" x14ac:dyDescent="0.2">
      <c r="A23" s="352"/>
      <c r="B23" s="498"/>
      <c r="C23" s="497"/>
      <c r="D23" s="397" t="s">
        <v>58</v>
      </c>
      <c r="E23" s="31">
        <v>3707</v>
      </c>
      <c r="F23" s="25">
        <v>444</v>
      </c>
      <c r="G23" s="32">
        <v>4151</v>
      </c>
      <c r="H23"/>
      <c r="J23" s="235"/>
      <c r="K23" s="235"/>
      <c r="L23" s="235"/>
      <c r="M23" s="235"/>
      <c r="N23" s="235"/>
      <c r="O23" s="235"/>
      <c r="P23" s="235"/>
      <c r="Q23" s="235"/>
      <c r="R23" s="235"/>
      <c r="S23" s="235"/>
      <c r="T23" s="235"/>
    </row>
    <row r="24" spans="1:20" s="226" customFormat="1" ht="15" customHeight="1" x14ac:dyDescent="0.2">
      <c r="A24" s="352"/>
      <c r="B24" s="498"/>
      <c r="C24" s="497"/>
      <c r="D24" s="15" t="s">
        <v>48</v>
      </c>
      <c r="E24" s="21">
        <v>14580</v>
      </c>
      <c r="F24" s="33">
        <v>1568</v>
      </c>
      <c r="G24" s="21">
        <v>16148</v>
      </c>
      <c r="H24" s="352"/>
      <c r="J24" s="235"/>
      <c r="K24" s="235"/>
      <c r="L24" s="235"/>
      <c r="M24" s="235"/>
      <c r="N24" s="235"/>
      <c r="O24" s="235"/>
      <c r="P24" s="235"/>
      <c r="Q24" s="235"/>
      <c r="R24" s="235"/>
      <c r="S24" s="235"/>
      <c r="T24" s="235"/>
    </row>
    <row r="25" spans="1:20" s="226" customFormat="1" ht="15" customHeight="1" x14ac:dyDescent="0.2">
      <c r="A25" s="352"/>
      <c r="B25" s="498" t="s">
        <v>339</v>
      </c>
      <c r="C25" s="497" t="s">
        <v>336</v>
      </c>
      <c r="D25" s="396" t="s">
        <v>57</v>
      </c>
      <c r="E25" s="22">
        <v>4466</v>
      </c>
      <c r="F25" s="23">
        <v>257</v>
      </c>
      <c r="G25" s="24">
        <v>4723</v>
      </c>
      <c r="H25"/>
      <c r="J25" s="235"/>
      <c r="K25" s="235"/>
      <c r="L25" s="235"/>
      <c r="M25" s="235"/>
      <c r="N25" s="235"/>
      <c r="O25" s="235"/>
      <c r="P25" s="235"/>
      <c r="Q25" s="235"/>
      <c r="R25" s="235"/>
      <c r="S25" s="235"/>
      <c r="T25" s="235"/>
    </row>
    <row r="26" spans="1:20" s="226" customFormat="1" ht="15" customHeight="1" x14ac:dyDescent="0.2">
      <c r="A26" s="352"/>
      <c r="B26" s="498"/>
      <c r="C26" s="497"/>
      <c r="D26" s="397" t="s">
        <v>58</v>
      </c>
      <c r="E26" s="19">
        <v>1494</v>
      </c>
      <c r="F26" s="18">
        <v>115</v>
      </c>
      <c r="G26" s="2">
        <v>1609</v>
      </c>
      <c r="H26"/>
      <c r="J26" s="235"/>
      <c r="K26" s="235"/>
      <c r="L26" s="235"/>
      <c r="M26" s="235"/>
      <c r="N26" s="235"/>
      <c r="O26" s="235"/>
      <c r="P26" s="235"/>
      <c r="Q26" s="235"/>
      <c r="R26" s="235"/>
      <c r="S26" s="235"/>
      <c r="T26" s="235"/>
    </row>
    <row r="27" spans="1:20" s="226" customFormat="1" ht="15" customHeight="1" x14ac:dyDescent="0.2">
      <c r="A27" s="352"/>
      <c r="B27" s="498"/>
      <c r="C27" s="497"/>
      <c r="D27" s="15" t="s">
        <v>48</v>
      </c>
      <c r="E27" s="24">
        <v>5960</v>
      </c>
      <c r="F27" s="28">
        <v>372</v>
      </c>
      <c r="G27" s="24">
        <v>6332</v>
      </c>
      <c r="H27" s="12"/>
      <c r="J27" s="235"/>
      <c r="K27" s="235"/>
      <c r="L27" s="235"/>
      <c r="M27" s="235"/>
      <c r="N27" s="235"/>
      <c r="O27" s="235"/>
      <c r="P27" s="235"/>
      <c r="Q27" s="235"/>
      <c r="R27" s="235"/>
      <c r="S27" s="235"/>
      <c r="T27" s="235"/>
    </row>
    <row r="28" spans="1:20" s="226" customFormat="1" ht="15" customHeight="1" x14ac:dyDescent="0.2">
      <c r="A28" s="352"/>
      <c r="B28" s="498"/>
      <c r="C28" s="497" t="s">
        <v>337</v>
      </c>
      <c r="D28" s="396" t="s">
        <v>57</v>
      </c>
      <c r="E28" s="22">
        <v>3959</v>
      </c>
      <c r="F28" s="23">
        <v>214</v>
      </c>
      <c r="G28" s="24">
        <v>4173</v>
      </c>
      <c r="H28"/>
      <c r="J28" s="235"/>
      <c r="K28" s="235"/>
      <c r="L28" s="235"/>
      <c r="M28" s="235"/>
      <c r="N28" s="235"/>
      <c r="O28" s="235"/>
      <c r="P28" s="235"/>
      <c r="Q28" s="235"/>
      <c r="R28" s="235"/>
      <c r="S28" s="235"/>
      <c r="T28" s="235"/>
    </row>
    <row r="29" spans="1:20" s="226" customFormat="1" ht="15" customHeight="1" x14ac:dyDescent="0.2">
      <c r="A29" s="352"/>
      <c r="B29" s="498"/>
      <c r="C29" s="497"/>
      <c r="D29" s="397" t="s">
        <v>58</v>
      </c>
      <c r="E29" s="19">
        <v>1344</v>
      </c>
      <c r="F29" s="18">
        <v>106</v>
      </c>
      <c r="G29" s="2">
        <v>1450</v>
      </c>
      <c r="H29"/>
      <c r="J29" s="235"/>
      <c r="K29" s="235"/>
      <c r="L29" s="235"/>
      <c r="M29" s="235"/>
      <c r="N29" s="235"/>
      <c r="O29" s="235"/>
      <c r="P29" s="235"/>
      <c r="Q29" s="235"/>
      <c r="R29" s="235"/>
      <c r="S29" s="235"/>
      <c r="T29" s="235"/>
    </row>
    <row r="30" spans="1:20" s="226" customFormat="1" ht="15" customHeight="1" x14ac:dyDescent="0.2">
      <c r="A30" s="352"/>
      <c r="B30" s="498"/>
      <c r="C30" s="497"/>
      <c r="D30" s="15" t="s">
        <v>48</v>
      </c>
      <c r="E30" s="21">
        <v>5303</v>
      </c>
      <c r="F30" s="33">
        <v>320</v>
      </c>
      <c r="G30" s="21">
        <v>5623</v>
      </c>
      <c r="H30" s="147"/>
      <c r="J30" s="235"/>
      <c r="K30" s="235"/>
      <c r="L30" s="235"/>
      <c r="M30" s="235"/>
      <c r="N30" s="235"/>
      <c r="O30" s="235"/>
      <c r="P30" s="235"/>
      <c r="Q30" s="235"/>
      <c r="R30" s="235"/>
      <c r="S30" s="235"/>
      <c r="T30" s="235"/>
    </row>
    <row r="31" spans="1:20" s="226" customFormat="1" ht="15" customHeight="1" x14ac:dyDescent="0.2">
      <c r="A31" s="352"/>
      <c r="B31" s="498" t="s">
        <v>48</v>
      </c>
      <c r="C31" s="497" t="s">
        <v>336</v>
      </c>
      <c r="D31" s="396" t="s">
        <v>57</v>
      </c>
      <c r="E31" s="22">
        <f>E19+E25</f>
        <v>16379</v>
      </c>
      <c r="F31" s="23">
        <f>F19+F25</f>
        <v>1542</v>
      </c>
      <c r="G31" s="72">
        <f>E31+F31</f>
        <v>17921</v>
      </c>
      <c r="H31" s="146"/>
      <c r="J31" s="235"/>
      <c r="K31" s="235"/>
      <c r="L31" s="235"/>
      <c r="M31" s="235"/>
      <c r="N31" s="235"/>
      <c r="O31" s="235"/>
      <c r="P31" s="235"/>
      <c r="Q31" s="235"/>
      <c r="R31" s="235"/>
      <c r="S31" s="235"/>
      <c r="T31" s="235"/>
    </row>
    <row r="32" spans="1:20" s="226" customFormat="1" ht="15" customHeight="1" x14ac:dyDescent="0.2">
      <c r="A32" s="352"/>
      <c r="B32" s="498"/>
      <c r="C32" s="497"/>
      <c r="D32" s="397" t="s">
        <v>58</v>
      </c>
      <c r="E32" s="19">
        <f t="shared" ref="E32:F36" si="0">E20+E26</f>
        <v>5661</v>
      </c>
      <c r="F32" s="18">
        <f t="shared" si="0"/>
        <v>617</v>
      </c>
      <c r="G32" s="339">
        <f t="shared" ref="G32:G37" si="1">E32+F32</f>
        <v>6278</v>
      </c>
      <c r="H32" s="146"/>
      <c r="J32" s="235"/>
      <c r="K32" s="235"/>
      <c r="L32" s="235"/>
      <c r="M32" s="235"/>
      <c r="N32" s="235"/>
      <c r="O32" s="235"/>
      <c r="P32" s="235"/>
      <c r="Q32" s="235"/>
      <c r="R32" s="235"/>
      <c r="S32" s="235"/>
      <c r="T32" s="235"/>
    </row>
    <row r="33" spans="1:20" s="226" customFormat="1" ht="15" customHeight="1" x14ac:dyDescent="0.2">
      <c r="A33" s="352"/>
      <c r="B33" s="498"/>
      <c r="C33" s="497"/>
      <c r="D33" s="15" t="s">
        <v>48</v>
      </c>
      <c r="E33" s="24">
        <f t="shared" si="0"/>
        <v>22040</v>
      </c>
      <c r="F33" s="28">
        <f t="shared" si="0"/>
        <v>2159</v>
      </c>
      <c r="G33" s="72">
        <f t="shared" si="1"/>
        <v>24199</v>
      </c>
      <c r="H33" s="146"/>
      <c r="J33" s="235"/>
      <c r="K33" s="235"/>
      <c r="L33" s="235"/>
      <c r="M33" s="235"/>
      <c r="N33" s="235"/>
      <c r="O33" s="235"/>
      <c r="P33" s="235"/>
      <c r="Q33" s="235"/>
      <c r="R33" s="235"/>
      <c r="S33" s="235"/>
      <c r="T33" s="235"/>
    </row>
    <row r="34" spans="1:20" s="226" customFormat="1" ht="15" customHeight="1" x14ac:dyDescent="0.2">
      <c r="A34" s="352"/>
      <c r="B34" s="498"/>
      <c r="C34" s="497" t="s">
        <v>337</v>
      </c>
      <c r="D34" s="396" t="s">
        <v>57</v>
      </c>
      <c r="E34" s="22">
        <f t="shared" si="0"/>
        <v>14832</v>
      </c>
      <c r="F34" s="23">
        <f t="shared" si="0"/>
        <v>1338</v>
      </c>
      <c r="G34" s="72">
        <f t="shared" si="1"/>
        <v>16170</v>
      </c>
      <c r="H34" s="146"/>
      <c r="J34" s="235"/>
      <c r="K34" s="235"/>
      <c r="L34" s="235"/>
      <c r="M34" s="235"/>
      <c r="N34" s="235"/>
      <c r="O34" s="235"/>
      <c r="P34" s="235"/>
      <c r="Q34" s="235"/>
      <c r="R34" s="235"/>
      <c r="S34" s="235"/>
      <c r="T34" s="235"/>
    </row>
    <row r="35" spans="1:20" s="226" customFormat="1" ht="15" customHeight="1" x14ac:dyDescent="0.2">
      <c r="A35" s="352"/>
      <c r="B35" s="498"/>
      <c r="C35" s="497"/>
      <c r="D35" s="397" t="s">
        <v>58</v>
      </c>
      <c r="E35" s="19">
        <f t="shared" si="0"/>
        <v>5051</v>
      </c>
      <c r="F35" s="18">
        <f t="shared" si="0"/>
        <v>550</v>
      </c>
      <c r="G35" s="339">
        <f t="shared" si="1"/>
        <v>5601</v>
      </c>
      <c r="H35" s="146"/>
      <c r="J35" s="235"/>
      <c r="K35" s="235"/>
      <c r="L35" s="235"/>
      <c r="M35" s="235"/>
      <c r="N35" s="235"/>
      <c r="O35" s="235"/>
      <c r="P35" s="235"/>
      <c r="Q35" s="235"/>
      <c r="R35" s="235"/>
      <c r="S35" s="235"/>
      <c r="T35" s="235"/>
    </row>
    <row r="36" spans="1:20" s="226" customFormat="1" ht="15" customHeight="1" x14ac:dyDescent="0.2">
      <c r="A36" s="352"/>
      <c r="B36" s="498"/>
      <c r="C36" s="497"/>
      <c r="D36" s="15" t="s">
        <v>48</v>
      </c>
      <c r="E36" s="21">
        <f t="shared" si="0"/>
        <v>19883</v>
      </c>
      <c r="F36" s="33">
        <f>F24+F30</f>
        <v>1888</v>
      </c>
      <c r="G36" s="72">
        <f t="shared" si="1"/>
        <v>21771</v>
      </c>
      <c r="H36" s="404"/>
      <c r="J36" s="235"/>
      <c r="K36" s="235"/>
      <c r="L36" s="235"/>
      <c r="M36" s="235"/>
      <c r="N36" s="235"/>
      <c r="O36" s="235"/>
      <c r="P36" s="235"/>
      <c r="Q36" s="235"/>
      <c r="R36" s="235"/>
      <c r="S36" s="235"/>
      <c r="T36" s="235"/>
    </row>
    <row r="37" spans="1:20" s="226" customFormat="1" ht="15" customHeight="1" x14ac:dyDescent="0.2">
      <c r="B37" s="538" t="s">
        <v>0</v>
      </c>
      <c r="C37" s="539"/>
      <c r="D37" s="540"/>
      <c r="E37" s="254">
        <v>757</v>
      </c>
      <c r="F37" s="254">
        <v>159</v>
      </c>
      <c r="G37" s="72">
        <v>916</v>
      </c>
      <c r="H37" s="352"/>
      <c r="K37" s="235"/>
      <c r="L37" s="88"/>
    </row>
    <row r="38" spans="1:20" ht="17.25" customHeight="1" x14ac:dyDescent="0.2">
      <c r="B38" s="11"/>
      <c r="C38" s="11"/>
      <c r="D38" s="11"/>
      <c r="G38" s="406"/>
      <c r="L38" s="71"/>
    </row>
    <row r="39" spans="1:20" x14ac:dyDescent="0.2">
      <c r="B39" s="490" t="s">
        <v>237</v>
      </c>
      <c r="C39" s="490"/>
      <c r="D39" s="490"/>
      <c r="E39" s="490"/>
      <c r="F39" s="490"/>
      <c r="G39" s="490"/>
      <c r="L39" s="16"/>
    </row>
    <row r="40" spans="1:20" ht="8.25" customHeight="1" x14ac:dyDescent="0.2">
      <c r="B40" s="7"/>
      <c r="C40" s="12"/>
      <c r="D40" s="12"/>
      <c r="E40" s="12"/>
      <c r="F40" s="12"/>
      <c r="G40" s="12"/>
      <c r="H40" s="12"/>
      <c r="J40" s="107"/>
      <c r="K40" s="107"/>
      <c r="L40" s="107"/>
    </row>
    <row r="41" spans="1:20" ht="24" customHeight="1" x14ac:dyDescent="0.2">
      <c r="B41" s="8"/>
      <c r="C41" s="8"/>
      <c r="D41" s="8"/>
      <c r="E41" s="143" t="s">
        <v>51</v>
      </c>
      <c r="F41" s="144" t="s">
        <v>52</v>
      </c>
      <c r="G41" s="143" t="s">
        <v>48</v>
      </c>
      <c r="H41" s="107"/>
      <c r="I41" s="107"/>
      <c r="J41" s="107"/>
    </row>
    <row r="42" spans="1:20" ht="15" customHeight="1" x14ac:dyDescent="0.2">
      <c r="B42" s="491" t="s">
        <v>321</v>
      </c>
      <c r="C42" s="492"/>
      <c r="D42" s="493"/>
      <c r="E42" s="227">
        <v>78665</v>
      </c>
      <c r="F42" s="229">
        <v>10008</v>
      </c>
      <c r="G42" s="230">
        <v>88673</v>
      </c>
      <c r="H42" s="42"/>
      <c r="I42" s="107"/>
      <c r="J42" s="107"/>
    </row>
    <row r="43" spans="1:20" ht="15" customHeight="1" x14ac:dyDescent="0.2">
      <c r="B43" s="494" t="s">
        <v>54</v>
      </c>
      <c r="C43" s="495"/>
      <c r="D43" s="496"/>
      <c r="E43" s="228">
        <v>47021</v>
      </c>
      <c r="F43" s="231">
        <v>5099</v>
      </c>
      <c r="G43" s="234">
        <v>52120</v>
      </c>
      <c r="H43" s="42"/>
      <c r="I43" s="107"/>
      <c r="J43" s="107"/>
    </row>
    <row r="44" spans="1:20" s="226" customFormat="1" ht="15" customHeight="1" x14ac:dyDescent="0.2">
      <c r="A44" s="352"/>
      <c r="B44" s="489" t="s">
        <v>343</v>
      </c>
      <c r="C44" s="489"/>
      <c r="D44" s="489"/>
      <c r="E44" s="489"/>
      <c r="F44" s="489"/>
      <c r="G44" s="381">
        <v>482</v>
      </c>
      <c r="H44" s="41"/>
      <c r="I44" s="41"/>
      <c r="N44" s="235"/>
      <c r="O44" s="235"/>
    </row>
    <row r="45" spans="1:20" ht="8.25" customHeight="1" x14ac:dyDescent="0.2">
      <c r="B45" s="145"/>
      <c r="C45" s="11"/>
      <c r="D45" s="11"/>
      <c r="E45" s="11"/>
      <c r="F45" s="11"/>
      <c r="G45" s="12"/>
      <c r="H45" s="12"/>
    </row>
    <row r="46" spans="1:20" x14ac:dyDescent="0.2">
      <c r="B46" s="11"/>
      <c r="C46" s="11"/>
      <c r="D46" s="11"/>
      <c r="E46" s="11"/>
      <c r="F46" s="11"/>
      <c r="G46" s="12"/>
    </row>
    <row r="47" spans="1:20" x14ac:dyDescent="0.2">
      <c r="B47" s="490" t="s">
        <v>63</v>
      </c>
      <c r="C47" s="490"/>
      <c r="D47" s="490"/>
      <c r="E47" s="490"/>
      <c r="F47" s="490"/>
      <c r="G47" s="490"/>
    </row>
    <row r="48" spans="1:20" x14ac:dyDescent="0.2">
      <c r="B48" s="14"/>
      <c r="C48" s="6"/>
      <c r="D48" s="6"/>
      <c r="E48" s="4"/>
      <c r="G48" s="12"/>
    </row>
    <row r="49" spans="1:21" ht="17.100000000000001" customHeight="1" x14ac:dyDescent="0.2">
      <c r="B49" s="336" t="s">
        <v>55</v>
      </c>
      <c r="C49" s="336" t="s">
        <v>56</v>
      </c>
      <c r="D49" s="511" t="s">
        <v>75</v>
      </c>
      <c r="E49" s="513"/>
      <c r="F49" s="511" t="s">
        <v>48</v>
      </c>
      <c r="G49" s="513"/>
    </row>
    <row r="50" spans="1:21" ht="15" customHeight="1" x14ac:dyDescent="0.2">
      <c r="B50" s="350">
        <v>371</v>
      </c>
      <c r="C50" s="350">
        <v>111</v>
      </c>
      <c r="D50" s="521">
        <v>6</v>
      </c>
      <c r="E50" s="522"/>
      <c r="F50" s="526">
        <f>SUM(B50:E50)</f>
        <v>488</v>
      </c>
      <c r="G50" s="527"/>
    </row>
    <row r="53" spans="1:21" x14ac:dyDescent="0.2">
      <c r="A53" s="332"/>
      <c r="B53" s="490" t="s">
        <v>201</v>
      </c>
      <c r="C53" s="490"/>
      <c r="D53" s="490"/>
      <c r="E53" s="490"/>
      <c r="F53" s="490"/>
      <c r="G53" s="490"/>
      <c r="H53" s="490"/>
      <c r="I53" s="490"/>
    </row>
    <row r="54" spans="1:21" x14ac:dyDescent="0.2">
      <c r="B54" s="7"/>
      <c r="C54" s="12"/>
      <c r="D54" s="12"/>
      <c r="E54" s="6"/>
      <c r="F54" s="4"/>
      <c r="G54" s="4"/>
    </row>
    <row r="55" spans="1:21" ht="17.100000000000001" customHeight="1" x14ac:dyDescent="0.2">
      <c r="A55" s="199"/>
      <c r="D55" s="197"/>
      <c r="E55" s="515" t="s">
        <v>202</v>
      </c>
      <c r="F55" s="515"/>
      <c r="G55" s="199"/>
      <c r="H55" s="199"/>
      <c r="I55" s="199"/>
    </row>
    <row r="56" spans="1:21" ht="17.100000000000001" customHeight="1" x14ac:dyDescent="0.2">
      <c r="C56" s="11"/>
      <c r="D56" s="119"/>
      <c r="E56" s="351" t="s">
        <v>314</v>
      </c>
      <c r="F56" s="336" t="s">
        <v>48</v>
      </c>
    </row>
    <row r="57" spans="1:21" ht="15" customHeight="1" x14ac:dyDescent="0.2">
      <c r="B57" s="516" t="s">
        <v>221</v>
      </c>
      <c r="C57" s="517" t="s">
        <v>194</v>
      </c>
      <c r="D57" s="517"/>
      <c r="E57" s="302">
        <v>18865</v>
      </c>
      <c r="F57" s="224">
        <v>18865</v>
      </c>
      <c r="G57" s="353"/>
    </row>
    <row r="58" spans="1:21" ht="15" customHeight="1" x14ac:dyDescent="0.2">
      <c r="B58" s="516"/>
      <c r="C58" s="517" t="s">
        <v>195</v>
      </c>
      <c r="D58" s="517"/>
      <c r="E58" s="302">
        <v>23</v>
      </c>
      <c r="F58" s="224">
        <v>23</v>
      </c>
      <c r="G58" s="353"/>
    </row>
    <row r="59" spans="1:21" ht="15" customHeight="1" x14ac:dyDescent="0.2">
      <c r="B59" s="516"/>
      <c r="C59" s="517" t="s">
        <v>196</v>
      </c>
      <c r="D59" s="517"/>
      <c r="E59" s="302">
        <v>2073</v>
      </c>
      <c r="F59" s="224">
        <v>2073</v>
      </c>
      <c r="G59" s="353"/>
    </row>
    <row r="60" spans="1:21" ht="15" customHeight="1" x14ac:dyDescent="0.2">
      <c r="B60" s="516"/>
      <c r="C60" s="517" t="s">
        <v>197</v>
      </c>
      <c r="D60" s="517"/>
      <c r="E60" s="302">
        <v>1942</v>
      </c>
      <c r="F60" s="224">
        <v>1942</v>
      </c>
      <c r="G60" s="353"/>
    </row>
    <row r="61" spans="1:21" ht="15" customHeight="1" x14ac:dyDescent="0.2">
      <c r="B61" s="516"/>
      <c r="C61" s="517" t="s">
        <v>198</v>
      </c>
      <c r="D61" s="517"/>
      <c r="E61" s="302">
        <v>5007</v>
      </c>
      <c r="F61" s="224">
        <v>5007</v>
      </c>
      <c r="G61" s="353"/>
    </row>
    <row r="62" spans="1:21" ht="15" customHeight="1" x14ac:dyDescent="0.2">
      <c r="B62" s="516"/>
      <c r="C62" s="517" t="s">
        <v>199</v>
      </c>
      <c r="D62" s="517"/>
      <c r="E62" s="302">
        <v>1851</v>
      </c>
      <c r="F62" s="224">
        <v>1851</v>
      </c>
      <c r="G62" s="353"/>
    </row>
    <row r="63" spans="1:21" ht="15" customHeight="1" x14ac:dyDescent="0.2">
      <c r="B63" s="516"/>
      <c r="C63" s="519" t="s">
        <v>329</v>
      </c>
      <c r="D63" s="519"/>
      <c r="E63" s="224">
        <v>29761</v>
      </c>
      <c r="F63" s="224">
        <v>29761</v>
      </c>
      <c r="G63" s="353"/>
    </row>
    <row r="64" spans="1:21" s="226" customFormat="1" ht="15" customHeight="1" x14ac:dyDescent="0.2">
      <c r="A64" s="352"/>
      <c r="B64" s="516"/>
      <c r="C64" s="519" t="s">
        <v>312</v>
      </c>
      <c r="D64" s="519"/>
      <c r="E64" s="224">
        <v>29647</v>
      </c>
      <c r="F64" s="224">
        <v>29647</v>
      </c>
      <c r="G64" s="352"/>
      <c r="I64" s="352"/>
      <c r="K64" s="257"/>
      <c r="L64" s="235"/>
      <c r="M64" s="235"/>
      <c r="N64" s="235"/>
      <c r="O64" s="235"/>
      <c r="P64" s="235"/>
      <c r="Q64" s="235"/>
      <c r="R64" s="235"/>
      <c r="S64" s="235"/>
      <c r="T64" s="235"/>
      <c r="U64" s="235"/>
    </row>
    <row r="65" spans="2:9" ht="15" customHeight="1" x14ac:dyDescent="0.2">
      <c r="B65" s="516"/>
      <c r="C65" s="518" t="s">
        <v>200</v>
      </c>
      <c r="D65" s="518"/>
      <c r="E65" s="224">
        <v>1026</v>
      </c>
      <c r="F65" s="224">
        <v>1026</v>
      </c>
      <c r="G65" s="353"/>
    </row>
    <row r="66" spans="2:9" x14ac:dyDescent="0.2">
      <c r="B66" s="198"/>
      <c r="C66" s="359"/>
      <c r="D66" s="359"/>
      <c r="E66" s="101"/>
      <c r="F66" s="36"/>
      <c r="G66" s="36"/>
      <c r="H66" s="36"/>
    </row>
    <row r="67" spans="2:9" s="226" customFormat="1" ht="30.75" customHeight="1" x14ac:dyDescent="0.2">
      <c r="B67" s="536" t="s">
        <v>324</v>
      </c>
      <c r="C67" s="537"/>
      <c r="D67" s="537"/>
      <c r="E67" s="537"/>
      <c r="F67" s="537"/>
      <c r="G67" s="537"/>
      <c r="H67" s="537"/>
    </row>
    <row r="68" spans="2:9" s="226" customFormat="1" ht="30" customHeight="1" x14ac:dyDescent="0.2">
      <c r="B68" s="525" t="s">
        <v>330</v>
      </c>
      <c r="C68" s="525"/>
      <c r="D68" s="525"/>
      <c r="E68" s="525"/>
      <c r="F68" s="525"/>
      <c r="G68" s="525"/>
      <c r="H68" s="525"/>
      <c r="I68" s="525"/>
    </row>
  </sheetData>
  <customSheetViews>
    <customSheetView guid="{4BF6A69F-C29D-460A-9E84-5045F8F80EEB}" showGridLines="0">
      <selection activeCell="R56" sqref="R55:R56"/>
      <pageMargins left="0.19685039370078741" right="0.15748031496062992" top="0.19685039370078741" bottom="0.19685039370078741" header="0.31496062992125984" footer="0.31496062992125984"/>
      <pageSetup paperSize="9" orientation="portrait"/>
    </customSheetView>
  </customSheetViews>
  <mergeCells count="43">
    <mergeCell ref="B68:I68"/>
    <mergeCell ref="B16:G16"/>
    <mergeCell ref="C64:D64"/>
    <mergeCell ref="B19:B24"/>
    <mergeCell ref="C19:C21"/>
    <mergeCell ref="C22:C24"/>
    <mergeCell ref="B25:B30"/>
    <mergeCell ref="C25:C27"/>
    <mergeCell ref="C28:C30"/>
    <mergeCell ref="B31:B36"/>
    <mergeCell ref="C31:C33"/>
    <mergeCell ref="C34:C36"/>
    <mergeCell ref="B37:D37"/>
    <mergeCell ref="E5:H5"/>
    <mergeCell ref="C7:C9"/>
    <mergeCell ref="C10:D10"/>
    <mergeCell ref="D50:E50"/>
    <mergeCell ref="F50:G50"/>
    <mergeCell ref="B42:D42"/>
    <mergeCell ref="B43:D43"/>
    <mergeCell ref="D5:D6"/>
    <mergeCell ref="B39:G39"/>
    <mergeCell ref="B47:G47"/>
    <mergeCell ref="D49:E49"/>
    <mergeCell ref="F49:G49"/>
    <mergeCell ref="B13:B14"/>
    <mergeCell ref="B44:F44"/>
    <mergeCell ref="B1:H1"/>
    <mergeCell ref="B67:H67"/>
    <mergeCell ref="B53:I53"/>
    <mergeCell ref="E55:F55"/>
    <mergeCell ref="B57:B65"/>
    <mergeCell ref="C57:D57"/>
    <mergeCell ref="C58:D58"/>
    <mergeCell ref="C59:D59"/>
    <mergeCell ref="C60:D60"/>
    <mergeCell ref="C61:D61"/>
    <mergeCell ref="C62:D62"/>
    <mergeCell ref="C63:D63"/>
    <mergeCell ref="C65:D65"/>
    <mergeCell ref="B3:G3"/>
    <mergeCell ref="B5:B10"/>
    <mergeCell ref="C5:C6"/>
  </mergeCells>
  <phoneticPr fontId="15" type="noConversion"/>
  <pageMargins left="0.19685039370078741" right="0.15748031496062992" top="0.19685039370078741" bottom="0.19685039370078741"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8">
    <tabColor rgb="FF009CC1"/>
  </sheetPr>
  <dimension ref="A1:U68"/>
  <sheetViews>
    <sheetView showGridLines="0" workbookViewId="0">
      <pane ySplit="1" topLeftCell="A50" activePane="bottomLeft" state="frozen"/>
      <selection sqref="A1:I1"/>
      <selection pane="bottomLeft" activeCell="B1" sqref="B1:H1"/>
    </sheetView>
  </sheetViews>
  <sheetFormatPr baseColWidth="10" defaultRowHeight="12.75" x14ac:dyDescent="0.2"/>
  <cols>
    <col min="1" max="1" width="2.7109375" style="3" customWidth="1"/>
    <col min="2" max="3" width="30.7109375" style="352" customWidth="1"/>
    <col min="4" max="8" width="15.7109375" style="352" customWidth="1"/>
    <col min="9" max="9" width="15.7109375" style="226" customWidth="1"/>
    <col min="10" max="10" width="11.42578125" style="226"/>
    <col min="11" max="16384" width="11.42578125" style="3"/>
  </cols>
  <sheetData>
    <row r="1" spans="1:10" s="352" customFormat="1" ht="17.100000000000001" customHeight="1" x14ac:dyDescent="0.2">
      <c r="A1" s="368"/>
      <c r="B1" s="542" t="s">
        <v>277</v>
      </c>
      <c r="C1" s="542"/>
      <c r="D1" s="542"/>
      <c r="E1" s="542"/>
      <c r="F1" s="542"/>
      <c r="G1" s="542"/>
      <c r="H1" s="542"/>
      <c r="I1" s="377"/>
    </row>
    <row r="2" spans="1:10" x14ac:dyDescent="0.2">
      <c r="A2" s="113"/>
      <c r="B2" s="360"/>
      <c r="C2" s="360"/>
      <c r="D2" s="360"/>
      <c r="E2" s="360"/>
      <c r="F2" s="360"/>
      <c r="G2" s="360"/>
      <c r="H2" s="360"/>
      <c r="I2" s="113"/>
    </row>
    <row r="3" spans="1:10" x14ac:dyDescent="0.2">
      <c r="A3" s="113"/>
      <c r="B3" s="490" t="s">
        <v>64</v>
      </c>
      <c r="C3" s="490"/>
      <c r="D3" s="490"/>
      <c r="E3" s="490"/>
      <c r="F3" s="490"/>
      <c r="G3" s="490"/>
      <c r="H3" s="99"/>
      <c r="I3" s="113"/>
    </row>
    <row r="4" spans="1:10" ht="8.25" customHeight="1" x14ac:dyDescent="0.2">
      <c r="B4" s="7"/>
      <c r="C4" s="4"/>
      <c r="D4" s="4"/>
      <c r="E4" s="5"/>
      <c r="F4" s="6"/>
      <c r="G4" s="4"/>
      <c r="H4" s="7"/>
    </row>
    <row r="5" spans="1:10" ht="17.100000000000001" customHeight="1" x14ac:dyDescent="0.2">
      <c r="B5" s="500" t="s">
        <v>49</v>
      </c>
      <c r="C5" s="509" t="s">
        <v>50</v>
      </c>
      <c r="D5" s="509" t="s">
        <v>60</v>
      </c>
      <c r="E5" s="511" t="s">
        <v>49</v>
      </c>
      <c r="F5" s="512"/>
      <c r="G5" s="512"/>
      <c r="H5" s="513"/>
    </row>
    <row r="6" spans="1:10" ht="17.100000000000001" customHeight="1" x14ac:dyDescent="0.2">
      <c r="B6" s="514"/>
      <c r="C6" s="510"/>
      <c r="D6" s="510"/>
      <c r="E6" s="333" t="s">
        <v>51</v>
      </c>
      <c r="F6" s="333" t="s">
        <v>52</v>
      </c>
      <c r="G6" s="333" t="s">
        <v>48</v>
      </c>
      <c r="H6" s="142" t="s">
        <v>53</v>
      </c>
    </row>
    <row r="7" spans="1:10" ht="15" customHeight="1" x14ac:dyDescent="0.2">
      <c r="B7" s="514"/>
      <c r="C7" s="502" t="s">
        <v>57</v>
      </c>
      <c r="D7" s="334" t="s">
        <v>57</v>
      </c>
      <c r="E7" s="18">
        <v>1407</v>
      </c>
      <c r="F7" s="19">
        <v>11</v>
      </c>
      <c r="G7" s="2">
        <v>1418</v>
      </c>
      <c r="H7" s="20">
        <v>80</v>
      </c>
      <c r="I7"/>
      <c r="J7" s="342"/>
    </row>
    <row r="8" spans="1:10" ht="15" customHeight="1" x14ac:dyDescent="0.2">
      <c r="B8" s="514"/>
      <c r="C8" s="503"/>
      <c r="D8" s="335" t="s">
        <v>58</v>
      </c>
      <c r="E8" s="18">
        <v>5159</v>
      </c>
      <c r="F8" s="19">
        <v>57</v>
      </c>
      <c r="G8" s="2">
        <v>5216</v>
      </c>
      <c r="H8" s="20">
        <v>217</v>
      </c>
      <c r="I8"/>
      <c r="J8" s="342"/>
    </row>
    <row r="9" spans="1:10" ht="15" customHeight="1" x14ac:dyDescent="0.2">
      <c r="B9" s="514"/>
      <c r="C9" s="504"/>
      <c r="D9" s="15" t="s">
        <v>48</v>
      </c>
      <c r="E9" s="21">
        <v>6566</v>
      </c>
      <c r="F9" s="21">
        <v>68</v>
      </c>
      <c r="G9" s="21">
        <v>6634</v>
      </c>
      <c r="H9" s="21">
        <v>297</v>
      </c>
    </row>
    <row r="10" spans="1:10" ht="15" customHeight="1" x14ac:dyDescent="0.2">
      <c r="B10" s="501"/>
      <c r="C10" s="507" t="s">
        <v>48</v>
      </c>
      <c r="D10" s="508"/>
      <c r="E10" s="21">
        <f>E9</f>
        <v>6566</v>
      </c>
      <c r="F10" s="21">
        <f>F9</f>
        <v>68</v>
      </c>
      <c r="G10" s="21">
        <f>G9</f>
        <v>6634</v>
      </c>
      <c r="H10" s="21">
        <f>H9</f>
        <v>297</v>
      </c>
    </row>
    <row r="11" spans="1:10" x14ac:dyDescent="0.2">
      <c r="B11" s="355"/>
      <c r="C11" s="101"/>
      <c r="D11" s="101"/>
      <c r="E11" s="36"/>
      <c r="F11" s="36"/>
      <c r="G11" s="36"/>
      <c r="H11" s="36"/>
    </row>
    <row r="12" spans="1:10" ht="17.100000000000001" customHeight="1" x14ac:dyDescent="0.2">
      <c r="B12" s="8"/>
      <c r="C12" s="8"/>
      <c r="D12" s="8"/>
      <c r="E12" s="143" t="s">
        <v>51</v>
      </c>
      <c r="F12" s="143" t="s">
        <v>52</v>
      </c>
      <c r="G12" s="143" t="s">
        <v>48</v>
      </c>
      <c r="H12" s="9"/>
    </row>
    <row r="13" spans="1:10" ht="15" customHeight="1" x14ac:dyDescent="0.2">
      <c r="B13" s="500" t="s">
        <v>45</v>
      </c>
      <c r="C13" s="39" t="s">
        <v>46</v>
      </c>
      <c r="D13" s="118"/>
      <c r="E13" s="421"/>
      <c r="F13" s="420"/>
      <c r="G13" s="83">
        <v>73</v>
      </c>
      <c r="H13"/>
    </row>
    <row r="14" spans="1:10" ht="15" customHeight="1" x14ac:dyDescent="0.2">
      <c r="B14" s="501"/>
      <c r="C14" s="40" t="s">
        <v>47</v>
      </c>
      <c r="D14" s="119"/>
      <c r="E14" s="38">
        <v>2133</v>
      </c>
      <c r="F14" s="228">
        <v>16</v>
      </c>
      <c r="G14" s="234" t="s">
        <v>325</v>
      </c>
      <c r="H14"/>
    </row>
    <row r="15" spans="1:10" ht="17.25" customHeight="1" x14ac:dyDescent="0.2">
      <c r="B15" s="11"/>
    </row>
    <row r="16" spans="1:10" x14ac:dyDescent="0.2">
      <c r="B16" s="490" t="s">
        <v>62</v>
      </c>
      <c r="C16" s="490"/>
      <c r="D16" s="490"/>
      <c r="E16" s="490"/>
      <c r="F16" s="490"/>
      <c r="G16" s="490"/>
      <c r="H16" s="16"/>
    </row>
    <row r="17" spans="1:20" ht="8.25" customHeight="1" x14ac:dyDescent="0.2">
      <c r="B17" s="7"/>
      <c r="C17" s="12"/>
      <c r="D17" s="12"/>
      <c r="E17" s="6"/>
      <c r="F17" s="4"/>
      <c r="G17" s="4"/>
      <c r="H17" s="11"/>
    </row>
    <row r="18" spans="1:20" s="226" customFormat="1" ht="17.100000000000001" customHeight="1" x14ac:dyDescent="0.2">
      <c r="A18" s="352"/>
      <c r="B18" s="12"/>
      <c r="C18" s="12"/>
      <c r="D18" s="143" t="s">
        <v>60</v>
      </c>
      <c r="E18" s="143" t="s">
        <v>51</v>
      </c>
      <c r="F18" s="144" t="s">
        <v>52</v>
      </c>
      <c r="G18" s="143" t="s">
        <v>48</v>
      </c>
      <c r="H18" s="11"/>
      <c r="J18" s="68"/>
      <c r="K18" s="105"/>
      <c r="L18" s="106"/>
      <c r="M18" s="106"/>
      <c r="N18" s="106"/>
      <c r="O18" s="235"/>
      <c r="P18" s="235"/>
      <c r="Q18" s="235"/>
      <c r="R18" s="235"/>
      <c r="S18" s="235"/>
      <c r="T18" s="235"/>
    </row>
    <row r="19" spans="1:20" s="226" customFormat="1" ht="15" customHeight="1" x14ac:dyDescent="0.2">
      <c r="A19" s="352"/>
      <c r="B19" s="498" t="s">
        <v>338</v>
      </c>
      <c r="C19" s="497" t="s">
        <v>336</v>
      </c>
      <c r="D19" s="396" t="s">
        <v>57</v>
      </c>
      <c r="E19" s="415"/>
      <c r="F19" s="414"/>
      <c r="G19" s="24">
        <v>2941</v>
      </c>
      <c r="H19"/>
      <c r="J19" s="235"/>
      <c r="K19" s="235"/>
      <c r="L19" s="235"/>
      <c r="M19" s="235"/>
      <c r="N19" s="235"/>
      <c r="O19" s="235"/>
      <c r="P19" s="235"/>
      <c r="Q19" s="235"/>
      <c r="R19" s="235"/>
      <c r="S19" s="235"/>
      <c r="T19" s="235"/>
    </row>
    <row r="20" spans="1:20" s="226" customFormat="1" ht="15" customHeight="1" x14ac:dyDescent="0.2">
      <c r="A20" s="352"/>
      <c r="B20" s="498"/>
      <c r="C20" s="497"/>
      <c r="D20" s="397" t="s">
        <v>58</v>
      </c>
      <c r="E20" s="422"/>
      <c r="F20" s="423"/>
      <c r="G20" s="2">
        <v>1001</v>
      </c>
      <c r="H20"/>
      <c r="J20" s="235"/>
      <c r="K20" s="235"/>
      <c r="L20" s="235"/>
      <c r="M20" s="235"/>
      <c r="N20" s="235"/>
      <c r="O20" s="235"/>
      <c r="P20" s="235"/>
      <c r="Q20" s="235"/>
      <c r="R20" s="235"/>
      <c r="S20" s="235"/>
      <c r="T20" s="235"/>
    </row>
    <row r="21" spans="1:20" s="226" customFormat="1" ht="15" customHeight="1" x14ac:dyDescent="0.2">
      <c r="A21" s="352"/>
      <c r="B21" s="498"/>
      <c r="C21" s="497"/>
      <c r="D21" s="15" t="s">
        <v>48</v>
      </c>
      <c r="E21" s="24">
        <v>3899</v>
      </c>
      <c r="F21" s="28">
        <v>43</v>
      </c>
      <c r="G21" s="24">
        <v>3942</v>
      </c>
      <c r="H21" s="352"/>
      <c r="I21" s="237"/>
      <c r="J21" s="235"/>
      <c r="K21" s="235"/>
      <c r="L21" s="235"/>
      <c r="M21" s="235"/>
      <c r="N21" s="235"/>
      <c r="O21" s="235"/>
      <c r="P21" s="235"/>
      <c r="Q21" s="235"/>
      <c r="R21" s="235"/>
      <c r="S21" s="235"/>
      <c r="T21" s="235"/>
    </row>
    <row r="22" spans="1:20" s="226" customFormat="1" ht="15" customHeight="1" x14ac:dyDescent="0.2">
      <c r="A22" s="352"/>
      <c r="B22" s="498"/>
      <c r="C22" s="497" t="s">
        <v>337</v>
      </c>
      <c r="D22" s="396" t="s">
        <v>57</v>
      </c>
      <c r="E22" s="424"/>
      <c r="F22" s="415"/>
      <c r="G22" s="30">
        <v>2758</v>
      </c>
      <c r="H22"/>
      <c r="J22" s="235"/>
      <c r="K22" s="235"/>
      <c r="L22" s="235"/>
      <c r="M22" s="235"/>
      <c r="N22" s="235"/>
      <c r="O22" s="235"/>
      <c r="P22" s="235"/>
      <c r="Q22" s="235"/>
      <c r="R22" s="235"/>
      <c r="S22" s="235"/>
      <c r="T22" s="235"/>
    </row>
    <row r="23" spans="1:20" s="226" customFormat="1" ht="15" customHeight="1" x14ac:dyDescent="0.2">
      <c r="A23" s="352"/>
      <c r="B23" s="498"/>
      <c r="C23" s="497"/>
      <c r="D23" s="397" t="s">
        <v>58</v>
      </c>
      <c r="E23" s="425"/>
      <c r="F23" s="417"/>
      <c r="G23" s="32">
        <v>924</v>
      </c>
      <c r="H23"/>
      <c r="J23" s="235"/>
      <c r="K23" s="235"/>
      <c r="L23" s="235"/>
      <c r="M23" s="235"/>
      <c r="N23" s="235"/>
      <c r="O23" s="235"/>
      <c r="P23" s="235"/>
      <c r="Q23" s="235"/>
      <c r="R23" s="235"/>
      <c r="S23" s="235"/>
      <c r="T23" s="235"/>
    </row>
    <row r="24" spans="1:20" s="226" customFormat="1" ht="15" customHeight="1" x14ac:dyDescent="0.2">
      <c r="A24" s="352"/>
      <c r="B24" s="498"/>
      <c r="C24" s="497"/>
      <c r="D24" s="15" t="s">
        <v>48</v>
      </c>
      <c r="E24" s="21">
        <v>3645</v>
      </c>
      <c r="F24" s="33">
        <v>37</v>
      </c>
      <c r="G24" s="24">
        <v>3682</v>
      </c>
      <c r="H24" s="352"/>
      <c r="J24" s="235"/>
      <c r="K24" s="235"/>
      <c r="L24" s="235"/>
      <c r="M24" s="235"/>
      <c r="N24" s="235"/>
      <c r="O24" s="235"/>
      <c r="P24" s="235"/>
      <c r="Q24" s="235"/>
      <c r="R24" s="235"/>
      <c r="S24" s="235"/>
      <c r="T24" s="235"/>
    </row>
    <row r="25" spans="1:20" s="226" customFormat="1" ht="15" customHeight="1" x14ac:dyDescent="0.2">
      <c r="A25" s="352"/>
      <c r="B25" s="498" t="s">
        <v>339</v>
      </c>
      <c r="C25" s="497" t="s">
        <v>336</v>
      </c>
      <c r="D25" s="396" t="s">
        <v>57</v>
      </c>
      <c r="E25" s="415"/>
      <c r="F25" s="414"/>
      <c r="G25" s="24">
        <v>1231</v>
      </c>
      <c r="H25"/>
      <c r="J25" s="235"/>
      <c r="K25" s="235"/>
      <c r="L25" s="235"/>
      <c r="M25" s="235"/>
      <c r="N25" s="235"/>
      <c r="O25" s="235"/>
      <c r="P25" s="235"/>
      <c r="Q25" s="235"/>
      <c r="R25" s="235"/>
      <c r="S25" s="235"/>
      <c r="T25" s="235"/>
    </row>
    <row r="26" spans="1:20" s="226" customFormat="1" ht="15" customHeight="1" x14ac:dyDescent="0.2">
      <c r="A26" s="352"/>
      <c r="B26" s="498"/>
      <c r="C26" s="497"/>
      <c r="D26" s="397" t="s">
        <v>58</v>
      </c>
      <c r="E26" s="422"/>
      <c r="F26" s="423"/>
      <c r="G26" s="2">
        <v>319</v>
      </c>
      <c r="H26"/>
      <c r="J26" s="235"/>
      <c r="K26" s="235"/>
      <c r="L26" s="235"/>
      <c r="M26" s="235"/>
      <c r="N26" s="235"/>
      <c r="O26" s="235"/>
      <c r="P26" s="235"/>
      <c r="Q26" s="235"/>
      <c r="R26" s="235"/>
      <c r="S26" s="235"/>
      <c r="T26" s="235"/>
    </row>
    <row r="27" spans="1:20" s="226" customFormat="1" ht="15" customHeight="1" x14ac:dyDescent="0.2">
      <c r="A27" s="352"/>
      <c r="B27" s="498"/>
      <c r="C27" s="497"/>
      <c r="D27" s="15" t="s">
        <v>48</v>
      </c>
      <c r="E27" s="24">
        <v>1526</v>
      </c>
      <c r="F27" s="28">
        <v>24</v>
      </c>
      <c r="G27" s="72">
        <v>1550</v>
      </c>
      <c r="H27" s="357"/>
      <c r="J27" s="235"/>
      <c r="K27" s="235"/>
      <c r="L27" s="235"/>
      <c r="M27" s="235"/>
      <c r="N27" s="235"/>
      <c r="O27" s="235"/>
      <c r="P27" s="235"/>
      <c r="Q27" s="235"/>
      <c r="R27" s="235"/>
      <c r="S27" s="235"/>
      <c r="T27" s="235"/>
    </row>
    <row r="28" spans="1:20" s="226" customFormat="1" ht="15" customHeight="1" x14ac:dyDescent="0.2">
      <c r="A28" s="352"/>
      <c r="B28" s="498"/>
      <c r="C28" s="497" t="s">
        <v>337</v>
      </c>
      <c r="D28" s="396" t="s">
        <v>57</v>
      </c>
      <c r="E28" s="415"/>
      <c r="F28" s="414"/>
      <c r="G28" s="24">
        <v>1121</v>
      </c>
      <c r="H28"/>
      <c r="J28" s="235"/>
      <c r="K28" s="235"/>
      <c r="L28" s="235"/>
      <c r="M28" s="235"/>
      <c r="N28" s="235"/>
      <c r="O28" s="235"/>
      <c r="P28" s="235"/>
      <c r="Q28" s="235"/>
      <c r="R28" s="235"/>
      <c r="S28" s="235"/>
      <c r="T28" s="235"/>
    </row>
    <row r="29" spans="1:20" s="226" customFormat="1" ht="15" customHeight="1" x14ac:dyDescent="0.2">
      <c r="A29" s="352"/>
      <c r="B29" s="498"/>
      <c r="C29" s="497"/>
      <c r="D29" s="397" t="s">
        <v>58</v>
      </c>
      <c r="E29" s="422"/>
      <c r="F29" s="423"/>
      <c r="G29" s="2">
        <v>276</v>
      </c>
      <c r="H29"/>
      <c r="J29" s="235"/>
      <c r="K29" s="235"/>
      <c r="L29" s="235"/>
      <c r="M29" s="235"/>
      <c r="N29" s="235"/>
      <c r="O29" s="235"/>
      <c r="P29" s="235"/>
      <c r="Q29" s="235"/>
      <c r="R29" s="235"/>
      <c r="S29" s="235"/>
      <c r="T29" s="235"/>
    </row>
    <row r="30" spans="1:20" s="226" customFormat="1" ht="15" customHeight="1" x14ac:dyDescent="0.2">
      <c r="A30" s="352"/>
      <c r="B30" s="498"/>
      <c r="C30" s="497"/>
      <c r="D30" s="15" t="s">
        <v>48</v>
      </c>
      <c r="E30" s="21">
        <v>1380</v>
      </c>
      <c r="F30" s="33">
        <v>17</v>
      </c>
      <c r="G30" s="73">
        <v>1397</v>
      </c>
      <c r="H30" s="225"/>
      <c r="J30" s="235"/>
      <c r="K30" s="235"/>
      <c r="L30" s="235"/>
      <c r="M30" s="235"/>
      <c r="N30" s="235"/>
      <c r="O30" s="235"/>
      <c r="P30" s="235"/>
      <c r="Q30" s="235"/>
      <c r="R30" s="235"/>
      <c r="S30" s="235"/>
      <c r="T30" s="235"/>
    </row>
    <row r="31" spans="1:20" s="226" customFormat="1" ht="15" customHeight="1" x14ac:dyDescent="0.2">
      <c r="A31" s="352"/>
      <c r="B31" s="498" t="s">
        <v>48</v>
      </c>
      <c r="C31" s="497" t="s">
        <v>336</v>
      </c>
      <c r="D31" s="396" t="s">
        <v>57</v>
      </c>
      <c r="E31" s="22">
        <v>4119</v>
      </c>
      <c r="F31" s="23">
        <v>53</v>
      </c>
      <c r="G31" s="72">
        <v>4172</v>
      </c>
      <c r="H31" s="146"/>
      <c r="J31" s="235"/>
      <c r="K31" s="235"/>
      <c r="L31" s="235"/>
      <c r="M31" s="235"/>
      <c r="N31" s="235"/>
      <c r="O31" s="235"/>
      <c r="P31" s="235"/>
      <c r="Q31" s="235"/>
      <c r="R31" s="235"/>
      <c r="S31" s="235"/>
      <c r="T31" s="235"/>
    </row>
    <row r="32" spans="1:20" s="226" customFormat="1" ht="15" customHeight="1" x14ac:dyDescent="0.2">
      <c r="A32" s="352"/>
      <c r="B32" s="498"/>
      <c r="C32" s="497"/>
      <c r="D32" s="397" t="s">
        <v>58</v>
      </c>
      <c r="E32" s="19">
        <v>1306</v>
      </c>
      <c r="F32" s="18">
        <v>14</v>
      </c>
      <c r="G32" s="339">
        <v>1320</v>
      </c>
      <c r="H32" s="146"/>
      <c r="J32" s="235"/>
      <c r="K32" s="235"/>
      <c r="L32" s="235"/>
      <c r="M32" s="235"/>
      <c r="N32" s="235"/>
      <c r="O32" s="235"/>
      <c r="P32" s="235"/>
      <c r="Q32" s="235"/>
      <c r="R32" s="235"/>
      <c r="S32" s="235"/>
      <c r="T32" s="235"/>
    </row>
    <row r="33" spans="1:20" s="226" customFormat="1" ht="15" customHeight="1" x14ac:dyDescent="0.2">
      <c r="A33" s="352"/>
      <c r="B33" s="498"/>
      <c r="C33" s="497"/>
      <c r="D33" s="15" t="s">
        <v>48</v>
      </c>
      <c r="E33" s="24">
        <v>5425</v>
      </c>
      <c r="F33" s="28">
        <v>67</v>
      </c>
      <c r="G33" s="72">
        <v>5492</v>
      </c>
      <c r="H33" s="146"/>
      <c r="J33" s="235"/>
      <c r="K33" s="235"/>
      <c r="L33" s="235"/>
      <c r="M33" s="235"/>
      <c r="N33" s="235"/>
      <c r="O33" s="235"/>
      <c r="P33" s="235"/>
      <c r="Q33" s="235"/>
      <c r="R33" s="235"/>
      <c r="S33" s="235"/>
      <c r="T33" s="235"/>
    </row>
    <row r="34" spans="1:20" s="226" customFormat="1" ht="15" customHeight="1" x14ac:dyDescent="0.2">
      <c r="A34" s="352"/>
      <c r="B34" s="498"/>
      <c r="C34" s="497" t="s">
        <v>337</v>
      </c>
      <c r="D34" s="396" t="s">
        <v>57</v>
      </c>
      <c r="E34" s="22">
        <v>3838</v>
      </c>
      <c r="F34" s="23">
        <v>41</v>
      </c>
      <c r="G34" s="72">
        <v>3879</v>
      </c>
      <c r="H34" s="146"/>
      <c r="J34" s="235"/>
      <c r="K34" s="235"/>
      <c r="L34" s="235"/>
      <c r="M34" s="235"/>
      <c r="N34" s="235"/>
      <c r="O34" s="235"/>
      <c r="P34" s="235"/>
      <c r="Q34" s="235"/>
      <c r="R34" s="235"/>
      <c r="S34" s="235"/>
      <c r="T34" s="235"/>
    </row>
    <row r="35" spans="1:20" s="226" customFormat="1" ht="15" customHeight="1" x14ac:dyDescent="0.2">
      <c r="A35" s="352"/>
      <c r="B35" s="498"/>
      <c r="C35" s="497"/>
      <c r="D35" s="397" t="s">
        <v>58</v>
      </c>
      <c r="E35" s="19">
        <v>1187</v>
      </c>
      <c r="F35" s="18">
        <v>13</v>
      </c>
      <c r="G35" s="339">
        <v>1200</v>
      </c>
      <c r="H35" s="146"/>
      <c r="J35" s="235"/>
      <c r="K35" s="235"/>
      <c r="L35" s="235"/>
      <c r="M35" s="235"/>
      <c r="N35" s="235"/>
      <c r="O35" s="235"/>
      <c r="P35" s="235"/>
      <c r="Q35" s="235"/>
      <c r="R35" s="235"/>
      <c r="S35" s="235"/>
      <c r="T35" s="235"/>
    </row>
    <row r="36" spans="1:20" s="226" customFormat="1" ht="15" customHeight="1" x14ac:dyDescent="0.2">
      <c r="A36" s="352"/>
      <c r="B36" s="498"/>
      <c r="C36" s="497"/>
      <c r="D36" s="15" t="s">
        <v>48</v>
      </c>
      <c r="E36" s="21">
        <v>5025</v>
      </c>
      <c r="F36" s="33">
        <v>54</v>
      </c>
      <c r="G36" s="72">
        <v>5079</v>
      </c>
      <c r="H36" s="146"/>
      <c r="J36" s="235"/>
      <c r="K36" s="235"/>
      <c r="L36" s="235"/>
      <c r="M36" s="235"/>
      <c r="N36" s="235"/>
      <c r="O36" s="235"/>
      <c r="P36" s="235"/>
      <c r="Q36" s="235"/>
      <c r="R36" s="235"/>
      <c r="S36" s="235"/>
      <c r="T36" s="235"/>
    </row>
    <row r="37" spans="1:20" ht="17.25" customHeight="1" x14ac:dyDescent="0.2">
      <c r="B37" s="11"/>
      <c r="C37" s="11"/>
      <c r="D37" s="11"/>
      <c r="E37" s="13"/>
      <c r="F37" s="13"/>
      <c r="G37" s="405"/>
      <c r="H37" s="12"/>
    </row>
    <row r="38" spans="1:20" x14ac:dyDescent="0.2">
      <c r="B38" s="490" t="s">
        <v>238</v>
      </c>
      <c r="C38" s="490"/>
      <c r="D38" s="490"/>
      <c r="E38" s="490"/>
      <c r="F38" s="490"/>
      <c r="G38" s="490"/>
      <c r="H38" s="16"/>
    </row>
    <row r="39" spans="1:20" ht="8.25" customHeight="1" x14ac:dyDescent="0.2">
      <c r="B39" s="7"/>
      <c r="C39" s="12"/>
      <c r="D39" s="12"/>
      <c r="E39" s="12"/>
      <c r="F39" s="12"/>
      <c r="G39" s="12"/>
      <c r="H39" s="12"/>
    </row>
    <row r="40" spans="1:20" ht="23.25" customHeight="1" x14ac:dyDescent="0.2">
      <c r="B40" s="8"/>
      <c r="C40" s="8"/>
      <c r="D40" s="8"/>
      <c r="E40" s="143" t="s">
        <v>51</v>
      </c>
      <c r="F40" s="144" t="s">
        <v>52</v>
      </c>
      <c r="G40" s="143" t="s">
        <v>48</v>
      </c>
      <c r="H40" s="226"/>
      <c r="I40" s="3"/>
      <c r="J40" s="3"/>
    </row>
    <row r="41" spans="1:20" ht="15" customHeight="1" x14ac:dyDescent="0.2">
      <c r="B41" s="491" t="s">
        <v>321</v>
      </c>
      <c r="C41" s="492"/>
      <c r="D41" s="493"/>
      <c r="E41" s="227">
        <v>41594</v>
      </c>
      <c r="F41" s="229">
        <v>246</v>
      </c>
      <c r="G41" s="230">
        <v>41840</v>
      </c>
      <c r="H41" s="226"/>
      <c r="I41" s="3"/>
      <c r="J41" s="3"/>
    </row>
    <row r="42" spans="1:20" ht="15" customHeight="1" x14ac:dyDescent="0.2">
      <c r="B42" s="494" t="s">
        <v>54</v>
      </c>
      <c r="C42" s="495"/>
      <c r="D42" s="496"/>
      <c r="E42" s="228">
        <v>23198</v>
      </c>
      <c r="F42" s="231">
        <v>110</v>
      </c>
      <c r="G42" s="234">
        <v>23308</v>
      </c>
      <c r="H42" s="226"/>
      <c r="I42" s="3"/>
      <c r="J42" s="3"/>
    </row>
    <row r="43" spans="1:20" s="226" customFormat="1" ht="15" customHeight="1" x14ac:dyDescent="0.2">
      <c r="A43" s="352"/>
      <c r="B43" s="489" t="s">
        <v>343</v>
      </c>
      <c r="C43" s="489"/>
      <c r="D43" s="489"/>
      <c r="E43" s="489"/>
      <c r="F43" s="489"/>
      <c r="G43" s="381">
        <v>141</v>
      </c>
      <c r="H43" s="41"/>
      <c r="I43" s="41"/>
      <c r="N43" s="235"/>
      <c r="O43" s="235"/>
    </row>
    <row r="44" spans="1:20" x14ac:dyDescent="0.2">
      <c r="B44" s="11"/>
      <c r="C44" s="11"/>
      <c r="D44" s="11"/>
      <c r="E44" s="11"/>
      <c r="F44" s="11"/>
      <c r="G44" s="12"/>
    </row>
    <row r="45" spans="1:20" x14ac:dyDescent="0.2">
      <c r="B45" s="11"/>
      <c r="C45" s="11"/>
      <c r="D45" s="11"/>
      <c r="E45" s="11"/>
      <c r="F45" s="11"/>
      <c r="G45" s="12"/>
    </row>
    <row r="46" spans="1:20" x14ac:dyDescent="0.2">
      <c r="B46" s="490" t="s">
        <v>63</v>
      </c>
      <c r="C46" s="490"/>
      <c r="D46" s="490"/>
      <c r="E46" s="490"/>
      <c r="F46" s="490"/>
      <c r="G46" s="490"/>
    </row>
    <row r="47" spans="1:20" x14ac:dyDescent="0.2">
      <c r="B47" s="14"/>
      <c r="C47" s="6"/>
      <c r="D47" s="6"/>
      <c r="E47" s="4"/>
      <c r="G47" s="12"/>
    </row>
    <row r="48" spans="1:20" ht="17.100000000000001" customHeight="1" x14ac:dyDescent="0.2">
      <c r="B48" s="336" t="s">
        <v>55</v>
      </c>
      <c r="C48" s="336" t="s">
        <v>56</v>
      </c>
      <c r="D48" s="511" t="s">
        <v>75</v>
      </c>
      <c r="E48" s="513"/>
      <c r="F48" s="511" t="s">
        <v>48</v>
      </c>
      <c r="G48" s="513"/>
    </row>
    <row r="49" spans="1:21" ht="15" customHeight="1" x14ac:dyDescent="0.2">
      <c r="B49" s="350">
        <v>82</v>
      </c>
      <c r="C49" s="350">
        <v>57</v>
      </c>
      <c r="D49" s="532">
        <v>2</v>
      </c>
      <c r="E49" s="533"/>
      <c r="F49" s="534">
        <f>SUM(B49:E49)</f>
        <v>141</v>
      </c>
      <c r="G49" s="535"/>
    </row>
    <row r="52" spans="1:21" x14ac:dyDescent="0.2">
      <c r="A52" s="332"/>
      <c r="B52" s="490" t="s">
        <v>201</v>
      </c>
      <c r="C52" s="490"/>
      <c r="D52" s="490"/>
      <c r="E52" s="490"/>
      <c r="F52" s="490"/>
      <c r="G52" s="490"/>
      <c r="H52" s="490"/>
      <c r="I52" s="490"/>
    </row>
    <row r="53" spans="1:21" x14ac:dyDescent="0.2">
      <c r="B53" s="7"/>
      <c r="C53" s="12"/>
      <c r="D53" s="12"/>
      <c r="E53" s="6"/>
      <c r="F53" s="4"/>
      <c r="G53" s="4"/>
    </row>
    <row r="54" spans="1:21" ht="17.100000000000001" customHeight="1" x14ac:dyDescent="0.2">
      <c r="A54" s="199"/>
      <c r="D54" s="197"/>
      <c r="E54" s="515" t="s">
        <v>202</v>
      </c>
      <c r="F54" s="515"/>
      <c r="G54" s="199"/>
      <c r="H54" s="199"/>
      <c r="I54" s="199"/>
    </row>
    <row r="55" spans="1:21" ht="17.100000000000001" customHeight="1" x14ac:dyDescent="0.2">
      <c r="C55" s="11"/>
      <c r="D55" s="119"/>
      <c r="E55" s="351" t="s">
        <v>314</v>
      </c>
      <c r="F55" s="336" t="s">
        <v>48</v>
      </c>
    </row>
    <row r="56" spans="1:21" ht="15" customHeight="1" x14ac:dyDescent="0.2">
      <c r="B56" s="516" t="s">
        <v>239</v>
      </c>
      <c r="C56" s="517" t="s">
        <v>194</v>
      </c>
      <c r="D56" s="517"/>
      <c r="E56" s="227">
        <v>3621</v>
      </c>
      <c r="F56" s="224">
        <v>3621</v>
      </c>
      <c r="G56" s="361"/>
    </row>
    <row r="57" spans="1:21" ht="15" customHeight="1" x14ac:dyDescent="0.2">
      <c r="B57" s="516"/>
      <c r="C57" s="517" t="s">
        <v>195</v>
      </c>
      <c r="D57" s="517"/>
      <c r="E57" s="227">
        <v>36</v>
      </c>
      <c r="F57" s="224">
        <v>36</v>
      </c>
      <c r="G57" s="361"/>
    </row>
    <row r="58" spans="1:21" ht="15" customHeight="1" x14ac:dyDescent="0.2">
      <c r="B58" s="516"/>
      <c r="C58" s="517" t="s">
        <v>196</v>
      </c>
      <c r="D58" s="517"/>
      <c r="E58" s="227">
        <v>470</v>
      </c>
      <c r="F58" s="224">
        <v>470</v>
      </c>
      <c r="G58" s="353"/>
    </row>
    <row r="59" spans="1:21" ht="15" customHeight="1" x14ac:dyDescent="0.2">
      <c r="B59" s="516"/>
      <c r="C59" s="517" t="s">
        <v>197</v>
      </c>
      <c r="D59" s="517"/>
      <c r="E59" s="227">
        <v>358</v>
      </c>
      <c r="F59" s="224">
        <v>358</v>
      </c>
      <c r="G59" s="353"/>
    </row>
    <row r="60" spans="1:21" ht="15" customHeight="1" x14ac:dyDescent="0.2">
      <c r="B60" s="516"/>
      <c r="C60" s="517" t="s">
        <v>198</v>
      </c>
      <c r="D60" s="517"/>
      <c r="E60" s="227">
        <v>852</v>
      </c>
      <c r="F60" s="224">
        <v>852</v>
      </c>
      <c r="G60" s="353"/>
    </row>
    <row r="61" spans="1:21" ht="15" customHeight="1" x14ac:dyDescent="0.2">
      <c r="B61" s="516"/>
      <c r="C61" s="517" t="s">
        <v>199</v>
      </c>
      <c r="D61" s="517"/>
      <c r="E61" s="227">
        <v>852</v>
      </c>
      <c r="F61" s="224">
        <v>852</v>
      </c>
      <c r="G61" s="353"/>
    </row>
    <row r="62" spans="1:21" ht="15" customHeight="1" x14ac:dyDescent="0.2">
      <c r="B62" s="516"/>
      <c r="C62" s="519" t="s">
        <v>329</v>
      </c>
      <c r="D62" s="519"/>
      <c r="E62" s="224">
        <v>6189</v>
      </c>
      <c r="F62" s="224">
        <v>6189</v>
      </c>
      <c r="G62" s="353"/>
    </row>
    <row r="63" spans="1:21" s="226" customFormat="1" ht="15" customHeight="1" x14ac:dyDescent="0.2">
      <c r="A63" s="352"/>
      <c r="B63" s="516"/>
      <c r="C63" s="519" t="s">
        <v>312</v>
      </c>
      <c r="D63" s="519"/>
      <c r="E63" s="224">
        <v>6140</v>
      </c>
      <c r="F63" s="224">
        <v>6140</v>
      </c>
      <c r="G63" s="352"/>
      <c r="I63" s="352"/>
      <c r="K63" s="257"/>
      <c r="L63" s="235"/>
      <c r="M63" s="235"/>
      <c r="N63" s="235"/>
      <c r="O63" s="235"/>
      <c r="P63" s="235"/>
      <c r="Q63" s="235"/>
      <c r="R63" s="235"/>
      <c r="S63" s="235"/>
      <c r="T63" s="235"/>
      <c r="U63" s="235"/>
    </row>
    <row r="64" spans="1:21" ht="15" customHeight="1" x14ac:dyDescent="0.2">
      <c r="B64" s="516"/>
      <c r="C64" s="518" t="s">
        <v>200</v>
      </c>
      <c r="D64" s="518"/>
      <c r="E64" s="224">
        <v>494</v>
      </c>
      <c r="F64" s="224">
        <v>494</v>
      </c>
      <c r="G64" s="353"/>
      <c r="J64" s="541"/>
      <c r="K64" s="541"/>
      <c r="L64" s="541"/>
      <c r="M64" s="541"/>
      <c r="N64" s="541"/>
      <c r="O64" s="541"/>
    </row>
    <row r="65" spans="2:15" x14ac:dyDescent="0.2">
      <c r="B65" s="198"/>
      <c r="C65" s="359"/>
      <c r="D65" s="359"/>
      <c r="E65" s="101"/>
      <c r="F65" s="36"/>
      <c r="G65" s="36"/>
      <c r="H65" s="36"/>
      <c r="J65" s="541"/>
      <c r="K65" s="541"/>
      <c r="L65" s="541"/>
      <c r="M65" s="541"/>
      <c r="N65" s="541"/>
      <c r="O65" s="541"/>
    </row>
    <row r="66" spans="2:15" ht="43.5" customHeight="1" x14ac:dyDescent="0.2">
      <c r="B66" s="536" t="s">
        <v>335</v>
      </c>
      <c r="C66" s="536"/>
      <c r="D66" s="536"/>
      <c r="E66" s="536"/>
      <c r="F66" s="536"/>
      <c r="G66" s="536"/>
      <c r="H66" s="536"/>
      <c r="I66" s="111"/>
      <c r="J66" s="541"/>
      <c r="K66" s="541"/>
      <c r="L66" s="541"/>
      <c r="M66" s="541"/>
      <c r="N66" s="541"/>
      <c r="O66" s="541"/>
    </row>
    <row r="67" spans="2:15" s="226" customFormat="1" ht="45.75" customHeight="1" x14ac:dyDescent="0.2">
      <c r="B67" s="525" t="s">
        <v>326</v>
      </c>
      <c r="C67" s="525"/>
      <c r="D67" s="525"/>
      <c r="E67" s="525"/>
      <c r="F67" s="525"/>
      <c r="G67" s="525"/>
      <c r="H67" s="525"/>
      <c r="J67" s="541"/>
      <c r="K67" s="541"/>
      <c r="L67" s="541"/>
      <c r="M67" s="541"/>
      <c r="N67" s="541"/>
      <c r="O67" s="541"/>
    </row>
    <row r="68" spans="2:15" s="226" customFormat="1" ht="30" customHeight="1" x14ac:dyDescent="0.2">
      <c r="B68" s="525" t="s">
        <v>331</v>
      </c>
      <c r="C68" s="525"/>
      <c r="D68" s="525"/>
      <c r="E68" s="525"/>
      <c r="F68" s="525"/>
      <c r="G68" s="525"/>
      <c r="H68" s="525"/>
      <c r="I68" s="525"/>
      <c r="J68" s="541"/>
      <c r="K68" s="541"/>
      <c r="L68" s="541"/>
      <c r="M68" s="541"/>
      <c r="N68" s="541"/>
      <c r="O68" s="541"/>
    </row>
  </sheetData>
  <customSheetViews>
    <customSheetView guid="{4BF6A69F-C29D-460A-9E84-5045F8F80EEB}" showGridLines="0">
      <selection sqref="A1:I52"/>
      <pageMargins left="0.19685039370078741" right="0.15748031496062992" top="0.19685039370078741" bottom="0.19685039370078741" header="0.31496062992125984" footer="0.31496062992125984"/>
      <pageSetup paperSize="9" orientation="portrait"/>
    </customSheetView>
  </customSheetViews>
  <mergeCells count="45">
    <mergeCell ref="B19:B24"/>
    <mergeCell ref="C19:C21"/>
    <mergeCell ref="C22:C24"/>
    <mergeCell ref="B25:B30"/>
    <mergeCell ref="C25:C27"/>
    <mergeCell ref="C28:C30"/>
    <mergeCell ref="B1:H1"/>
    <mergeCell ref="C63:D63"/>
    <mergeCell ref="B3:G3"/>
    <mergeCell ref="B5:B10"/>
    <mergeCell ref="C5:C6"/>
    <mergeCell ref="D5:D6"/>
    <mergeCell ref="E5:H5"/>
    <mergeCell ref="C7:C9"/>
    <mergeCell ref="C10:D10"/>
    <mergeCell ref="B13:B14"/>
    <mergeCell ref="B16:G16"/>
    <mergeCell ref="B38:G38"/>
    <mergeCell ref="C62:D62"/>
    <mergeCell ref="B31:B36"/>
    <mergeCell ref="C31:C33"/>
    <mergeCell ref="C34:C36"/>
    <mergeCell ref="C64:D64"/>
    <mergeCell ref="B41:D41"/>
    <mergeCell ref="B42:D42"/>
    <mergeCell ref="B46:G46"/>
    <mergeCell ref="D48:E48"/>
    <mergeCell ref="F48:G48"/>
    <mergeCell ref="B43:F43"/>
    <mergeCell ref="J67:O68"/>
    <mergeCell ref="J64:O66"/>
    <mergeCell ref="B66:H66"/>
    <mergeCell ref="D49:E49"/>
    <mergeCell ref="F49:G49"/>
    <mergeCell ref="B52:I52"/>
    <mergeCell ref="B67:H67"/>
    <mergeCell ref="E54:F54"/>
    <mergeCell ref="B56:B64"/>
    <mergeCell ref="C56:D56"/>
    <mergeCell ref="C57:D57"/>
    <mergeCell ref="C58:D58"/>
    <mergeCell ref="C59:D59"/>
    <mergeCell ref="C60:D60"/>
    <mergeCell ref="C61:D61"/>
    <mergeCell ref="B68:I68"/>
  </mergeCells>
  <phoneticPr fontId="15" type="noConversion"/>
  <pageMargins left="0.19685039370078741" right="0.15748031496062992" top="0.19685039370078741" bottom="0.19685039370078741"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tabColor rgb="FF009CC1"/>
  </sheetPr>
  <dimension ref="A1:T73"/>
  <sheetViews>
    <sheetView showGridLines="0" workbookViewId="0">
      <pane ySplit="1" topLeftCell="A2" activePane="bottomLeft" state="frozen"/>
      <selection sqref="A1:I1"/>
      <selection pane="bottomLeft" activeCell="B1" sqref="B1:H1"/>
    </sheetView>
  </sheetViews>
  <sheetFormatPr baseColWidth="10" defaultRowHeight="12.75" x14ac:dyDescent="0.2"/>
  <cols>
    <col min="1" max="1" width="2.7109375" style="3" customWidth="1"/>
    <col min="2" max="3" width="30.7109375" style="352" customWidth="1"/>
    <col min="4" max="9" width="15.7109375" style="352" customWidth="1"/>
    <col min="10" max="11" width="11.42578125" style="352"/>
    <col min="12" max="16384" width="11.42578125" style="3"/>
  </cols>
  <sheetData>
    <row r="1" spans="1:10" s="352" customFormat="1" ht="17.100000000000001" customHeight="1" x14ac:dyDescent="0.2">
      <c r="A1" s="368"/>
      <c r="B1" s="542" t="s">
        <v>278</v>
      </c>
      <c r="C1" s="542"/>
      <c r="D1" s="542"/>
      <c r="E1" s="542"/>
      <c r="F1" s="542"/>
      <c r="G1" s="542"/>
      <c r="H1" s="542"/>
      <c r="I1" s="377"/>
    </row>
    <row r="3" spans="1:10" x14ac:dyDescent="0.2">
      <c r="B3" s="490" t="s">
        <v>64</v>
      </c>
      <c r="C3" s="490"/>
      <c r="D3" s="490"/>
      <c r="E3" s="490"/>
      <c r="F3" s="490"/>
      <c r="G3" s="490"/>
      <c r="H3" s="16"/>
    </row>
    <row r="4" spans="1:10" ht="8.25" customHeight="1" x14ac:dyDescent="0.2">
      <c r="B4" s="7"/>
      <c r="C4" s="4"/>
      <c r="D4" s="4"/>
      <c r="E4" s="5"/>
      <c r="F4" s="6"/>
      <c r="G4" s="4"/>
      <c r="H4" s="7"/>
    </row>
    <row r="5" spans="1:10" ht="17.100000000000001" customHeight="1" x14ac:dyDescent="0.2">
      <c r="B5" s="500" t="s">
        <v>49</v>
      </c>
      <c r="C5" s="509" t="s">
        <v>50</v>
      </c>
      <c r="D5" s="509" t="s">
        <v>60</v>
      </c>
      <c r="E5" s="511" t="s">
        <v>49</v>
      </c>
      <c r="F5" s="512"/>
      <c r="G5" s="512"/>
      <c r="H5" s="513"/>
    </row>
    <row r="6" spans="1:10" ht="17.100000000000001" customHeight="1" x14ac:dyDescent="0.2">
      <c r="B6" s="514"/>
      <c r="C6" s="510"/>
      <c r="D6" s="510"/>
      <c r="E6" s="333" t="s">
        <v>51</v>
      </c>
      <c r="F6" s="333" t="s">
        <v>52</v>
      </c>
      <c r="G6" s="333" t="s">
        <v>48</v>
      </c>
      <c r="H6" s="142" t="s">
        <v>53</v>
      </c>
      <c r="J6" s="217"/>
    </row>
    <row r="7" spans="1:10" ht="15" customHeight="1" x14ac:dyDescent="0.2">
      <c r="B7" s="514"/>
      <c r="C7" s="502" t="s">
        <v>57</v>
      </c>
      <c r="D7" s="334" t="s">
        <v>57</v>
      </c>
      <c r="E7" s="18">
        <v>0</v>
      </c>
      <c r="F7" s="19">
        <v>0</v>
      </c>
      <c r="G7" s="2">
        <v>0</v>
      </c>
      <c r="H7" s="20">
        <v>0</v>
      </c>
      <c r="I7"/>
      <c r="J7" s="361"/>
    </row>
    <row r="8" spans="1:10" ht="15" customHeight="1" x14ac:dyDescent="0.2">
      <c r="B8" s="514"/>
      <c r="C8" s="503"/>
      <c r="D8" s="335" t="s">
        <v>58</v>
      </c>
      <c r="E8" s="18">
        <v>99</v>
      </c>
      <c r="F8" s="19">
        <v>21</v>
      </c>
      <c r="G8" s="2">
        <v>120</v>
      </c>
      <c r="H8" s="426"/>
      <c r="I8"/>
      <c r="J8" s="361"/>
    </row>
    <row r="9" spans="1:10" ht="15" customHeight="1" x14ac:dyDescent="0.2">
      <c r="B9" s="514"/>
      <c r="C9" s="504"/>
      <c r="D9" s="15" t="s">
        <v>48</v>
      </c>
      <c r="E9" s="21">
        <v>99</v>
      </c>
      <c r="F9" s="21">
        <v>21</v>
      </c>
      <c r="G9" s="21">
        <v>120</v>
      </c>
      <c r="H9" s="73">
        <v>0</v>
      </c>
      <c r="J9" s="217"/>
    </row>
    <row r="10" spans="1:10" ht="15" customHeight="1" x14ac:dyDescent="0.2">
      <c r="B10" s="514"/>
      <c r="C10" s="502" t="s">
        <v>58</v>
      </c>
      <c r="D10" s="334" t="s">
        <v>57</v>
      </c>
      <c r="E10" s="18">
        <v>0</v>
      </c>
      <c r="F10" s="19">
        <v>0</v>
      </c>
      <c r="G10" s="2">
        <v>0</v>
      </c>
      <c r="H10" s="82">
        <v>0</v>
      </c>
      <c r="I10"/>
      <c r="J10" s="361"/>
    </row>
    <row r="11" spans="1:10" ht="15" customHeight="1" x14ac:dyDescent="0.2">
      <c r="B11" s="514"/>
      <c r="C11" s="503"/>
      <c r="D11" s="335" t="s">
        <v>58</v>
      </c>
      <c r="E11" s="18">
        <v>80</v>
      </c>
      <c r="F11" s="19">
        <v>22</v>
      </c>
      <c r="G11" s="2">
        <v>102</v>
      </c>
      <c r="H11" s="426"/>
      <c r="I11"/>
      <c r="J11" s="361"/>
    </row>
    <row r="12" spans="1:10" ht="15" customHeight="1" x14ac:dyDescent="0.2">
      <c r="B12" s="514"/>
      <c r="C12" s="503"/>
      <c r="D12" s="15" t="s">
        <v>48</v>
      </c>
      <c r="E12" s="21">
        <v>80</v>
      </c>
      <c r="F12" s="21">
        <v>22</v>
      </c>
      <c r="G12" s="21">
        <v>102</v>
      </c>
      <c r="H12" s="73">
        <v>0</v>
      </c>
      <c r="J12" s="217"/>
    </row>
    <row r="13" spans="1:10" ht="15" customHeight="1" x14ac:dyDescent="0.2">
      <c r="B13" s="514"/>
      <c r="C13" s="502" t="s">
        <v>59</v>
      </c>
      <c r="D13" s="334" t="s">
        <v>57</v>
      </c>
      <c r="E13" s="18">
        <v>0</v>
      </c>
      <c r="F13" s="19">
        <v>0</v>
      </c>
      <c r="G13" s="2">
        <v>0</v>
      </c>
      <c r="H13" s="82">
        <v>0</v>
      </c>
      <c r="I13"/>
      <c r="J13" s="361"/>
    </row>
    <row r="14" spans="1:10" ht="15" customHeight="1" x14ac:dyDescent="0.2">
      <c r="B14" s="514"/>
      <c r="C14" s="503"/>
      <c r="D14" s="335" t="s">
        <v>58</v>
      </c>
      <c r="E14" s="18">
        <v>66</v>
      </c>
      <c r="F14" s="19">
        <v>28</v>
      </c>
      <c r="G14" s="2">
        <v>94</v>
      </c>
      <c r="H14" s="426"/>
      <c r="I14"/>
      <c r="J14" s="361"/>
    </row>
    <row r="15" spans="1:10" ht="15" customHeight="1" x14ac:dyDescent="0.2">
      <c r="B15" s="514"/>
      <c r="C15" s="504"/>
      <c r="D15" s="17" t="s">
        <v>48</v>
      </c>
      <c r="E15" s="21">
        <v>66</v>
      </c>
      <c r="F15" s="21">
        <v>28</v>
      </c>
      <c r="G15" s="21">
        <v>94</v>
      </c>
      <c r="H15" s="427"/>
      <c r="J15" s="217"/>
    </row>
    <row r="16" spans="1:10" ht="15" customHeight="1" x14ac:dyDescent="0.2">
      <c r="B16" s="501"/>
      <c r="C16" s="507" t="s">
        <v>48</v>
      </c>
      <c r="D16" s="508"/>
      <c r="E16" s="21">
        <f>E9+E12+E15</f>
        <v>245</v>
      </c>
      <c r="F16" s="21">
        <f>F9+F12+F15</f>
        <v>71</v>
      </c>
      <c r="G16" s="21">
        <f>G9+G12+G15</f>
        <v>316</v>
      </c>
      <c r="H16" s="427"/>
    </row>
    <row r="17" spans="1:20" x14ac:dyDescent="0.2">
      <c r="B17" s="355"/>
      <c r="C17" s="101"/>
      <c r="D17" s="101"/>
      <c r="E17" s="36"/>
      <c r="F17" s="36"/>
      <c r="G17" s="36"/>
      <c r="H17" s="36"/>
    </row>
    <row r="18" spans="1:20" ht="17.100000000000001" customHeight="1" x14ac:dyDescent="0.2">
      <c r="B18" s="8"/>
      <c r="C18" s="8"/>
      <c r="D18" s="8"/>
      <c r="E18" s="333" t="s">
        <v>51</v>
      </c>
      <c r="F18" s="333" t="s">
        <v>52</v>
      </c>
      <c r="G18" s="333" t="s">
        <v>48</v>
      </c>
      <c r="H18" s="217"/>
    </row>
    <row r="19" spans="1:20" ht="15" customHeight="1" x14ac:dyDescent="0.2">
      <c r="B19" s="500" t="s">
        <v>45</v>
      </c>
      <c r="C19" s="39" t="s">
        <v>46</v>
      </c>
      <c r="D19" s="118"/>
      <c r="E19" s="227">
        <v>0</v>
      </c>
      <c r="F19" s="227">
        <v>0</v>
      </c>
      <c r="G19" s="151">
        <v>0</v>
      </c>
      <c r="H19"/>
    </row>
    <row r="20" spans="1:20" ht="15" customHeight="1" x14ac:dyDescent="0.2">
      <c r="B20" s="501"/>
      <c r="C20" s="40" t="s">
        <v>47</v>
      </c>
      <c r="D20" s="119"/>
      <c r="E20" s="428"/>
      <c r="F20" s="428"/>
      <c r="G20" s="429"/>
      <c r="H20"/>
    </row>
    <row r="21" spans="1:20" ht="17.25" customHeight="1" x14ac:dyDescent="0.2">
      <c r="B21" s="11"/>
    </row>
    <row r="22" spans="1:20" x14ac:dyDescent="0.2">
      <c r="B22" s="490" t="s">
        <v>62</v>
      </c>
      <c r="C22" s="490"/>
      <c r="D22" s="490"/>
      <c r="E22" s="490"/>
      <c r="F22" s="490"/>
      <c r="G22" s="490"/>
      <c r="H22" s="16"/>
    </row>
    <row r="23" spans="1:20" ht="8.25" customHeight="1" x14ac:dyDescent="0.2">
      <c r="B23" s="7"/>
      <c r="C23" s="12"/>
      <c r="D23" s="12"/>
      <c r="E23" s="6"/>
      <c r="F23" s="4"/>
      <c r="G23" s="4"/>
      <c r="H23" s="11"/>
    </row>
    <row r="24" spans="1:20" s="226" customFormat="1" ht="17.100000000000001" customHeight="1" x14ac:dyDescent="0.2">
      <c r="A24" s="352"/>
      <c r="B24" s="12"/>
      <c r="C24" s="12"/>
      <c r="D24" s="143" t="s">
        <v>60</v>
      </c>
      <c r="E24" s="143" t="s">
        <v>51</v>
      </c>
      <c r="F24" s="144" t="s">
        <v>52</v>
      </c>
      <c r="G24" s="143" t="s">
        <v>48</v>
      </c>
      <c r="H24" s="11"/>
      <c r="J24" s="68"/>
      <c r="K24" s="105"/>
      <c r="L24" s="106"/>
      <c r="M24" s="106"/>
      <c r="N24" s="106"/>
      <c r="O24" s="235"/>
      <c r="P24" s="235"/>
      <c r="Q24" s="235"/>
      <c r="R24" s="235"/>
      <c r="S24" s="235"/>
      <c r="T24" s="235"/>
    </row>
    <row r="25" spans="1:20" s="226" customFormat="1" ht="15" customHeight="1" x14ac:dyDescent="0.2">
      <c r="A25" s="352"/>
      <c r="B25" s="498" t="s">
        <v>338</v>
      </c>
      <c r="C25" s="497" t="s">
        <v>336</v>
      </c>
      <c r="D25" s="396" t="s">
        <v>57</v>
      </c>
      <c r="E25" s="415"/>
      <c r="F25" s="414"/>
      <c r="G25" s="72">
        <v>83</v>
      </c>
      <c r="H25"/>
      <c r="J25" s="235"/>
      <c r="K25" s="235"/>
      <c r="L25" s="235"/>
      <c r="M25" s="235"/>
      <c r="N25" s="235"/>
      <c r="O25" s="235"/>
      <c r="P25" s="235"/>
      <c r="Q25" s="235"/>
      <c r="R25" s="235"/>
      <c r="S25" s="235"/>
      <c r="T25" s="235"/>
    </row>
    <row r="26" spans="1:20" s="226" customFormat="1" ht="15" customHeight="1" x14ac:dyDescent="0.2">
      <c r="A26" s="352"/>
      <c r="B26" s="498"/>
      <c r="C26" s="497"/>
      <c r="D26" s="397" t="s">
        <v>58</v>
      </c>
      <c r="E26" s="422"/>
      <c r="F26" s="423"/>
      <c r="G26" s="75">
        <v>1</v>
      </c>
      <c r="H26"/>
      <c r="J26" s="235"/>
      <c r="K26" s="235"/>
      <c r="L26" s="235"/>
      <c r="M26" s="235"/>
      <c r="N26" s="235"/>
      <c r="O26" s="235"/>
      <c r="P26" s="235"/>
      <c r="Q26" s="235"/>
      <c r="R26" s="235"/>
      <c r="S26" s="235"/>
      <c r="T26" s="235"/>
    </row>
    <row r="27" spans="1:20" s="226" customFormat="1" ht="15" customHeight="1" x14ac:dyDescent="0.2">
      <c r="A27" s="352"/>
      <c r="B27" s="498"/>
      <c r="C27" s="497"/>
      <c r="D27" s="15" t="s">
        <v>48</v>
      </c>
      <c r="E27" s="72">
        <v>62</v>
      </c>
      <c r="F27" s="80">
        <v>22</v>
      </c>
      <c r="G27" s="72">
        <v>84</v>
      </c>
      <c r="H27" s="352"/>
      <c r="I27" s="237"/>
      <c r="J27" s="235"/>
      <c r="K27" s="235"/>
      <c r="L27" s="235"/>
      <c r="M27" s="235"/>
      <c r="N27" s="235"/>
      <c r="O27" s="235"/>
      <c r="P27" s="235"/>
      <c r="Q27" s="235"/>
      <c r="R27" s="235"/>
      <c r="S27" s="235"/>
      <c r="T27" s="235"/>
    </row>
    <row r="28" spans="1:20" s="226" customFormat="1" ht="15" customHeight="1" x14ac:dyDescent="0.2">
      <c r="A28" s="352"/>
      <c r="B28" s="498"/>
      <c r="C28" s="497" t="s">
        <v>337</v>
      </c>
      <c r="D28" s="396" t="s">
        <v>57</v>
      </c>
      <c r="E28" s="424"/>
      <c r="F28" s="415"/>
      <c r="G28" s="72">
        <v>82</v>
      </c>
      <c r="H28"/>
      <c r="J28" s="235"/>
      <c r="K28" s="235"/>
      <c r="L28" s="235"/>
      <c r="M28" s="235"/>
      <c r="N28" s="235"/>
      <c r="O28" s="235"/>
      <c r="P28" s="235"/>
      <c r="Q28" s="235"/>
      <c r="R28" s="235"/>
      <c r="S28" s="235"/>
      <c r="T28" s="235"/>
    </row>
    <row r="29" spans="1:20" s="226" customFormat="1" ht="15" customHeight="1" x14ac:dyDescent="0.2">
      <c r="A29" s="352"/>
      <c r="B29" s="498"/>
      <c r="C29" s="497"/>
      <c r="D29" s="397" t="s">
        <v>58</v>
      </c>
      <c r="E29" s="425"/>
      <c r="F29" s="417"/>
      <c r="G29" s="75">
        <v>1</v>
      </c>
      <c r="H29"/>
      <c r="J29" s="235"/>
      <c r="K29" s="235"/>
      <c r="L29" s="235"/>
      <c r="M29" s="235"/>
      <c r="N29" s="235"/>
      <c r="O29" s="235"/>
      <c r="P29" s="235"/>
      <c r="Q29" s="235"/>
      <c r="R29" s="235"/>
      <c r="S29" s="235"/>
      <c r="T29" s="235"/>
    </row>
    <row r="30" spans="1:20" s="226" customFormat="1" ht="15" customHeight="1" x14ac:dyDescent="0.2">
      <c r="A30" s="352"/>
      <c r="B30" s="498"/>
      <c r="C30" s="497"/>
      <c r="D30" s="15" t="s">
        <v>48</v>
      </c>
      <c r="E30" s="73">
        <v>61</v>
      </c>
      <c r="F30" s="81">
        <v>22</v>
      </c>
      <c r="G30" s="73">
        <v>83</v>
      </c>
      <c r="H30" s="344"/>
      <c r="J30" s="235"/>
      <c r="K30" s="235"/>
      <c r="L30" s="235"/>
      <c r="M30" s="235"/>
      <c r="N30" s="235"/>
      <c r="O30" s="235"/>
      <c r="P30" s="235"/>
      <c r="Q30" s="235"/>
      <c r="R30" s="235"/>
      <c r="S30" s="235"/>
      <c r="T30" s="235"/>
    </row>
    <row r="31" spans="1:20" s="226" customFormat="1" ht="15" customHeight="1" x14ac:dyDescent="0.2">
      <c r="A31" s="352"/>
      <c r="B31" s="498" t="s">
        <v>339</v>
      </c>
      <c r="C31" s="497" t="s">
        <v>336</v>
      </c>
      <c r="D31" s="396" t="s">
        <v>57</v>
      </c>
      <c r="E31" s="76">
        <v>0</v>
      </c>
      <c r="F31" s="77">
        <v>0</v>
      </c>
      <c r="G31" s="72">
        <v>0</v>
      </c>
      <c r="H31" s="361"/>
      <c r="J31" s="235"/>
      <c r="K31" s="235"/>
      <c r="L31" s="235"/>
      <c r="M31" s="235"/>
      <c r="N31" s="235"/>
      <c r="O31" s="235"/>
      <c r="P31" s="235"/>
      <c r="Q31" s="235"/>
      <c r="R31" s="235"/>
      <c r="S31" s="235"/>
      <c r="T31" s="235"/>
    </row>
    <row r="32" spans="1:20" s="226" customFormat="1" ht="15" customHeight="1" x14ac:dyDescent="0.2">
      <c r="A32" s="352"/>
      <c r="B32" s="498"/>
      <c r="C32" s="497"/>
      <c r="D32" s="397" t="s">
        <v>58</v>
      </c>
      <c r="E32" s="78">
        <v>0</v>
      </c>
      <c r="F32" s="79">
        <v>0</v>
      </c>
      <c r="G32" s="75">
        <v>0</v>
      </c>
      <c r="H32" s="361"/>
      <c r="J32" s="235"/>
      <c r="K32" s="235"/>
      <c r="L32" s="235"/>
      <c r="M32" s="235"/>
      <c r="N32" s="235"/>
      <c r="O32" s="235"/>
      <c r="P32" s="235"/>
      <c r="Q32" s="235"/>
      <c r="R32" s="235"/>
      <c r="S32" s="235"/>
      <c r="T32" s="235"/>
    </row>
    <row r="33" spans="1:20" s="226" customFormat="1" ht="15" customHeight="1" x14ac:dyDescent="0.2">
      <c r="A33" s="352"/>
      <c r="B33" s="498"/>
      <c r="C33" s="497"/>
      <c r="D33" s="15" t="s">
        <v>48</v>
      </c>
      <c r="E33" s="72">
        <v>0</v>
      </c>
      <c r="F33" s="80">
        <v>0</v>
      </c>
      <c r="G33" s="72">
        <v>0</v>
      </c>
      <c r="H33" s="344"/>
      <c r="J33" s="235"/>
      <c r="K33" s="235"/>
      <c r="L33" s="235"/>
      <c r="M33" s="235"/>
      <c r="N33" s="235"/>
      <c r="O33" s="235"/>
      <c r="P33" s="235"/>
      <c r="Q33" s="235"/>
      <c r="R33" s="235"/>
      <c r="S33" s="235"/>
      <c r="T33" s="235"/>
    </row>
    <row r="34" spans="1:20" s="226" customFormat="1" ht="15" customHeight="1" x14ac:dyDescent="0.2">
      <c r="A34" s="352"/>
      <c r="B34" s="498"/>
      <c r="C34" s="497" t="s">
        <v>337</v>
      </c>
      <c r="D34" s="396" t="s">
        <v>57</v>
      </c>
      <c r="E34" s="76">
        <v>0</v>
      </c>
      <c r="F34" s="77">
        <v>0</v>
      </c>
      <c r="G34" s="72">
        <v>0</v>
      </c>
      <c r="H34" s="361"/>
      <c r="J34" s="235"/>
      <c r="K34" s="235"/>
      <c r="L34" s="235"/>
      <c r="M34" s="235"/>
      <c r="N34" s="235"/>
      <c r="O34" s="235"/>
      <c r="P34" s="235"/>
      <c r="Q34" s="235"/>
      <c r="R34" s="235"/>
      <c r="S34" s="235"/>
      <c r="T34" s="235"/>
    </row>
    <row r="35" spans="1:20" s="226" customFormat="1" ht="15" customHeight="1" x14ac:dyDescent="0.2">
      <c r="A35" s="352"/>
      <c r="B35" s="498"/>
      <c r="C35" s="497"/>
      <c r="D35" s="397" t="s">
        <v>58</v>
      </c>
      <c r="E35" s="78">
        <v>0</v>
      </c>
      <c r="F35" s="79">
        <v>0</v>
      </c>
      <c r="G35" s="75">
        <v>0</v>
      </c>
      <c r="H35" s="361"/>
      <c r="J35" s="235"/>
      <c r="K35" s="235"/>
      <c r="L35" s="235"/>
      <c r="M35" s="235"/>
      <c r="N35" s="235"/>
      <c r="O35" s="235"/>
      <c r="P35" s="235"/>
      <c r="Q35" s="235"/>
      <c r="R35" s="235"/>
      <c r="S35" s="235"/>
      <c r="T35" s="235"/>
    </row>
    <row r="36" spans="1:20" s="226" customFormat="1" ht="15" customHeight="1" x14ac:dyDescent="0.2">
      <c r="A36" s="352"/>
      <c r="B36" s="498"/>
      <c r="C36" s="497"/>
      <c r="D36" s="15" t="s">
        <v>48</v>
      </c>
      <c r="E36" s="73">
        <v>0</v>
      </c>
      <c r="F36" s="81">
        <v>0</v>
      </c>
      <c r="G36" s="73">
        <v>0</v>
      </c>
      <c r="H36" s="385"/>
      <c r="J36" s="235"/>
      <c r="K36" s="235"/>
      <c r="L36" s="235"/>
      <c r="M36" s="235"/>
      <c r="N36" s="235"/>
      <c r="O36" s="235"/>
      <c r="P36" s="235"/>
      <c r="Q36" s="235"/>
      <c r="R36" s="235"/>
      <c r="S36" s="235"/>
      <c r="T36" s="235"/>
    </row>
    <row r="37" spans="1:20" s="226" customFormat="1" ht="15" customHeight="1" x14ac:dyDescent="0.2">
      <c r="A37" s="352"/>
      <c r="B37" s="498" t="s">
        <v>48</v>
      </c>
      <c r="C37" s="497" t="s">
        <v>336</v>
      </c>
      <c r="D37" s="396" t="s">
        <v>57</v>
      </c>
      <c r="E37" s="424"/>
      <c r="F37" s="415"/>
      <c r="G37" s="72">
        <v>83</v>
      </c>
      <c r="H37" s="146"/>
      <c r="J37" s="235"/>
      <c r="K37" s="235"/>
      <c r="L37" s="235"/>
      <c r="M37" s="235"/>
      <c r="N37" s="235"/>
      <c r="O37" s="235"/>
      <c r="P37" s="235"/>
      <c r="Q37" s="235"/>
      <c r="R37" s="235"/>
      <c r="S37" s="235"/>
      <c r="T37" s="235"/>
    </row>
    <row r="38" spans="1:20" s="226" customFormat="1" ht="15" customHeight="1" x14ac:dyDescent="0.2">
      <c r="A38" s="352"/>
      <c r="B38" s="498"/>
      <c r="C38" s="497"/>
      <c r="D38" s="397" t="s">
        <v>58</v>
      </c>
      <c r="E38" s="425"/>
      <c r="F38" s="417"/>
      <c r="G38" s="75">
        <v>1</v>
      </c>
      <c r="H38" s="146"/>
      <c r="J38" s="235"/>
      <c r="K38" s="235"/>
      <c r="L38" s="235"/>
      <c r="M38" s="235"/>
      <c r="N38" s="235"/>
      <c r="O38" s="235"/>
      <c r="P38" s="235"/>
      <c r="Q38" s="235"/>
      <c r="R38" s="235"/>
      <c r="S38" s="235"/>
      <c r="T38" s="235"/>
    </row>
    <row r="39" spans="1:20" s="226" customFormat="1" ht="15" customHeight="1" x14ac:dyDescent="0.2">
      <c r="A39" s="352"/>
      <c r="B39" s="498"/>
      <c r="C39" s="497"/>
      <c r="D39" s="15" t="s">
        <v>48</v>
      </c>
      <c r="E39" s="72">
        <v>62</v>
      </c>
      <c r="F39" s="80">
        <v>22</v>
      </c>
      <c r="G39" s="24">
        <v>84</v>
      </c>
      <c r="H39" s="146"/>
      <c r="J39" s="235"/>
      <c r="K39" s="235"/>
      <c r="L39" s="235"/>
      <c r="M39" s="235"/>
      <c r="N39" s="235"/>
      <c r="O39" s="235"/>
      <c r="P39" s="235"/>
      <c r="Q39" s="235"/>
      <c r="R39" s="235"/>
      <c r="S39" s="235"/>
      <c r="T39" s="235"/>
    </row>
    <row r="40" spans="1:20" s="226" customFormat="1" ht="15" customHeight="1" x14ac:dyDescent="0.2">
      <c r="A40" s="352"/>
      <c r="B40" s="498"/>
      <c r="C40" s="497" t="s">
        <v>337</v>
      </c>
      <c r="D40" s="396" t="s">
        <v>57</v>
      </c>
      <c r="E40" s="424"/>
      <c r="F40" s="415"/>
      <c r="G40" s="72">
        <v>82</v>
      </c>
      <c r="H40" s="146"/>
      <c r="J40" s="235"/>
      <c r="K40" s="235"/>
      <c r="L40" s="235"/>
      <c r="M40" s="235"/>
      <c r="N40" s="235"/>
      <c r="O40" s="235"/>
      <c r="P40" s="235"/>
      <c r="Q40" s="235"/>
      <c r="R40" s="235"/>
      <c r="S40" s="235"/>
      <c r="T40" s="235"/>
    </row>
    <row r="41" spans="1:20" s="226" customFormat="1" ht="15" customHeight="1" x14ac:dyDescent="0.2">
      <c r="A41" s="352"/>
      <c r="B41" s="498"/>
      <c r="C41" s="497"/>
      <c r="D41" s="397" t="s">
        <v>58</v>
      </c>
      <c r="E41" s="425"/>
      <c r="F41" s="417"/>
      <c r="G41" s="75">
        <v>1</v>
      </c>
      <c r="H41" s="146"/>
      <c r="J41" s="235"/>
      <c r="K41" s="235"/>
      <c r="L41" s="235"/>
      <c r="M41" s="235"/>
      <c r="N41" s="235"/>
      <c r="O41" s="235"/>
      <c r="P41" s="235"/>
      <c r="Q41" s="235"/>
      <c r="R41" s="235"/>
      <c r="S41" s="235"/>
      <c r="T41" s="235"/>
    </row>
    <row r="42" spans="1:20" s="226" customFormat="1" ht="15" customHeight="1" x14ac:dyDescent="0.2">
      <c r="A42" s="352"/>
      <c r="B42" s="498"/>
      <c r="C42" s="497"/>
      <c r="D42" s="15" t="s">
        <v>48</v>
      </c>
      <c r="E42" s="21">
        <v>61</v>
      </c>
      <c r="F42" s="33">
        <v>22</v>
      </c>
      <c r="G42" s="21">
        <v>83</v>
      </c>
      <c r="H42" s="146"/>
      <c r="J42" s="235"/>
      <c r="K42" s="235"/>
      <c r="L42" s="235"/>
      <c r="M42" s="235"/>
      <c r="N42" s="235"/>
      <c r="O42" s="235"/>
      <c r="P42" s="235"/>
      <c r="Q42" s="235"/>
      <c r="R42" s="235"/>
      <c r="S42" s="235"/>
      <c r="T42" s="235"/>
    </row>
    <row r="43" spans="1:20" ht="17.25" customHeight="1" x14ac:dyDescent="0.2">
      <c r="B43" s="11"/>
      <c r="C43" s="11"/>
      <c r="D43" s="11"/>
      <c r="E43" s="13"/>
      <c r="F43" s="13"/>
      <c r="G43" s="13"/>
      <c r="H43" s="12"/>
    </row>
    <row r="44" spans="1:20" x14ac:dyDescent="0.2">
      <c r="B44" s="490" t="s">
        <v>237</v>
      </c>
      <c r="C44" s="490"/>
      <c r="D44" s="490"/>
      <c r="E44" s="490"/>
      <c r="F44" s="490"/>
      <c r="G44" s="490"/>
      <c r="H44" s="16"/>
    </row>
    <row r="45" spans="1:20" ht="8.25" customHeight="1" x14ac:dyDescent="0.2">
      <c r="B45" s="7"/>
      <c r="C45" s="12"/>
      <c r="D45" s="12"/>
      <c r="E45" s="12"/>
      <c r="F45" s="12"/>
      <c r="G45" s="12"/>
      <c r="H45" s="12"/>
    </row>
    <row r="46" spans="1:20" ht="22.5" customHeight="1" x14ac:dyDescent="0.2">
      <c r="B46" s="8"/>
      <c r="C46" s="8"/>
      <c r="D46" s="8"/>
      <c r="E46" s="143" t="s">
        <v>51</v>
      </c>
      <c r="F46" s="144" t="s">
        <v>52</v>
      </c>
      <c r="G46" s="143" t="s">
        <v>48</v>
      </c>
      <c r="J46" s="3"/>
      <c r="K46" s="3"/>
    </row>
    <row r="47" spans="1:20" ht="15" customHeight="1" x14ac:dyDescent="0.2">
      <c r="A47" s="86"/>
      <c r="B47" s="491" t="s">
        <v>321</v>
      </c>
      <c r="C47" s="492"/>
      <c r="D47" s="493"/>
      <c r="E47" s="420"/>
      <c r="F47" s="430"/>
      <c r="G47" s="431"/>
      <c r="H47" s="362"/>
      <c r="I47" s="362"/>
      <c r="J47" s="3"/>
      <c r="K47" s="3"/>
    </row>
    <row r="48" spans="1:20" ht="15" customHeight="1" x14ac:dyDescent="0.2">
      <c r="A48" s="86"/>
      <c r="B48" s="494" t="s">
        <v>54</v>
      </c>
      <c r="C48" s="495"/>
      <c r="D48" s="496"/>
      <c r="E48" s="428"/>
      <c r="F48" s="432"/>
      <c r="G48" s="433"/>
      <c r="H48" s="362"/>
      <c r="I48" s="362"/>
      <c r="J48" s="3"/>
      <c r="K48" s="3"/>
    </row>
    <row r="49" spans="1:15" s="226" customFormat="1" ht="15" customHeight="1" x14ac:dyDescent="0.2">
      <c r="A49" s="352"/>
      <c r="B49" s="489" t="s">
        <v>343</v>
      </c>
      <c r="C49" s="489"/>
      <c r="D49" s="489"/>
      <c r="E49" s="489"/>
      <c r="F49" s="489"/>
      <c r="G49" s="381">
        <v>3</v>
      </c>
      <c r="H49" s="41"/>
      <c r="I49" s="41"/>
      <c r="N49" s="235"/>
      <c r="O49" s="235"/>
    </row>
    <row r="50" spans="1:15" x14ac:dyDescent="0.2">
      <c r="B50" s="11"/>
      <c r="C50" s="11"/>
      <c r="D50" s="11"/>
      <c r="E50" s="11"/>
      <c r="F50" s="11"/>
      <c r="G50" s="12"/>
    </row>
    <row r="51" spans="1:15" x14ac:dyDescent="0.2">
      <c r="B51" s="11"/>
      <c r="C51" s="11"/>
      <c r="D51" s="11"/>
      <c r="E51" s="11"/>
      <c r="F51" s="11"/>
      <c r="G51" s="12"/>
    </row>
    <row r="52" spans="1:15" x14ac:dyDescent="0.2">
      <c r="B52" s="490" t="s">
        <v>63</v>
      </c>
      <c r="C52" s="490"/>
      <c r="D52" s="490"/>
      <c r="E52" s="490"/>
      <c r="F52" s="490"/>
      <c r="G52" s="490"/>
    </row>
    <row r="53" spans="1:15" x14ac:dyDescent="0.2">
      <c r="B53" s="14"/>
      <c r="C53" s="6"/>
      <c r="D53" s="6"/>
      <c r="E53" s="4"/>
      <c r="G53" s="12"/>
    </row>
    <row r="54" spans="1:15" ht="17.100000000000001" customHeight="1" x14ac:dyDescent="0.2">
      <c r="B54" s="336" t="s">
        <v>55</v>
      </c>
      <c r="C54" s="336" t="s">
        <v>56</v>
      </c>
      <c r="D54" s="511" t="s">
        <v>75</v>
      </c>
      <c r="E54" s="513"/>
      <c r="F54" s="511" t="s">
        <v>48</v>
      </c>
      <c r="G54" s="513"/>
    </row>
    <row r="55" spans="1:15" ht="15" customHeight="1" x14ac:dyDescent="0.2">
      <c r="B55" s="386">
        <v>2</v>
      </c>
      <c r="C55" s="386">
        <v>1</v>
      </c>
      <c r="D55" s="532">
        <v>0</v>
      </c>
      <c r="E55" s="533"/>
      <c r="F55" s="534">
        <f>SUM(B55:E55)</f>
        <v>3</v>
      </c>
      <c r="G55" s="535"/>
    </row>
    <row r="58" spans="1:15" x14ac:dyDescent="0.2">
      <c r="A58" s="332"/>
      <c r="B58" s="490" t="s">
        <v>201</v>
      </c>
      <c r="C58" s="490"/>
      <c r="D58" s="490"/>
      <c r="E58" s="490"/>
      <c r="F58" s="490"/>
      <c r="G58" s="490"/>
      <c r="H58" s="490"/>
      <c r="I58" s="490"/>
    </row>
    <row r="59" spans="1:15" x14ac:dyDescent="0.2">
      <c r="B59" s="7"/>
      <c r="C59" s="12"/>
      <c r="D59" s="12"/>
      <c r="E59" s="6"/>
      <c r="F59" s="4"/>
      <c r="G59" s="4"/>
    </row>
    <row r="60" spans="1:15" ht="17.100000000000001" customHeight="1" x14ac:dyDescent="0.2">
      <c r="D60" s="197"/>
      <c r="E60" s="511" t="s">
        <v>202</v>
      </c>
      <c r="F60" s="512"/>
      <c r="G60" s="512"/>
      <c r="H60" s="513"/>
      <c r="J60" s="217"/>
    </row>
    <row r="61" spans="1:15" ht="17.100000000000001" customHeight="1" x14ac:dyDescent="0.2">
      <c r="C61" s="11"/>
      <c r="D61" s="119"/>
      <c r="E61" s="351" t="s">
        <v>314</v>
      </c>
      <c r="F61" s="351" t="s">
        <v>315</v>
      </c>
      <c r="G61" s="351" t="s">
        <v>316</v>
      </c>
      <c r="H61" s="333" t="s">
        <v>48</v>
      </c>
      <c r="J61" s="217"/>
    </row>
    <row r="62" spans="1:15" ht="15" customHeight="1" x14ac:dyDescent="0.2">
      <c r="B62" s="516" t="s">
        <v>221</v>
      </c>
      <c r="C62" s="517" t="s">
        <v>194</v>
      </c>
      <c r="D62" s="517"/>
      <c r="E62" s="227">
        <v>88</v>
      </c>
      <c r="F62" s="227">
        <v>70</v>
      </c>
      <c r="G62" s="227">
        <v>57</v>
      </c>
      <c r="H62" s="230">
        <v>215</v>
      </c>
      <c r="I62" s="361"/>
    </row>
    <row r="63" spans="1:15" ht="15" customHeight="1" x14ac:dyDescent="0.2">
      <c r="B63" s="516"/>
      <c r="C63" s="517" t="s">
        <v>195</v>
      </c>
      <c r="D63" s="517"/>
      <c r="E63" s="384">
        <v>0</v>
      </c>
      <c r="F63" s="384">
        <v>0</v>
      </c>
      <c r="G63" s="384">
        <v>0</v>
      </c>
      <c r="H63" s="83">
        <v>0</v>
      </c>
      <c r="I63" s="361"/>
    </row>
    <row r="64" spans="1:15" ht="15" customHeight="1" x14ac:dyDescent="0.2">
      <c r="B64" s="516"/>
      <c r="C64" s="517" t="s">
        <v>196</v>
      </c>
      <c r="D64" s="517"/>
      <c r="E64" s="384">
        <v>1</v>
      </c>
      <c r="F64" s="384">
        <v>0</v>
      </c>
      <c r="G64" s="384">
        <v>0</v>
      </c>
      <c r="H64" s="83">
        <v>1</v>
      </c>
      <c r="I64" s="361"/>
    </row>
    <row r="65" spans="1:20" ht="15" customHeight="1" x14ac:dyDescent="0.2">
      <c r="B65" s="516"/>
      <c r="C65" s="517" t="s">
        <v>197</v>
      </c>
      <c r="D65" s="517"/>
      <c r="E65" s="384">
        <v>0</v>
      </c>
      <c r="F65" s="384">
        <v>0</v>
      </c>
      <c r="G65" s="384">
        <v>0</v>
      </c>
      <c r="H65" s="83">
        <v>0</v>
      </c>
      <c r="I65" s="361"/>
    </row>
    <row r="66" spans="1:20" ht="15" customHeight="1" x14ac:dyDescent="0.2">
      <c r="B66" s="516"/>
      <c r="C66" s="517" t="s">
        <v>198</v>
      </c>
      <c r="D66" s="517"/>
      <c r="E66" s="227">
        <v>0</v>
      </c>
      <c r="F66" s="227">
        <v>0</v>
      </c>
      <c r="G66" s="227">
        <v>0</v>
      </c>
      <c r="H66" s="230">
        <v>0</v>
      </c>
      <c r="I66" s="361"/>
    </row>
    <row r="67" spans="1:20" ht="15" customHeight="1" x14ac:dyDescent="0.2">
      <c r="B67" s="516"/>
      <c r="C67" s="517" t="s">
        <v>199</v>
      </c>
      <c r="D67" s="517"/>
      <c r="E67" s="227">
        <v>0</v>
      </c>
      <c r="F67" s="227">
        <v>0</v>
      </c>
      <c r="G67" s="227">
        <v>0</v>
      </c>
      <c r="H67" s="230">
        <v>0</v>
      </c>
      <c r="I67" s="361"/>
    </row>
    <row r="68" spans="1:20" ht="15" customHeight="1" x14ac:dyDescent="0.2">
      <c r="B68" s="516"/>
      <c r="C68" s="519" t="s">
        <v>329</v>
      </c>
      <c r="D68" s="519"/>
      <c r="E68" s="230">
        <v>89</v>
      </c>
      <c r="F68" s="230">
        <v>70</v>
      </c>
      <c r="G68" s="230">
        <v>57</v>
      </c>
      <c r="H68" s="83">
        <v>216</v>
      </c>
      <c r="I68" s="543"/>
      <c r="J68" s="544"/>
      <c r="K68" s="544"/>
      <c r="L68" s="544"/>
      <c r="M68" s="544"/>
      <c r="N68" s="544"/>
    </row>
    <row r="69" spans="1:20" s="226" customFormat="1" ht="15" customHeight="1" x14ac:dyDescent="0.2">
      <c r="A69" s="352"/>
      <c r="B69" s="516"/>
      <c r="C69" s="519" t="s">
        <v>312</v>
      </c>
      <c r="D69" s="519"/>
      <c r="E69" s="224">
        <v>89</v>
      </c>
      <c r="F69" s="224">
        <v>70</v>
      </c>
      <c r="G69" s="224">
        <v>57</v>
      </c>
      <c r="H69" s="224">
        <v>216</v>
      </c>
      <c r="I69" s="543"/>
      <c r="J69" s="544"/>
      <c r="K69" s="544"/>
      <c r="L69" s="544"/>
      <c r="M69" s="544"/>
      <c r="N69" s="544"/>
      <c r="O69" s="235"/>
      <c r="P69" s="235"/>
      <c r="Q69" s="235"/>
      <c r="R69" s="235"/>
      <c r="S69" s="235"/>
      <c r="T69" s="235"/>
    </row>
    <row r="70" spans="1:20" ht="15" customHeight="1" x14ac:dyDescent="0.2">
      <c r="B70" s="516"/>
      <c r="C70" s="518" t="s">
        <v>200</v>
      </c>
      <c r="D70" s="518"/>
      <c r="E70" s="224">
        <v>31</v>
      </c>
      <c r="F70" s="224">
        <v>32</v>
      </c>
      <c r="G70" s="224">
        <v>37</v>
      </c>
      <c r="H70" s="224">
        <v>100</v>
      </c>
      <c r="I70" s="361"/>
    </row>
    <row r="71" spans="1:20" x14ac:dyDescent="0.2">
      <c r="B71" s="198"/>
      <c r="C71" s="359"/>
      <c r="D71" s="359"/>
      <c r="E71" s="101"/>
      <c r="F71" s="36"/>
      <c r="G71" s="36"/>
      <c r="H71" s="36"/>
      <c r="J71" s="217"/>
    </row>
    <row r="72" spans="1:20" s="352" customFormat="1" ht="17.25" customHeight="1" x14ac:dyDescent="0.2">
      <c r="B72" s="545" t="s">
        <v>327</v>
      </c>
      <c r="C72" s="545"/>
      <c r="D72" s="545"/>
      <c r="E72" s="545"/>
      <c r="F72" s="545"/>
      <c r="G72" s="545"/>
      <c r="H72" s="545"/>
    </row>
    <row r="73" spans="1:20" ht="30" customHeight="1" x14ac:dyDescent="0.2">
      <c r="B73" s="525" t="s">
        <v>330</v>
      </c>
      <c r="C73" s="525"/>
      <c r="D73" s="525"/>
      <c r="E73" s="525"/>
      <c r="F73" s="525"/>
      <c r="G73" s="525"/>
      <c r="H73" s="525"/>
      <c r="I73" s="525"/>
    </row>
  </sheetData>
  <customSheetViews>
    <customSheetView guid="{4BF6A69F-C29D-460A-9E84-5045F8F80EEB}" showGridLines="0" topLeftCell="A28">
      <selection activeCell="H48" sqref="H48"/>
      <pageMargins left="0.19685039370078741" right="0.15748031496062992" top="0.19685039370078741" bottom="0.19685039370078741" header="0.31496062992125984" footer="0.31496062992125984"/>
      <pageSetup paperSize="9" orientation="portrait"/>
    </customSheetView>
  </customSheetViews>
  <mergeCells count="45">
    <mergeCell ref="B19:B20"/>
    <mergeCell ref="B22:G22"/>
    <mergeCell ref="B44:G44"/>
    <mergeCell ref="B47:D47"/>
    <mergeCell ref="B48:D48"/>
    <mergeCell ref="B37:B42"/>
    <mergeCell ref="B5:B16"/>
    <mergeCell ref="C5:C6"/>
    <mergeCell ref="D5:D6"/>
    <mergeCell ref="E5:H5"/>
    <mergeCell ref="C7:C9"/>
    <mergeCell ref="C10:C12"/>
    <mergeCell ref="C13:C15"/>
    <mergeCell ref="C16:D16"/>
    <mergeCell ref="D54:E54"/>
    <mergeCell ref="F54:G54"/>
    <mergeCell ref="D55:E55"/>
    <mergeCell ref="F55:G55"/>
    <mergeCell ref="B1:H1"/>
    <mergeCell ref="C37:C39"/>
    <mergeCell ref="C40:C42"/>
    <mergeCell ref="B25:B30"/>
    <mergeCell ref="C25:C27"/>
    <mergeCell ref="C28:C30"/>
    <mergeCell ref="B31:B36"/>
    <mergeCell ref="C31:C33"/>
    <mergeCell ref="C34:C36"/>
    <mergeCell ref="B49:F49"/>
    <mergeCell ref="B52:G52"/>
    <mergeCell ref="B3:G3"/>
    <mergeCell ref="B58:I58"/>
    <mergeCell ref="B73:I73"/>
    <mergeCell ref="I68:N69"/>
    <mergeCell ref="B72:H72"/>
    <mergeCell ref="E60:H60"/>
    <mergeCell ref="B62:B70"/>
    <mergeCell ref="C62:D62"/>
    <mergeCell ref="C63:D63"/>
    <mergeCell ref="C64:D64"/>
    <mergeCell ref="C65:D65"/>
    <mergeCell ref="C66:D66"/>
    <mergeCell ref="C67:D67"/>
    <mergeCell ref="C68:D68"/>
    <mergeCell ref="C70:D70"/>
    <mergeCell ref="C69:D69"/>
  </mergeCells>
  <phoneticPr fontId="15" type="noConversion"/>
  <pageMargins left="0.19685039370078741" right="0.15748031496062992" top="0.19685039370078741" bottom="0.19685039370078741"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2">
    <tabColor rgb="FF009CC1"/>
  </sheetPr>
  <dimension ref="A1:U66"/>
  <sheetViews>
    <sheetView showGridLines="0" workbookViewId="0">
      <pane ySplit="1" topLeftCell="A2" activePane="bottomLeft" state="frozen"/>
      <selection sqref="A1:I1"/>
      <selection pane="bottomLeft" activeCell="B1" sqref="B1:H1"/>
    </sheetView>
  </sheetViews>
  <sheetFormatPr baseColWidth="10" defaultRowHeight="12.75" x14ac:dyDescent="0.2"/>
  <cols>
    <col min="1" max="1" width="2.7109375" style="3" customWidth="1"/>
    <col min="2" max="3" width="30.7109375" style="352" customWidth="1"/>
    <col min="4" max="9" width="15.7109375" style="352" customWidth="1"/>
    <col min="10" max="10" width="11.42578125" style="352"/>
    <col min="11" max="16384" width="11.42578125" style="3"/>
  </cols>
  <sheetData>
    <row r="1" spans="1:10" s="352" customFormat="1" ht="17.100000000000001" customHeight="1" x14ac:dyDescent="0.2">
      <c r="A1" s="368"/>
      <c r="B1" s="542" t="s">
        <v>279</v>
      </c>
      <c r="C1" s="542"/>
      <c r="D1" s="542"/>
      <c r="E1" s="542"/>
      <c r="F1" s="542"/>
      <c r="G1" s="542"/>
      <c r="H1" s="542"/>
      <c r="I1" s="377"/>
    </row>
    <row r="2" spans="1:10" x14ac:dyDescent="0.2">
      <c r="A2" s="113"/>
      <c r="B2" s="360"/>
      <c r="C2" s="360"/>
      <c r="D2" s="360"/>
      <c r="E2" s="360"/>
      <c r="F2" s="360"/>
      <c r="G2" s="360"/>
      <c r="H2" s="360"/>
      <c r="I2" s="360"/>
    </row>
    <row r="3" spans="1:10" x14ac:dyDescent="0.2">
      <c r="A3" s="113"/>
      <c r="B3" s="490" t="s">
        <v>64</v>
      </c>
      <c r="C3" s="490"/>
      <c r="D3" s="490"/>
      <c r="E3" s="490"/>
      <c r="F3" s="490"/>
      <c r="G3" s="490"/>
      <c r="H3" s="99"/>
      <c r="I3" s="360"/>
    </row>
    <row r="4" spans="1:10" ht="8.25" customHeight="1" x14ac:dyDescent="0.2">
      <c r="B4" s="7"/>
      <c r="C4" s="4"/>
      <c r="D4" s="4"/>
      <c r="E4" s="5"/>
      <c r="F4" s="6"/>
      <c r="G4" s="4"/>
      <c r="H4" s="7"/>
    </row>
    <row r="5" spans="1:10" ht="17.100000000000001" customHeight="1" x14ac:dyDescent="0.2">
      <c r="B5" s="500" t="s">
        <v>49</v>
      </c>
      <c r="C5" s="509" t="s">
        <v>50</v>
      </c>
      <c r="D5" s="509" t="s">
        <v>60</v>
      </c>
      <c r="E5" s="511" t="s">
        <v>49</v>
      </c>
      <c r="F5" s="512"/>
      <c r="G5" s="512"/>
      <c r="H5" s="513"/>
    </row>
    <row r="6" spans="1:10" ht="17.100000000000001" customHeight="1" x14ac:dyDescent="0.2">
      <c r="B6" s="514"/>
      <c r="C6" s="510"/>
      <c r="D6" s="510"/>
      <c r="E6" s="333" t="s">
        <v>51</v>
      </c>
      <c r="F6" s="333" t="s">
        <v>52</v>
      </c>
      <c r="G6" s="333" t="s">
        <v>48</v>
      </c>
      <c r="H6" s="142" t="s">
        <v>53</v>
      </c>
    </row>
    <row r="7" spans="1:10" ht="15" customHeight="1" x14ac:dyDescent="0.2">
      <c r="B7" s="514"/>
      <c r="C7" s="502" t="s">
        <v>57</v>
      </c>
      <c r="D7" s="334" t="s">
        <v>57</v>
      </c>
      <c r="E7" s="423"/>
      <c r="F7" s="422"/>
      <c r="G7" s="75">
        <v>27</v>
      </c>
      <c r="H7" s="426"/>
      <c r="I7"/>
      <c r="J7" s="361"/>
    </row>
    <row r="8" spans="1:10" ht="15" customHeight="1" x14ac:dyDescent="0.2">
      <c r="B8" s="514"/>
      <c r="C8" s="503"/>
      <c r="D8" s="335" t="s">
        <v>58</v>
      </c>
      <c r="E8" s="423"/>
      <c r="F8" s="422"/>
      <c r="G8" s="75">
        <v>468</v>
      </c>
      <c r="H8" s="426"/>
      <c r="I8"/>
      <c r="J8" s="353"/>
    </row>
    <row r="9" spans="1:10" ht="15" customHeight="1" x14ac:dyDescent="0.2">
      <c r="B9" s="514"/>
      <c r="C9" s="504"/>
      <c r="D9" s="15" t="s">
        <v>48</v>
      </c>
      <c r="E9" s="21">
        <v>447</v>
      </c>
      <c r="F9" s="73">
        <v>48</v>
      </c>
      <c r="G9" s="73">
        <v>495</v>
      </c>
      <c r="H9" s="21">
        <v>6</v>
      </c>
    </row>
    <row r="10" spans="1:10" ht="15" customHeight="1" x14ac:dyDescent="0.2">
      <c r="B10" s="501"/>
      <c r="C10" s="507" t="s">
        <v>48</v>
      </c>
      <c r="D10" s="508"/>
      <c r="E10" s="21">
        <f>E9</f>
        <v>447</v>
      </c>
      <c r="F10" s="73">
        <f>F9</f>
        <v>48</v>
      </c>
      <c r="G10" s="73">
        <f>G9</f>
        <v>495</v>
      </c>
      <c r="H10" s="21">
        <f>H9</f>
        <v>6</v>
      </c>
    </row>
    <row r="11" spans="1:10" x14ac:dyDescent="0.2">
      <c r="B11" s="12"/>
      <c r="C11" s="12"/>
      <c r="D11" s="12"/>
      <c r="E11" s="12"/>
      <c r="F11" s="12"/>
      <c r="G11" s="9"/>
      <c r="H11" s="9"/>
    </row>
    <row r="12" spans="1:10" ht="17.100000000000001" customHeight="1" x14ac:dyDescent="0.2">
      <c r="B12" s="8"/>
      <c r="C12" s="8"/>
      <c r="D12" s="8"/>
      <c r="E12" s="333" t="s">
        <v>51</v>
      </c>
      <c r="F12" s="333" t="s">
        <v>52</v>
      </c>
      <c r="G12" s="333" t="s">
        <v>48</v>
      </c>
    </row>
    <row r="13" spans="1:10" ht="15" customHeight="1" x14ac:dyDescent="0.2">
      <c r="B13" s="500" t="s">
        <v>45</v>
      </c>
      <c r="C13" s="39" t="s">
        <v>46</v>
      </c>
      <c r="D13" s="118"/>
      <c r="E13" s="227">
        <v>88</v>
      </c>
      <c r="F13" s="227">
        <v>13</v>
      </c>
      <c r="G13" s="151">
        <v>101</v>
      </c>
      <c r="H13"/>
    </row>
    <row r="14" spans="1:10" ht="15" customHeight="1" x14ac:dyDescent="0.2">
      <c r="B14" s="501"/>
      <c r="C14" s="40" t="s">
        <v>47</v>
      </c>
      <c r="D14" s="119"/>
      <c r="E14" s="228">
        <v>0</v>
      </c>
      <c r="F14" s="228">
        <v>0</v>
      </c>
      <c r="G14" s="150">
        <v>0</v>
      </c>
      <c r="H14"/>
    </row>
    <row r="15" spans="1:10" ht="17.25" customHeight="1" x14ac:dyDescent="0.2">
      <c r="B15" s="11"/>
    </row>
    <row r="16" spans="1:10" x14ac:dyDescent="0.2">
      <c r="B16" s="490" t="s">
        <v>62</v>
      </c>
      <c r="C16" s="490"/>
      <c r="D16" s="490"/>
      <c r="E16" s="490"/>
      <c r="F16" s="490"/>
      <c r="G16" s="490"/>
      <c r="H16" s="16"/>
    </row>
    <row r="17" spans="1:20" ht="8.25" customHeight="1" x14ac:dyDescent="0.2">
      <c r="B17" s="7"/>
      <c r="C17" s="12"/>
      <c r="D17" s="12"/>
      <c r="E17" s="6"/>
      <c r="F17" s="4"/>
      <c r="G17" s="4"/>
      <c r="H17" s="11"/>
    </row>
    <row r="18" spans="1:20" s="226" customFormat="1" ht="17.100000000000001" customHeight="1" x14ac:dyDescent="0.2">
      <c r="A18" s="352"/>
      <c r="B18" s="12"/>
      <c r="C18" s="12"/>
      <c r="D18" s="143" t="s">
        <v>60</v>
      </c>
      <c r="E18" s="143" t="s">
        <v>51</v>
      </c>
      <c r="F18" s="144" t="s">
        <v>52</v>
      </c>
      <c r="G18" s="143" t="s">
        <v>48</v>
      </c>
      <c r="H18" s="11"/>
      <c r="J18" s="68"/>
      <c r="K18" s="105"/>
      <c r="L18" s="106"/>
      <c r="M18" s="106"/>
      <c r="N18" s="106"/>
      <c r="O18" s="235"/>
      <c r="P18" s="235"/>
      <c r="Q18" s="235"/>
      <c r="R18" s="235"/>
      <c r="S18" s="235"/>
      <c r="T18" s="235"/>
    </row>
    <row r="19" spans="1:20" s="226" customFormat="1" ht="15" customHeight="1" x14ac:dyDescent="0.2">
      <c r="A19" s="352"/>
      <c r="B19" s="498" t="s">
        <v>338</v>
      </c>
      <c r="C19" s="497" t="s">
        <v>336</v>
      </c>
      <c r="D19" s="396" t="s">
        <v>57</v>
      </c>
      <c r="E19" s="415"/>
      <c r="F19" s="414"/>
      <c r="G19" s="24">
        <v>296</v>
      </c>
      <c r="H19"/>
      <c r="J19" s="235"/>
      <c r="K19" s="235"/>
      <c r="L19" s="235"/>
      <c r="M19" s="235"/>
      <c r="N19" s="235"/>
      <c r="O19" s="235"/>
      <c r="P19" s="235"/>
      <c r="Q19" s="235"/>
      <c r="R19" s="235"/>
      <c r="S19" s="235"/>
      <c r="T19" s="235"/>
    </row>
    <row r="20" spans="1:20" s="226" customFormat="1" ht="15" customHeight="1" x14ac:dyDescent="0.2">
      <c r="A20" s="352"/>
      <c r="B20" s="498"/>
      <c r="C20" s="497"/>
      <c r="D20" s="397" t="s">
        <v>58</v>
      </c>
      <c r="E20" s="422"/>
      <c r="F20" s="423"/>
      <c r="G20" s="2">
        <v>56</v>
      </c>
      <c r="H20"/>
      <c r="J20" s="235"/>
      <c r="K20" s="235"/>
      <c r="L20" s="235"/>
      <c r="M20" s="235"/>
      <c r="N20" s="235"/>
      <c r="O20" s="235"/>
      <c r="P20" s="235"/>
      <c r="Q20" s="235"/>
      <c r="R20" s="235"/>
      <c r="S20" s="235"/>
      <c r="T20" s="235"/>
    </row>
    <row r="21" spans="1:20" s="226" customFormat="1" ht="15" customHeight="1" x14ac:dyDescent="0.2">
      <c r="A21" s="352"/>
      <c r="B21" s="498"/>
      <c r="C21" s="497"/>
      <c r="D21" s="15" t="s">
        <v>48</v>
      </c>
      <c r="E21" s="24">
        <v>319</v>
      </c>
      <c r="F21" s="28">
        <v>33</v>
      </c>
      <c r="G21" s="24">
        <v>352</v>
      </c>
      <c r="H21" s="352"/>
      <c r="I21" s="237"/>
      <c r="J21" s="235"/>
      <c r="K21" s="235"/>
      <c r="L21" s="235"/>
      <c r="M21" s="235"/>
      <c r="N21" s="235"/>
      <c r="O21" s="235"/>
      <c r="P21" s="235"/>
      <c r="Q21" s="235"/>
      <c r="R21" s="235"/>
      <c r="S21" s="235"/>
      <c r="T21" s="235"/>
    </row>
    <row r="22" spans="1:20" s="226" customFormat="1" ht="15" customHeight="1" x14ac:dyDescent="0.2">
      <c r="A22" s="352"/>
      <c r="B22" s="498"/>
      <c r="C22" s="497" t="s">
        <v>337</v>
      </c>
      <c r="D22" s="396" t="s">
        <v>57</v>
      </c>
      <c r="E22" s="424"/>
      <c r="F22" s="415"/>
      <c r="G22" s="30">
        <v>292</v>
      </c>
      <c r="H22"/>
      <c r="J22" s="235"/>
      <c r="K22" s="235"/>
      <c r="L22" s="235"/>
      <c r="M22" s="235"/>
      <c r="N22" s="235"/>
      <c r="O22" s="235"/>
      <c r="P22" s="235"/>
      <c r="Q22" s="235"/>
      <c r="R22" s="235"/>
      <c r="S22" s="235"/>
      <c r="T22" s="235"/>
    </row>
    <row r="23" spans="1:20" s="226" customFormat="1" ht="15" customHeight="1" x14ac:dyDescent="0.2">
      <c r="A23" s="352"/>
      <c r="B23" s="498"/>
      <c r="C23" s="497"/>
      <c r="D23" s="397" t="s">
        <v>58</v>
      </c>
      <c r="E23" s="425"/>
      <c r="F23" s="417"/>
      <c r="G23" s="32">
        <v>56</v>
      </c>
      <c r="H23"/>
      <c r="J23" s="235"/>
      <c r="K23" s="235"/>
      <c r="L23" s="235"/>
      <c r="M23" s="235"/>
      <c r="N23" s="235"/>
      <c r="O23" s="235"/>
      <c r="P23" s="235"/>
      <c r="Q23" s="235"/>
      <c r="R23" s="235"/>
      <c r="S23" s="235"/>
      <c r="T23" s="235"/>
    </row>
    <row r="24" spans="1:20" s="226" customFormat="1" ht="15" customHeight="1" x14ac:dyDescent="0.2">
      <c r="A24" s="352"/>
      <c r="B24" s="498"/>
      <c r="C24" s="497"/>
      <c r="D24" s="15" t="s">
        <v>48</v>
      </c>
      <c r="E24" s="427"/>
      <c r="F24" s="434"/>
      <c r="G24" s="21">
        <v>348</v>
      </c>
      <c r="H24" s="352"/>
      <c r="J24" s="235"/>
      <c r="K24" s="235"/>
      <c r="L24" s="235"/>
      <c r="M24" s="235"/>
      <c r="N24" s="235"/>
      <c r="O24" s="235"/>
      <c r="P24" s="235"/>
      <c r="Q24" s="235"/>
      <c r="R24" s="235"/>
      <c r="S24" s="235"/>
      <c r="T24" s="235"/>
    </row>
    <row r="25" spans="1:20" s="226" customFormat="1" ht="15" customHeight="1" x14ac:dyDescent="0.2">
      <c r="A25" s="352"/>
      <c r="B25" s="498" t="s">
        <v>339</v>
      </c>
      <c r="C25" s="497" t="s">
        <v>336</v>
      </c>
      <c r="D25" s="396" t="s">
        <v>57</v>
      </c>
      <c r="E25" s="415"/>
      <c r="F25" s="414"/>
      <c r="G25" s="24">
        <v>61</v>
      </c>
      <c r="H25"/>
      <c r="J25" s="235"/>
      <c r="K25" s="235"/>
      <c r="L25" s="235"/>
      <c r="M25" s="235"/>
      <c r="N25" s="235"/>
      <c r="O25" s="235"/>
      <c r="P25" s="235"/>
      <c r="Q25" s="235"/>
      <c r="R25" s="235"/>
      <c r="S25" s="235"/>
      <c r="T25" s="235"/>
    </row>
    <row r="26" spans="1:20" s="226" customFormat="1" ht="15" customHeight="1" x14ac:dyDescent="0.2">
      <c r="A26" s="352"/>
      <c r="B26" s="498"/>
      <c r="C26" s="497"/>
      <c r="D26" s="397" t="s">
        <v>58</v>
      </c>
      <c r="E26" s="422"/>
      <c r="F26" s="423"/>
      <c r="G26" s="2">
        <v>5</v>
      </c>
      <c r="H26"/>
      <c r="J26" s="235"/>
      <c r="K26" s="235"/>
      <c r="L26" s="235"/>
      <c r="M26" s="235"/>
      <c r="N26" s="235"/>
      <c r="O26" s="235"/>
      <c r="P26" s="235"/>
      <c r="Q26" s="235"/>
      <c r="R26" s="235"/>
      <c r="S26" s="235"/>
      <c r="T26" s="235"/>
    </row>
    <row r="27" spans="1:20" s="226" customFormat="1" ht="15" customHeight="1" x14ac:dyDescent="0.2">
      <c r="A27" s="352"/>
      <c r="B27" s="498"/>
      <c r="C27" s="497"/>
      <c r="D27" s="15" t="s">
        <v>48</v>
      </c>
      <c r="E27" s="24">
        <v>60</v>
      </c>
      <c r="F27" s="28">
        <v>6</v>
      </c>
      <c r="G27" s="24">
        <v>66</v>
      </c>
      <c r="H27" s="217"/>
      <c r="J27" s="235"/>
      <c r="K27" s="235"/>
      <c r="L27" s="235"/>
      <c r="M27" s="235"/>
      <c r="N27" s="235"/>
      <c r="O27" s="235"/>
      <c r="P27" s="235"/>
      <c r="Q27" s="235"/>
      <c r="R27" s="235"/>
      <c r="S27" s="235"/>
      <c r="T27" s="235"/>
    </row>
    <row r="28" spans="1:20" s="226" customFormat="1" ht="15" customHeight="1" x14ac:dyDescent="0.2">
      <c r="A28" s="352"/>
      <c r="B28" s="498"/>
      <c r="C28" s="497" t="s">
        <v>337</v>
      </c>
      <c r="D28" s="396" t="s">
        <v>57</v>
      </c>
      <c r="E28" s="415"/>
      <c r="F28" s="414"/>
      <c r="G28" s="24">
        <v>53</v>
      </c>
      <c r="H28"/>
      <c r="J28" s="235"/>
      <c r="K28" s="235"/>
      <c r="L28" s="235"/>
      <c r="M28" s="235"/>
      <c r="N28" s="235"/>
      <c r="O28" s="235"/>
      <c r="P28" s="235"/>
      <c r="Q28" s="235"/>
      <c r="R28" s="235"/>
      <c r="S28" s="235"/>
      <c r="T28" s="235"/>
    </row>
    <row r="29" spans="1:20" s="226" customFormat="1" ht="15" customHeight="1" x14ac:dyDescent="0.2">
      <c r="A29" s="352"/>
      <c r="B29" s="498"/>
      <c r="C29" s="497"/>
      <c r="D29" s="397" t="s">
        <v>58</v>
      </c>
      <c r="E29" s="422"/>
      <c r="F29" s="423"/>
      <c r="G29" s="2">
        <v>5</v>
      </c>
      <c r="H29"/>
      <c r="J29" s="235"/>
      <c r="K29" s="235"/>
      <c r="L29" s="235"/>
      <c r="M29" s="235"/>
      <c r="N29" s="235"/>
      <c r="O29" s="235"/>
      <c r="P29" s="235"/>
      <c r="Q29" s="235"/>
      <c r="R29" s="235"/>
      <c r="S29" s="235"/>
      <c r="T29" s="235"/>
    </row>
    <row r="30" spans="1:20" s="226" customFormat="1" ht="15" customHeight="1" x14ac:dyDescent="0.2">
      <c r="A30" s="352"/>
      <c r="B30" s="498"/>
      <c r="C30" s="497"/>
      <c r="D30" s="15" t="s">
        <v>48</v>
      </c>
      <c r="E30" s="427"/>
      <c r="F30" s="434"/>
      <c r="G30" s="21">
        <v>58</v>
      </c>
      <c r="H30" s="225"/>
      <c r="J30" s="235"/>
      <c r="K30" s="235"/>
      <c r="L30" s="235"/>
      <c r="M30" s="235"/>
      <c r="N30" s="235"/>
      <c r="O30" s="235"/>
      <c r="P30" s="235"/>
      <c r="Q30" s="235"/>
      <c r="R30" s="235"/>
      <c r="S30" s="235"/>
      <c r="T30" s="235"/>
    </row>
    <row r="31" spans="1:20" s="226" customFormat="1" ht="15" customHeight="1" x14ac:dyDescent="0.2">
      <c r="A31" s="352"/>
      <c r="B31" s="498" t="s">
        <v>48</v>
      </c>
      <c r="C31" s="497" t="s">
        <v>336</v>
      </c>
      <c r="D31" s="396" t="s">
        <v>57</v>
      </c>
      <c r="E31" s="22">
        <v>323</v>
      </c>
      <c r="F31" s="23">
        <v>34</v>
      </c>
      <c r="G31" s="72">
        <v>357</v>
      </c>
      <c r="H31" s="146"/>
      <c r="J31" s="235"/>
      <c r="K31" s="235"/>
      <c r="L31" s="235"/>
      <c r="M31" s="235"/>
      <c r="N31" s="235"/>
      <c r="O31" s="235"/>
      <c r="P31" s="235"/>
      <c r="Q31" s="235"/>
      <c r="R31" s="235"/>
      <c r="S31" s="235"/>
      <c r="T31" s="235"/>
    </row>
    <row r="32" spans="1:20" s="226" customFormat="1" ht="15" customHeight="1" x14ac:dyDescent="0.2">
      <c r="A32" s="352"/>
      <c r="B32" s="498"/>
      <c r="C32" s="497"/>
      <c r="D32" s="397" t="s">
        <v>58</v>
      </c>
      <c r="E32" s="19">
        <v>56</v>
      </c>
      <c r="F32" s="18">
        <v>5</v>
      </c>
      <c r="G32" s="339">
        <v>61</v>
      </c>
      <c r="H32" s="146"/>
      <c r="J32" s="235"/>
      <c r="K32" s="235"/>
      <c r="L32" s="235"/>
      <c r="M32" s="235"/>
      <c r="N32" s="235"/>
      <c r="O32" s="235"/>
      <c r="P32" s="235"/>
      <c r="Q32" s="235"/>
      <c r="R32" s="235"/>
      <c r="S32" s="235"/>
      <c r="T32" s="235"/>
    </row>
    <row r="33" spans="1:20" s="226" customFormat="1" ht="15" customHeight="1" x14ac:dyDescent="0.2">
      <c r="A33" s="352"/>
      <c r="B33" s="498"/>
      <c r="C33" s="497"/>
      <c r="D33" s="15" t="s">
        <v>48</v>
      </c>
      <c r="E33" s="24">
        <v>379</v>
      </c>
      <c r="F33" s="28">
        <v>39</v>
      </c>
      <c r="G33" s="72">
        <v>418</v>
      </c>
      <c r="H33" s="146"/>
      <c r="J33" s="235"/>
      <c r="K33" s="235"/>
      <c r="L33" s="235"/>
      <c r="M33" s="235"/>
      <c r="N33" s="235"/>
      <c r="O33" s="235"/>
      <c r="P33" s="235"/>
      <c r="Q33" s="235"/>
      <c r="R33" s="235"/>
      <c r="S33" s="235"/>
      <c r="T33" s="235"/>
    </row>
    <row r="34" spans="1:20" s="226" customFormat="1" ht="15" customHeight="1" x14ac:dyDescent="0.2">
      <c r="A34" s="352"/>
      <c r="B34" s="498"/>
      <c r="C34" s="497" t="s">
        <v>337</v>
      </c>
      <c r="D34" s="396" t="s">
        <v>57</v>
      </c>
      <c r="E34" s="22">
        <v>313</v>
      </c>
      <c r="F34" s="23">
        <v>32</v>
      </c>
      <c r="G34" s="72">
        <v>345</v>
      </c>
      <c r="H34" s="146"/>
      <c r="J34" s="235"/>
      <c r="K34" s="235"/>
      <c r="L34" s="235"/>
      <c r="M34" s="235"/>
      <c r="N34" s="235"/>
      <c r="O34" s="235"/>
      <c r="P34" s="235"/>
      <c r="Q34" s="235"/>
      <c r="R34" s="235"/>
      <c r="S34" s="235"/>
      <c r="T34" s="235"/>
    </row>
    <row r="35" spans="1:20" s="226" customFormat="1" ht="15" customHeight="1" x14ac:dyDescent="0.2">
      <c r="A35" s="352"/>
      <c r="B35" s="498"/>
      <c r="C35" s="497"/>
      <c r="D35" s="397" t="s">
        <v>58</v>
      </c>
      <c r="E35" s="19">
        <v>56</v>
      </c>
      <c r="F35" s="18">
        <v>5</v>
      </c>
      <c r="G35" s="339">
        <v>61</v>
      </c>
      <c r="H35" s="146"/>
      <c r="J35" s="235"/>
      <c r="K35" s="235"/>
      <c r="L35" s="235"/>
      <c r="M35" s="235"/>
      <c r="N35" s="235"/>
      <c r="O35" s="235"/>
      <c r="P35" s="235"/>
      <c r="Q35" s="235"/>
      <c r="R35" s="235"/>
      <c r="S35" s="235"/>
      <c r="T35" s="235"/>
    </row>
    <row r="36" spans="1:20" s="226" customFormat="1" ht="15" customHeight="1" x14ac:dyDescent="0.2">
      <c r="A36" s="352"/>
      <c r="B36" s="498"/>
      <c r="C36" s="497"/>
      <c r="D36" s="15" t="s">
        <v>48</v>
      </c>
      <c r="E36" s="21">
        <v>369</v>
      </c>
      <c r="F36" s="33">
        <v>37</v>
      </c>
      <c r="G36" s="73">
        <v>406</v>
      </c>
      <c r="H36" s="146"/>
      <c r="J36" s="235"/>
      <c r="K36" s="235"/>
      <c r="L36" s="235"/>
      <c r="M36" s="235"/>
      <c r="N36" s="235"/>
      <c r="O36" s="235"/>
      <c r="P36" s="235"/>
      <c r="Q36" s="235"/>
      <c r="R36" s="235"/>
      <c r="S36" s="235"/>
      <c r="T36" s="235"/>
    </row>
    <row r="37" spans="1:20" ht="17.25" customHeight="1" x14ac:dyDescent="0.2">
      <c r="B37" s="11"/>
      <c r="C37" s="11"/>
      <c r="D37" s="11"/>
      <c r="E37" s="13"/>
      <c r="F37" s="13"/>
      <c r="G37" s="13"/>
      <c r="H37" s="12"/>
    </row>
    <row r="38" spans="1:20" x14ac:dyDescent="0.2">
      <c r="B38" s="490" t="s">
        <v>328</v>
      </c>
      <c r="C38" s="490"/>
      <c r="D38" s="490"/>
      <c r="E38" s="490"/>
      <c r="F38" s="490"/>
      <c r="G38" s="490"/>
      <c r="H38" s="16"/>
    </row>
    <row r="39" spans="1:20" ht="8.25" customHeight="1" x14ac:dyDescent="0.2">
      <c r="B39" s="7"/>
      <c r="C39" s="12"/>
      <c r="D39" s="12"/>
      <c r="E39" s="12"/>
      <c r="F39" s="12"/>
      <c r="G39" s="12"/>
      <c r="H39" s="12"/>
    </row>
    <row r="40" spans="1:20" ht="27" customHeight="1" x14ac:dyDescent="0.2">
      <c r="B40" s="8"/>
      <c r="C40" s="8"/>
      <c r="D40" s="8"/>
      <c r="E40" s="143" t="s">
        <v>51</v>
      </c>
      <c r="F40" s="144" t="s">
        <v>52</v>
      </c>
      <c r="G40" s="143" t="s">
        <v>48</v>
      </c>
      <c r="I40" s="3"/>
      <c r="J40" s="3"/>
    </row>
    <row r="41" spans="1:20" ht="15" customHeight="1" x14ac:dyDescent="0.2">
      <c r="B41" s="491" t="s">
        <v>321</v>
      </c>
      <c r="C41" s="492"/>
      <c r="D41" s="493"/>
      <c r="E41" s="227">
        <v>581</v>
      </c>
      <c r="F41" s="229">
        <v>73</v>
      </c>
      <c r="G41" s="230">
        <v>654</v>
      </c>
      <c r="I41" s="3"/>
      <c r="J41" s="3"/>
    </row>
    <row r="42" spans="1:20" ht="15" customHeight="1" x14ac:dyDescent="0.2">
      <c r="B42" s="494" t="s">
        <v>54</v>
      </c>
      <c r="C42" s="495"/>
      <c r="D42" s="496"/>
      <c r="E42" s="228">
        <v>375</v>
      </c>
      <c r="F42" s="231">
        <v>59</v>
      </c>
      <c r="G42" s="234">
        <v>434</v>
      </c>
      <c r="I42" s="3"/>
      <c r="J42" s="3"/>
    </row>
    <row r="43" spans="1:20" s="226" customFormat="1" ht="15" customHeight="1" x14ac:dyDescent="0.2">
      <c r="A43" s="352"/>
      <c r="B43" s="489" t="s">
        <v>343</v>
      </c>
      <c r="C43" s="489"/>
      <c r="D43" s="489"/>
      <c r="E43" s="489"/>
      <c r="F43" s="489"/>
      <c r="G43" s="381">
        <v>8</v>
      </c>
      <c r="H43" s="41"/>
      <c r="I43" s="41"/>
      <c r="N43" s="235"/>
      <c r="O43" s="235"/>
    </row>
    <row r="44" spans="1:20" x14ac:dyDescent="0.2">
      <c r="B44" s="11"/>
      <c r="C44" s="11"/>
      <c r="D44" s="11"/>
      <c r="E44" s="11"/>
      <c r="F44" s="11"/>
      <c r="G44" s="12"/>
    </row>
    <row r="45" spans="1:20" x14ac:dyDescent="0.2">
      <c r="B45" s="11"/>
      <c r="C45" s="11"/>
      <c r="D45" s="11"/>
      <c r="E45" s="11"/>
      <c r="F45" s="11"/>
      <c r="G45" s="12"/>
    </row>
    <row r="46" spans="1:20" x14ac:dyDescent="0.2">
      <c r="B46" s="490" t="s">
        <v>63</v>
      </c>
      <c r="C46" s="490"/>
      <c r="D46" s="490"/>
      <c r="E46" s="490"/>
      <c r="F46" s="490"/>
      <c r="G46" s="490"/>
    </row>
    <row r="47" spans="1:20" x14ac:dyDescent="0.2">
      <c r="B47" s="14"/>
      <c r="C47" s="6"/>
      <c r="D47" s="6"/>
      <c r="E47" s="4"/>
      <c r="G47" s="12"/>
    </row>
    <row r="48" spans="1:20" ht="17.100000000000001" customHeight="1" x14ac:dyDescent="0.2">
      <c r="B48" s="336" t="s">
        <v>55</v>
      </c>
      <c r="C48" s="336" t="s">
        <v>56</v>
      </c>
      <c r="D48" s="511" t="s">
        <v>75</v>
      </c>
      <c r="E48" s="513"/>
      <c r="F48" s="511" t="s">
        <v>48</v>
      </c>
      <c r="G48" s="513"/>
    </row>
    <row r="49" spans="1:21" ht="15" customHeight="1" x14ac:dyDescent="0.2">
      <c r="B49" s="350">
        <v>8</v>
      </c>
      <c r="C49" s="350">
        <v>0</v>
      </c>
      <c r="D49" s="521">
        <v>0</v>
      </c>
      <c r="E49" s="522"/>
      <c r="F49" s="526">
        <f>SUM(B49:E49)</f>
        <v>8</v>
      </c>
      <c r="G49" s="527"/>
    </row>
    <row r="52" spans="1:21" x14ac:dyDescent="0.2">
      <c r="A52" s="332"/>
      <c r="B52" s="490" t="s">
        <v>201</v>
      </c>
      <c r="C52" s="490"/>
      <c r="D52" s="490"/>
      <c r="E52" s="490"/>
      <c r="F52" s="490"/>
      <c r="G52" s="490"/>
      <c r="H52" s="490"/>
      <c r="I52" s="490"/>
    </row>
    <row r="53" spans="1:21" x14ac:dyDescent="0.2">
      <c r="B53" s="7"/>
      <c r="C53" s="12"/>
      <c r="D53" s="12"/>
      <c r="E53" s="6"/>
      <c r="F53" s="4"/>
      <c r="G53" s="4"/>
    </row>
    <row r="54" spans="1:21" ht="17.100000000000001" customHeight="1" x14ac:dyDescent="0.2">
      <c r="A54" s="199"/>
      <c r="D54" s="197"/>
      <c r="E54" s="515" t="s">
        <v>202</v>
      </c>
      <c r="F54" s="515"/>
      <c r="G54" s="199"/>
      <c r="H54" s="199"/>
      <c r="I54" s="199"/>
    </row>
    <row r="55" spans="1:21" ht="17.100000000000001" customHeight="1" x14ac:dyDescent="0.2">
      <c r="C55" s="11"/>
      <c r="D55" s="119"/>
      <c r="E55" s="351" t="s">
        <v>314</v>
      </c>
      <c r="F55" s="336" t="s">
        <v>48</v>
      </c>
    </row>
    <row r="56" spans="1:21" ht="15" customHeight="1" x14ac:dyDescent="0.2">
      <c r="B56" s="516" t="s">
        <v>323</v>
      </c>
      <c r="C56" s="517" t="s">
        <v>194</v>
      </c>
      <c r="D56" s="517"/>
      <c r="E56" s="227">
        <v>38</v>
      </c>
      <c r="F56" s="230">
        <v>38</v>
      </c>
      <c r="G56" s="353"/>
    </row>
    <row r="57" spans="1:21" ht="15" customHeight="1" x14ac:dyDescent="0.2">
      <c r="B57" s="516"/>
      <c r="C57" s="517" t="s">
        <v>195</v>
      </c>
      <c r="D57" s="517"/>
      <c r="E57" s="227">
        <v>0</v>
      </c>
      <c r="F57" s="230">
        <v>0</v>
      </c>
      <c r="G57" s="361"/>
    </row>
    <row r="58" spans="1:21" ht="15" customHeight="1" x14ac:dyDescent="0.2">
      <c r="B58" s="516"/>
      <c r="C58" s="517" t="s">
        <v>196</v>
      </c>
      <c r="D58" s="517"/>
      <c r="E58" s="227">
        <v>34</v>
      </c>
      <c r="F58" s="230">
        <v>34</v>
      </c>
      <c r="G58" s="361"/>
    </row>
    <row r="59" spans="1:21" ht="15" customHeight="1" x14ac:dyDescent="0.2">
      <c r="B59" s="516"/>
      <c r="C59" s="517" t="s">
        <v>197</v>
      </c>
      <c r="D59" s="517"/>
      <c r="E59" s="227">
        <v>18</v>
      </c>
      <c r="F59" s="230">
        <v>18</v>
      </c>
      <c r="G59" s="361"/>
    </row>
    <row r="60" spans="1:21" ht="15" customHeight="1" x14ac:dyDescent="0.2">
      <c r="B60" s="516"/>
      <c r="C60" s="517" t="s">
        <v>198</v>
      </c>
      <c r="D60" s="517"/>
      <c r="E60" s="227">
        <v>385</v>
      </c>
      <c r="F60" s="230">
        <v>385</v>
      </c>
      <c r="G60" s="361"/>
    </row>
    <row r="61" spans="1:21" ht="15" customHeight="1" x14ac:dyDescent="0.2">
      <c r="B61" s="516"/>
      <c r="C61" s="517" t="s">
        <v>199</v>
      </c>
      <c r="D61" s="517"/>
      <c r="E61" s="227">
        <v>15</v>
      </c>
      <c r="F61" s="230">
        <v>15</v>
      </c>
      <c r="G61" s="361"/>
    </row>
    <row r="62" spans="1:21" ht="15" customHeight="1" x14ac:dyDescent="0.2">
      <c r="B62" s="516"/>
      <c r="C62" s="519" t="s">
        <v>329</v>
      </c>
      <c r="D62" s="519"/>
      <c r="E62" s="230">
        <v>490</v>
      </c>
      <c r="F62" s="230">
        <v>490</v>
      </c>
      <c r="G62" s="361"/>
    </row>
    <row r="63" spans="1:21" s="226" customFormat="1" ht="15" customHeight="1" x14ac:dyDescent="0.2">
      <c r="A63" s="352"/>
      <c r="B63" s="516"/>
      <c r="C63" s="519" t="s">
        <v>312</v>
      </c>
      <c r="D63" s="519"/>
      <c r="E63" s="224">
        <v>489</v>
      </c>
      <c r="F63" s="224">
        <v>489</v>
      </c>
      <c r="G63" s="217"/>
      <c r="I63" s="352"/>
      <c r="K63" s="257"/>
      <c r="L63" s="235"/>
      <c r="M63" s="235"/>
      <c r="N63" s="235"/>
      <c r="O63" s="235"/>
      <c r="P63" s="235"/>
      <c r="Q63" s="235"/>
      <c r="R63" s="235"/>
      <c r="S63" s="235"/>
      <c r="T63" s="235"/>
      <c r="U63" s="235"/>
    </row>
    <row r="64" spans="1:21" ht="15" customHeight="1" x14ac:dyDescent="0.2">
      <c r="B64" s="516"/>
      <c r="C64" s="518" t="s">
        <v>200</v>
      </c>
      <c r="D64" s="518"/>
      <c r="E64" s="224">
        <v>6</v>
      </c>
      <c r="F64" s="224">
        <v>6</v>
      </c>
      <c r="G64" s="361"/>
    </row>
    <row r="65" spans="2:10" x14ac:dyDescent="0.2">
      <c r="B65" s="198"/>
      <c r="C65" s="359"/>
      <c r="D65" s="359"/>
      <c r="E65" s="101"/>
      <c r="F65" s="36"/>
      <c r="G65" s="36"/>
      <c r="H65" s="36"/>
    </row>
    <row r="66" spans="2:10" s="226" customFormat="1" ht="30" customHeight="1" x14ac:dyDescent="0.2">
      <c r="B66" s="525" t="s">
        <v>332</v>
      </c>
      <c r="C66" s="525"/>
      <c r="D66" s="525"/>
      <c r="E66" s="525"/>
      <c r="F66" s="525"/>
      <c r="G66" s="525"/>
      <c r="H66" s="525"/>
      <c r="I66" s="525"/>
      <c r="J66" s="352"/>
    </row>
  </sheetData>
  <customSheetViews>
    <customSheetView guid="{4BF6A69F-C29D-460A-9E84-5045F8F80EEB}" showGridLines="0" topLeftCell="A16">
      <selection sqref="A1:I52"/>
      <pageMargins left="0.19685039370078741" right="0.15748031496062992" top="0.19685039370078741" bottom="0.19685039370078741" header="0.31496062992125984" footer="0.31496062992125984"/>
      <pageSetup paperSize="9" orientation="portrait"/>
    </customSheetView>
  </customSheetViews>
  <mergeCells count="41">
    <mergeCell ref="B43:F43"/>
    <mergeCell ref="B31:B36"/>
    <mergeCell ref="C31:C33"/>
    <mergeCell ref="C34:C36"/>
    <mergeCell ref="B19:B24"/>
    <mergeCell ref="C19:C21"/>
    <mergeCell ref="C22:C24"/>
    <mergeCell ref="B25:B30"/>
    <mergeCell ref="C25:C27"/>
    <mergeCell ref="C28:C30"/>
    <mergeCell ref="B1:H1"/>
    <mergeCell ref="C63:D63"/>
    <mergeCell ref="B3:G3"/>
    <mergeCell ref="B5:B10"/>
    <mergeCell ref="C5:C6"/>
    <mergeCell ref="D5:D6"/>
    <mergeCell ref="E5:H5"/>
    <mergeCell ref="C7:C9"/>
    <mergeCell ref="C10:D10"/>
    <mergeCell ref="B13:B14"/>
    <mergeCell ref="B16:G16"/>
    <mergeCell ref="B38:G38"/>
    <mergeCell ref="B41:D41"/>
    <mergeCell ref="B42:D42"/>
    <mergeCell ref="B46:G46"/>
    <mergeCell ref="D48:E48"/>
    <mergeCell ref="F48:G48"/>
    <mergeCell ref="B66:I66"/>
    <mergeCell ref="D49:E49"/>
    <mergeCell ref="F49:G49"/>
    <mergeCell ref="B52:I52"/>
    <mergeCell ref="E54:F54"/>
    <mergeCell ref="B56:B64"/>
    <mergeCell ref="C56:D56"/>
    <mergeCell ref="C57:D57"/>
    <mergeCell ref="C58:D58"/>
    <mergeCell ref="C59:D59"/>
    <mergeCell ref="C60:D60"/>
    <mergeCell ref="C61:D61"/>
    <mergeCell ref="C62:D62"/>
    <mergeCell ref="C64:D64"/>
  </mergeCells>
  <phoneticPr fontId="15" type="noConversion"/>
  <pageMargins left="0.19685039370078741" right="0.15748031496062992" top="0.19685039370078741"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37</vt:i4>
      </vt:variant>
      <vt:variant>
        <vt:lpstr>Plages nommées</vt:lpstr>
      </vt:variant>
      <vt:variant>
        <vt:i4>21</vt:i4>
      </vt:variant>
    </vt:vector>
  </HeadingPairs>
  <TitlesOfParts>
    <vt:vector size="58" baseType="lpstr">
      <vt:lpstr>Sommaire</vt:lpstr>
      <vt:lpstr>Descriptif des formations</vt:lpstr>
      <vt:lpstr>Total</vt:lpstr>
      <vt:lpstr>Base</vt:lpstr>
      <vt:lpstr>Amb</vt:lpstr>
      <vt:lpstr>AidS</vt:lpstr>
      <vt:lpstr>AuxPuer</vt:lpstr>
      <vt:lpstr>TecLM</vt:lpstr>
      <vt:lpstr>PrepPH</vt:lpstr>
      <vt:lpstr>PsyMot</vt:lpstr>
      <vt:lpstr>ManERM</vt:lpstr>
      <vt:lpstr>PedP</vt:lpstr>
      <vt:lpstr>Ergo</vt:lpstr>
      <vt:lpstr>IDE</vt:lpstr>
      <vt:lpstr>MassK</vt:lpstr>
      <vt:lpstr>SagF</vt:lpstr>
      <vt:lpstr>Spe</vt:lpstr>
      <vt:lpstr>Puer</vt:lpstr>
      <vt:lpstr>InfBloc</vt:lpstr>
      <vt:lpstr>CadreS</vt:lpstr>
      <vt:lpstr>InfAnes</vt:lpstr>
      <vt:lpstr>Reserve sanitaire</vt:lpstr>
      <vt:lpstr>VAEdeas</vt:lpstr>
      <vt:lpstr>VAEdeap</vt:lpstr>
      <vt:lpstr>VAEdpph</vt:lpstr>
      <vt:lpstr>VAEdeergo</vt:lpstr>
      <vt:lpstr>VAEibod</vt:lpstr>
      <vt:lpstr>NbCentres</vt:lpstr>
      <vt:lpstr>Inscrits1ere</vt:lpstr>
      <vt:lpstr>InscritsTot</vt:lpstr>
      <vt:lpstr>PlacesFin</vt:lpstr>
      <vt:lpstr>Diplomes</vt:lpstr>
      <vt:lpstr>PropFemme</vt:lpstr>
      <vt:lpstr>NbCentres_an</vt:lpstr>
      <vt:lpstr>Inscrits_an</vt:lpstr>
      <vt:lpstr>Diplomes_an</vt:lpstr>
      <vt:lpstr>PropFemme_an</vt:lpstr>
      <vt:lpstr>AidS!Zone_d_impression</vt:lpstr>
      <vt:lpstr>Amb!Zone_d_impression</vt:lpstr>
      <vt:lpstr>AuxPuer!Zone_d_impression</vt:lpstr>
      <vt:lpstr>Base!Zone_d_impression</vt:lpstr>
      <vt:lpstr>CadreS!Zone_d_impression</vt:lpstr>
      <vt:lpstr>Diplomes_an!Zone_d_impression</vt:lpstr>
      <vt:lpstr>Ergo!Zone_d_impression</vt:lpstr>
      <vt:lpstr>IDE!Zone_d_impression</vt:lpstr>
      <vt:lpstr>InfBloc!Zone_d_impression</vt:lpstr>
      <vt:lpstr>Inscrits_an!Zone_d_impression</vt:lpstr>
      <vt:lpstr>ManERM!Zone_d_impression</vt:lpstr>
      <vt:lpstr>NbCentres_an!Zone_d_impression</vt:lpstr>
      <vt:lpstr>PedP!Zone_d_impression</vt:lpstr>
      <vt:lpstr>PrepPH!Zone_d_impression</vt:lpstr>
      <vt:lpstr>PropFemme_an!Zone_d_impression</vt:lpstr>
      <vt:lpstr>PsyMot!Zone_d_impression</vt:lpstr>
      <vt:lpstr>Puer!Zone_d_impression</vt:lpstr>
      <vt:lpstr>Sommaire!Zone_d_impression</vt:lpstr>
      <vt:lpstr>Spe!Zone_d_impression</vt:lpstr>
      <vt:lpstr>TecLM!Zone_d_impression</vt:lpstr>
      <vt:lpstr>Total!Zone_d_impression</vt:lpstr>
    </vt:vector>
  </TitlesOfParts>
  <Company>MAS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Marion (DREES/OSAM/BPS)</dc:creator>
  <cp:lastModifiedBy>SIMON, Marion (DREES/OSAM/BPS)</cp:lastModifiedBy>
  <cp:lastPrinted>2020-02-07T14:47:32Z</cp:lastPrinted>
  <dcterms:created xsi:type="dcterms:W3CDTF">2007-01-15T13:54:20Z</dcterms:created>
  <dcterms:modified xsi:type="dcterms:W3CDTF">2023-10-31T10:39:32Z</dcterms:modified>
</cp:coreProperties>
</file>