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rouet\Documents\Bilan\Distribution\2022\Stats Secto\"/>
    </mc:Choice>
  </mc:AlternateContent>
  <xr:revisionPtr revIDLastSave="0" documentId="13_ncr:1_{DE3A4234-601B-47E3-96D5-D2FE90203F6B}" xr6:coauthVersionLast="47" xr6:coauthVersionMax="47" xr10:uidLastSave="{00000000-0000-0000-0000-000000000000}"/>
  <bookViews>
    <workbookView xWindow="-120" yWindow="-120" windowWidth="25440" windowHeight="15390" xr2:uid="{00000000-000D-0000-FFFF-FFFF00000000}"/>
  </bookViews>
  <sheets>
    <sheet name="Sommaire" sheetId="4" r:id="rId1"/>
    <sheet name="Définitions" sheetId="5" r:id="rId2"/>
    <sheet name="Résultats" sheetId="9" r:id="rId3"/>
    <sheet name="TrancheFilm" sheetId="1" r:id="rId4"/>
    <sheet name="TrancheEncaissement" sheetId="8" r:id="rId5"/>
    <sheet name="10EntEncaiss" sheetId="2" r:id="rId6"/>
    <sheet name="10EntNbFilms" sheetId="10" r:id="rId7"/>
    <sheet name="EncaissNatioFilm" sheetId="12" r:id="rId8"/>
    <sheet name="encaiss" sheetId="3" r:id="rId9"/>
    <sheet name="ESRI_MAPINFO_SHEET" sheetId="13" state="veryHidden" r:id="rId10"/>
  </sheets>
  <definedNames>
    <definedName name="_xlnm.Database" localSheetId="6">#REF!</definedName>
    <definedName name="_xlnm.Database" localSheetId="7">#REF!</definedName>
    <definedName name="_xlnm.Database" localSheetId="2">#REF!</definedName>
    <definedName name="_xlnm.Database" localSheetId="4">#REF!</definedName>
    <definedName name="_xlnm.Data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4" i="12" l="1"/>
  <c r="G144" i="12"/>
  <c r="F116" i="12"/>
  <c r="G116" i="12"/>
  <c r="F88" i="12"/>
  <c r="G88" i="12"/>
  <c r="F60" i="12"/>
  <c r="G60" i="12"/>
  <c r="F32" i="12"/>
  <c r="G32" i="12"/>
  <c r="P39" i="8"/>
  <c r="M39" i="1"/>
  <c r="G71" i="1"/>
  <c r="H32" i="9"/>
  <c r="I32" i="9"/>
  <c r="F115" i="12"/>
  <c r="G115" i="12"/>
  <c r="F87" i="12"/>
  <c r="G87" i="12"/>
  <c r="F59" i="12"/>
  <c r="G59" i="12"/>
  <c r="F31" i="12"/>
  <c r="G31" i="12"/>
  <c r="G143" i="12" l="1"/>
  <c r="F143" i="12"/>
  <c r="P38" i="8"/>
  <c r="G70" i="1"/>
  <c r="M38" i="1"/>
  <c r="H31" i="9" l="1"/>
  <c r="I31" i="9"/>
  <c r="F114" i="12" l="1"/>
  <c r="F86" i="12"/>
  <c r="F58" i="12"/>
  <c r="F30" i="12"/>
  <c r="G142" i="12" l="1"/>
  <c r="G114" i="12"/>
  <c r="G86" i="12"/>
  <c r="G58" i="12"/>
  <c r="G30" i="12"/>
  <c r="F142" i="12" l="1"/>
  <c r="P37" i="8"/>
  <c r="I30" i="9"/>
  <c r="H30" i="9"/>
  <c r="M37" i="1"/>
  <c r="G69" i="1"/>
  <c r="P36" i="8" l="1"/>
  <c r="G68" i="1"/>
  <c r="M36" i="1"/>
  <c r="P35" i="8" l="1"/>
  <c r="G67" i="1"/>
  <c r="M35" i="1"/>
  <c r="P34" i="8" l="1"/>
  <c r="G66" i="1"/>
  <c r="M34" i="1"/>
  <c r="P33" i="8" l="1"/>
  <c r="G65" i="1"/>
  <c r="M33" i="1"/>
  <c r="E130" i="12" l="1"/>
  <c r="D130" i="12"/>
  <c r="C130" i="12"/>
  <c r="E129" i="12"/>
  <c r="D129" i="12"/>
  <c r="C129" i="12"/>
  <c r="E128" i="12"/>
  <c r="D128" i="12"/>
  <c r="C128" i="12"/>
  <c r="E127" i="12"/>
  <c r="D127" i="12"/>
  <c r="C127" i="12"/>
  <c r="E126" i="12"/>
  <c r="D126" i="12"/>
  <c r="C126" i="12"/>
  <c r="E125" i="12"/>
  <c r="D125" i="12"/>
  <c r="C125" i="12"/>
  <c r="E124" i="12"/>
  <c r="D124" i="12"/>
  <c r="C124" i="12"/>
  <c r="E123" i="12"/>
  <c r="D123" i="12"/>
  <c r="C123" i="12"/>
  <c r="E122" i="12"/>
  <c r="D122" i="12"/>
  <c r="C122" i="12"/>
  <c r="E121" i="12"/>
  <c r="D121" i="12"/>
  <c r="C121" i="12"/>
  <c r="E120" i="12"/>
  <c r="D120" i="12"/>
  <c r="C120" i="12"/>
  <c r="B121" i="12"/>
  <c r="B122" i="12"/>
  <c r="B123" i="12"/>
  <c r="B124" i="12"/>
  <c r="B125" i="12"/>
  <c r="B126" i="12"/>
  <c r="B127" i="12"/>
  <c r="B128" i="12"/>
  <c r="B129" i="12"/>
  <c r="B130" i="12"/>
  <c r="B120" i="12"/>
  <c r="P32" i="8" l="1"/>
  <c r="G64" i="1"/>
  <c r="M32" i="1"/>
  <c r="P31" i="8" l="1"/>
  <c r="G63" i="1"/>
  <c r="M31" i="1"/>
  <c r="P30" i="8" l="1"/>
  <c r="G62" i="1"/>
  <c r="M30" i="1"/>
  <c r="G46" i="1" l="1"/>
  <c r="G47" i="1"/>
  <c r="G48" i="1"/>
  <c r="G49" i="1"/>
  <c r="G50" i="1"/>
  <c r="G51" i="1"/>
  <c r="G52" i="1"/>
  <c r="G53" i="1"/>
  <c r="G54" i="1"/>
  <c r="G55" i="1"/>
  <c r="G56" i="1"/>
  <c r="G57" i="1"/>
  <c r="G58" i="1"/>
  <c r="G59" i="1"/>
  <c r="G60" i="1"/>
  <c r="G61" i="1"/>
  <c r="G45" i="1"/>
  <c r="M29" i="1"/>
  <c r="M28" i="1"/>
  <c r="M27" i="1"/>
  <c r="M26" i="1"/>
  <c r="M25" i="1"/>
  <c r="M24" i="1"/>
  <c r="M23" i="1"/>
  <c r="M22" i="1"/>
  <c r="M21" i="1"/>
  <c r="M20" i="1"/>
  <c r="M19" i="1"/>
  <c r="M18" i="1"/>
  <c r="M17" i="1"/>
  <c r="M16" i="1"/>
  <c r="M15" i="1"/>
  <c r="M14" i="1"/>
  <c r="M13" i="1"/>
  <c r="M12" i="1"/>
  <c r="M10" i="1"/>
  <c r="M9" i="1"/>
  <c r="M8" i="1"/>
  <c r="P29" i="8"/>
  <c r="P28" i="8"/>
  <c r="P27" i="8"/>
  <c r="P26" i="8"/>
  <c r="P25" i="8"/>
  <c r="P24" i="8"/>
  <c r="P23" i="8"/>
  <c r="P22" i="8"/>
  <c r="P21" i="8"/>
  <c r="P20" i="8"/>
  <c r="P19" i="8"/>
  <c r="P18" i="8"/>
  <c r="P17" i="8"/>
  <c r="P16" i="8"/>
  <c r="P15" i="8"/>
  <c r="P14" i="8"/>
  <c r="P13" i="8"/>
  <c r="P12" i="8"/>
  <c r="P9" i="8"/>
  <c r="P10" i="8"/>
  <c r="P8" i="8"/>
  <c r="G121" i="12"/>
  <c r="G122" i="12"/>
  <c r="G123" i="12"/>
  <c r="G124" i="12"/>
  <c r="G125" i="12"/>
  <c r="G126" i="12"/>
  <c r="G127" i="12"/>
  <c r="G128" i="12"/>
  <c r="G129" i="12"/>
  <c r="G130" i="12"/>
  <c r="G120" i="12"/>
  <c r="F121" i="12"/>
  <c r="F122" i="12"/>
  <c r="F123" i="12"/>
  <c r="F124" i="12"/>
  <c r="F125" i="12"/>
  <c r="F126" i="12"/>
  <c r="F127" i="12"/>
  <c r="F128" i="12"/>
  <c r="F129" i="12"/>
  <c r="F130" i="12"/>
  <c r="F120" i="12"/>
</calcChain>
</file>

<file path=xl/sharedStrings.xml><?xml version="1.0" encoding="utf-8"?>
<sst xmlns="http://schemas.openxmlformats.org/spreadsheetml/2006/main" count="682" uniqueCount="168">
  <si>
    <t>Pyramide</t>
  </si>
  <si>
    <t>Metropolitan Film Export</t>
  </si>
  <si>
    <t>Warner Bros</t>
  </si>
  <si>
    <t>ARP</t>
  </si>
  <si>
    <t>Columbia Tristar Films</t>
  </si>
  <si>
    <t>UFD</t>
  </si>
  <si>
    <t>Pathé</t>
  </si>
  <si>
    <t>Bac Films</t>
  </si>
  <si>
    <t>UIP</t>
  </si>
  <si>
    <t>GBVI</t>
  </si>
  <si>
    <t>dont films nouveaux</t>
  </si>
  <si>
    <t>films distribués</t>
  </si>
  <si>
    <t>part de marché (%)</t>
  </si>
  <si>
    <t>EuropaCorp</t>
  </si>
  <si>
    <t>Mars Distribution</t>
  </si>
  <si>
    <t>Bac Distribution</t>
  </si>
  <si>
    <t>TFM Distribution</t>
  </si>
  <si>
    <t>SND</t>
  </si>
  <si>
    <t>StudioCanal</t>
  </si>
  <si>
    <t>TF1 International</t>
  </si>
  <si>
    <t>Twentieth Century Fox</t>
  </si>
  <si>
    <t>*Ex : United International Pictures</t>
  </si>
  <si>
    <t>Pathé Distribution</t>
  </si>
  <si>
    <t>Sony Pictures Releasing</t>
  </si>
  <si>
    <t>Metropolitan FilmExport</t>
  </si>
  <si>
    <t>Warner Bros France</t>
  </si>
  <si>
    <t>Paramount Pictures France</t>
  </si>
  <si>
    <t>Universal Pictures International</t>
  </si>
  <si>
    <t>Nancy</t>
  </si>
  <si>
    <t>Strasbourg</t>
  </si>
  <si>
    <t>Marseille</t>
  </si>
  <si>
    <t>Lyon</t>
  </si>
  <si>
    <t>Lille</t>
  </si>
  <si>
    <t>Bordeaux</t>
  </si>
  <si>
    <t>G.R.P.</t>
  </si>
  <si>
    <t>Banlieue</t>
  </si>
  <si>
    <t>Paris</t>
  </si>
  <si>
    <t>Définitions et sources</t>
  </si>
  <si>
    <t>Distributeurs selon le nombre de films en exploitation</t>
  </si>
  <si>
    <t>Les 10 premiers distributeurs selon l’encaissement total</t>
  </si>
  <si>
    <t>Les 10 premiers distributeurs selon le nombre de films en exploitation</t>
  </si>
  <si>
    <t>Part des encaissements des distributeurs selon la région cinématographique</t>
  </si>
  <si>
    <t>Réglementation</t>
  </si>
  <si>
    <t>Sources</t>
  </si>
  <si>
    <t>distributeurs actifs</t>
  </si>
  <si>
    <t>encaissements (M€)</t>
  </si>
  <si>
    <t>films</t>
  </si>
  <si>
    <t>dont distributeurs de films en première exclusivité</t>
  </si>
  <si>
    <t>dont films en première exclusivité</t>
  </si>
  <si>
    <t>dont encaissements sur les films en première exclusivité (M€)</t>
  </si>
  <si>
    <t>encaissement moyen par film (K€)</t>
  </si>
  <si>
    <t>encaissement moyen par film en première exclusivité (K€)</t>
  </si>
  <si>
    <t>1 à 5</t>
  </si>
  <si>
    <t>6 à 10</t>
  </si>
  <si>
    <t>11 à 20</t>
  </si>
  <si>
    <t>21 à 30</t>
  </si>
  <si>
    <t>31 à 40</t>
  </si>
  <si>
    <t>41 à 50</t>
  </si>
  <si>
    <t>51 à 70</t>
  </si>
  <si>
    <t>71 à 100</t>
  </si>
  <si>
    <t>101 à 130</t>
  </si>
  <si>
    <t>131 à 160</t>
  </si>
  <si>
    <t>total</t>
  </si>
  <si>
    <t>161 et plus</t>
  </si>
  <si>
    <t>Distributeurs selon le nombre de films en première exclusivité</t>
  </si>
  <si>
    <t>21 et plus</t>
  </si>
  <si>
    <t>11 à 15</t>
  </si>
  <si>
    <t>16 à 20</t>
  </si>
  <si>
    <t>Distributeurs selon l'encaissement total</t>
  </si>
  <si>
    <t>1,5 K€ à 3,0 K€</t>
  </si>
  <si>
    <t>15,0 K€ à 30,0 K€</t>
  </si>
  <si>
    <t>30,0 K€ à 75,0 K€</t>
  </si>
  <si>
    <t>75,0 K€ à 150,0 K€</t>
  </si>
  <si>
    <t>150,0 K€ à 300,0 K€</t>
  </si>
  <si>
    <t>300,0 K€ à 750,0 K€</t>
  </si>
  <si>
    <t>moins de 1,5 K€</t>
  </si>
  <si>
    <t>3,0 K€ à 7,5 K€</t>
  </si>
  <si>
    <t>7,5 K€ à 15,0 K€</t>
  </si>
  <si>
    <t>750,0 K€ à 1,5 M€</t>
  </si>
  <si>
    <t>1,5 M€ à 3,0 M€</t>
  </si>
  <si>
    <t>3,0 M€ à 7,5 M€</t>
  </si>
  <si>
    <t>7,5 M€ à 15,0 M€</t>
  </si>
  <si>
    <t>15,0 M€ et plus</t>
  </si>
  <si>
    <r>
      <t>Les 10 premiers distributeurs selon l</t>
    </r>
    <r>
      <rPr>
        <b/>
        <sz val="9"/>
        <rFont val="Arial"/>
        <family val="2"/>
      </rPr>
      <t>’encaissement total</t>
    </r>
  </si>
  <si>
    <t>films français</t>
  </si>
  <si>
    <t>films américains</t>
  </si>
  <si>
    <t>films européens</t>
  </si>
  <si>
    <t>autres films</t>
  </si>
  <si>
    <t>Panorama du secteur de la distribution en salles</t>
  </si>
  <si>
    <t>Encaissements selon la nationalité des films</t>
  </si>
  <si>
    <t>tous films</t>
  </si>
  <si>
    <t>dont encaissements des films en première exclusivité (M€)</t>
  </si>
  <si>
    <t>encaissements moyens par film en première exclusivité (K€)</t>
  </si>
  <si>
    <t>encaissements moyens par film (K€)</t>
  </si>
  <si>
    <t>Encaissements selon la nationalité des films (France, USA, Europe, Autres)</t>
  </si>
  <si>
    <t>Gaumont</t>
  </si>
  <si>
    <t>Mars Films (Mars Distribution)</t>
  </si>
  <si>
    <t>*Ex : Buena Vista International</t>
  </si>
  <si>
    <t>MK2</t>
  </si>
  <si>
    <t>Tamasa Distribution</t>
  </si>
  <si>
    <t>Carlotta Films</t>
  </si>
  <si>
    <t>Les Acacias</t>
  </si>
  <si>
    <t>D3 Distribution de films</t>
  </si>
  <si>
    <t>Théâtre du Temple</t>
  </si>
  <si>
    <t>Connaissance du Cinéma</t>
  </si>
  <si>
    <t>Part des encaissements des distributeurs par région cinématographique (%)</t>
  </si>
  <si>
    <t>Retour au menu "Distributeurs"</t>
  </si>
  <si>
    <t>DISTRIBUTEURS</t>
  </si>
  <si>
    <t>Définition</t>
  </si>
  <si>
    <t>encaissement moyen par entrée tous films (€)</t>
  </si>
  <si>
    <t>encaissement moyen par entrée des films en première exclusivité (€)</t>
  </si>
  <si>
    <t>encaissements moyens par entrée tous films (€)</t>
  </si>
  <si>
    <t>encaissements moyens par entrée des films en première exclusivité (€)</t>
  </si>
  <si>
    <t>Walt Disney Pictures</t>
  </si>
  <si>
    <t>Paramount Pictures</t>
  </si>
  <si>
    <t>Path2 Distribution</t>
  </si>
  <si>
    <t>Sony Pictures</t>
  </si>
  <si>
    <t>Diaphana Distribution</t>
  </si>
  <si>
    <t>Connaissance Du Cinéma</t>
  </si>
  <si>
    <t>Théâtre Du Temple</t>
  </si>
  <si>
    <t>Société D3 Distribution De Films</t>
  </si>
  <si>
    <t>Carlotta</t>
  </si>
  <si>
    <t>Société D3 Distribution de Films</t>
  </si>
  <si>
    <t>Warner Bros. Entertainment</t>
  </si>
  <si>
    <t xml:space="preserve">UGC Distribution                                                </t>
  </si>
  <si>
    <t xml:space="preserve">Metropolitan Filmexport                                         </t>
  </si>
  <si>
    <t>Walt Disney Feature Animation</t>
  </si>
  <si>
    <t xml:space="preserve">Pathé Distribution                                              </t>
  </si>
  <si>
    <t xml:space="preserve">Gaumont                                                         </t>
  </si>
  <si>
    <t xml:space="preserve">Mars Films                                                      </t>
  </si>
  <si>
    <t xml:space="preserve">Wild Bunch Distribution                                         </t>
  </si>
  <si>
    <t>Le Pacte</t>
  </si>
  <si>
    <t>The Walt Disney Company</t>
  </si>
  <si>
    <t>Mars Films</t>
  </si>
  <si>
    <t>Metropolitan Filmexport</t>
  </si>
  <si>
    <t>Park Circus Films</t>
  </si>
  <si>
    <t xml:space="preserve">The Walt Disney Company                                  </t>
  </si>
  <si>
    <t xml:space="preserve">Universal Pictures International               </t>
  </si>
  <si>
    <t xml:space="preserve">Twentieth Century Fox                          </t>
  </si>
  <si>
    <t xml:space="preserve">Warner Bros                               </t>
  </si>
  <si>
    <t xml:space="preserve">StudioCanal                                                     </t>
  </si>
  <si>
    <t xml:space="preserve">Sony Pictures Releasing                </t>
  </si>
  <si>
    <t xml:space="preserve">Paramount Pictures                                       </t>
  </si>
  <si>
    <t xml:space="preserve">Tamasa Distribution                                             </t>
  </si>
  <si>
    <t xml:space="preserve">Warner Bros. Entertainment France                               </t>
  </si>
  <si>
    <t xml:space="preserve">Park Circus Films                                               </t>
  </si>
  <si>
    <t xml:space="preserve">Diaphana Distribution                                           </t>
  </si>
  <si>
    <t xml:space="preserve">Pathe Distribution                                              </t>
  </si>
  <si>
    <t xml:space="preserve">Carlotta Films                                                  </t>
  </si>
  <si>
    <t>Filmdis</t>
  </si>
  <si>
    <t xml:space="preserve">Les Acacias                                                     </t>
  </si>
  <si>
    <t xml:space="preserve">Le Pacte                                                        </t>
  </si>
  <si>
    <t xml:space="preserve">Twentieth Century Fox                                </t>
  </si>
  <si>
    <t xml:space="preserve">Warner Bros                      </t>
  </si>
  <si>
    <t>Warner Bros.</t>
  </si>
  <si>
    <t>Pathé Films</t>
  </si>
  <si>
    <t>Sony Pictures Home Entertainment</t>
  </si>
  <si>
    <t xml:space="preserve">Pyramide                                                        </t>
  </si>
  <si>
    <t xml:space="preserve">Warner Bros.                              </t>
  </si>
  <si>
    <t xml:space="preserve">Universal Pictures International                    </t>
  </si>
  <si>
    <t xml:space="preserve">Sony Pictures Home Entertainment                       </t>
  </si>
  <si>
    <t xml:space="preserve">Twentieth Century Fox                 </t>
  </si>
  <si>
    <t xml:space="preserve">Metropolitan FilmExport                                         </t>
  </si>
  <si>
    <t>Pathe Films</t>
  </si>
  <si>
    <t xml:space="preserve">Sony Pictures Home Entertainment France                  </t>
  </si>
  <si>
    <t>Universal Picture International</t>
  </si>
  <si>
    <t>Paramount</t>
  </si>
  <si>
    <t>Mis à jour le 20 avril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</si>
</sst>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_-* #,##0.00\ [$€]_-;\-* #,##0.00\ [$€]_-;_-* &quot;-&quot;??\ [$€]_-;_-@_-"/>
    <numFmt numFmtId="167" formatCode="#,##0.00,,"/>
    <numFmt numFmtId="168" formatCode="#,##0.0,"/>
    <numFmt numFmtId="169" formatCode="#,##0.00,"/>
  </numFmts>
  <fonts count="20" x14ac:knownFonts="1">
    <font>
      <sz val="10"/>
      <name val="MS Sans Serif"/>
      <family val="2"/>
    </font>
    <font>
      <sz val="11"/>
      <color theme="1"/>
      <name val="Calibri"/>
      <family val="2"/>
      <scheme val="minor"/>
    </font>
    <font>
      <sz val="9"/>
      <name val="Arial"/>
      <family val="2"/>
    </font>
    <font>
      <sz val="8"/>
      <name val="Arial"/>
      <family val="2"/>
    </font>
    <font>
      <b/>
      <sz val="9"/>
      <name val="Arial"/>
      <family val="2"/>
    </font>
    <font>
      <b/>
      <sz val="10"/>
      <name val="Arial"/>
      <family val="2"/>
    </font>
    <font>
      <sz val="10"/>
      <name val="Arial"/>
      <family val="2"/>
    </font>
    <font>
      <u/>
      <sz val="10"/>
      <color indexed="12"/>
      <name val="Arial"/>
      <family val="2"/>
    </font>
    <font>
      <sz val="10"/>
      <color indexed="8"/>
      <name val="MS Sans Serif"/>
      <family val="2"/>
    </font>
    <font>
      <sz val="10"/>
      <color indexed="12"/>
      <name val="Arial"/>
      <family val="2"/>
    </font>
    <font>
      <b/>
      <sz val="20"/>
      <name val="Arial"/>
      <family val="2"/>
    </font>
    <font>
      <sz val="12"/>
      <name val="Arial"/>
      <family val="2"/>
    </font>
    <font>
      <u/>
      <sz val="12"/>
      <name val="Arial"/>
      <family val="2"/>
    </font>
    <font>
      <sz val="12"/>
      <color theme="1"/>
      <name val="Arial"/>
      <family val="2"/>
    </font>
    <font>
      <u/>
      <sz val="12"/>
      <color theme="1"/>
      <name val="Arial"/>
      <family val="2"/>
    </font>
    <font>
      <b/>
      <sz val="12"/>
      <name val="Arial"/>
      <family val="2"/>
    </font>
    <font>
      <sz val="9"/>
      <color indexed="8"/>
      <name val="Arial"/>
      <family val="2"/>
    </font>
    <font>
      <b/>
      <sz val="10"/>
      <color indexed="12"/>
      <name val="Arial"/>
      <family val="2"/>
    </font>
    <font>
      <sz val="9"/>
      <color rgb="FF00B0F0"/>
      <name val="Arial"/>
      <family val="2"/>
    </font>
    <font>
      <sz val="9"/>
      <color theme="1"/>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7" fillId="0" borderId="0" applyNumberFormat="0" applyFill="0" applyBorder="0" applyAlignment="0" applyProtection="0">
      <alignment vertical="top"/>
      <protection locked="0"/>
    </xf>
    <xf numFmtId="0" fontId="6" fillId="0" borderId="0"/>
    <xf numFmtId="0" fontId="8" fillId="0" borderId="0"/>
    <xf numFmtId="0" fontId="6" fillId="0" borderId="0"/>
    <xf numFmtId="0" fontId="8" fillId="0" borderId="0"/>
    <xf numFmtId="166" fontId="6" fillId="0" borderId="0" applyFont="0" applyFill="0" applyBorder="0" applyAlignment="0" applyProtection="0"/>
    <xf numFmtId="0" fontId="1" fillId="0" borderId="0"/>
  </cellStyleXfs>
  <cellXfs count="128">
    <xf numFmtId="0" fontId="0" fillId="0" borderId="0" xfId="0"/>
    <xf numFmtId="0" fontId="2" fillId="0" borderId="0" xfId="0" applyFont="1" applyFill="1" applyProtection="1">
      <protection locked="0"/>
    </xf>
    <xf numFmtId="0" fontId="3" fillId="0" borderId="0" xfId="0" applyFont="1" applyAlignment="1">
      <alignment horizontal="left"/>
    </xf>
    <xf numFmtId="0" fontId="5" fillId="0" borderId="0" xfId="0" applyFont="1" applyFill="1" applyAlignment="1" applyProtection="1">
      <protection locked="0"/>
    </xf>
    <xf numFmtId="0" fontId="6" fillId="0" borderId="0" xfId="0" applyFont="1" applyFill="1" applyProtection="1">
      <protection locked="0"/>
    </xf>
    <xf numFmtId="0" fontId="6" fillId="0" borderId="0" xfId="2" applyFont="1"/>
    <xf numFmtId="1" fontId="6" fillId="0" borderId="0" xfId="2" applyNumberFormat="1" applyFont="1"/>
    <xf numFmtId="1" fontId="2" fillId="0" borderId="1" xfId="3" applyNumberFormat="1" applyFont="1" applyFill="1" applyBorder="1" applyAlignment="1">
      <alignment horizontal="right"/>
    </xf>
    <xf numFmtId="164" fontId="2" fillId="0" borderId="1" xfId="3" applyNumberFormat="1" applyFont="1" applyFill="1" applyBorder="1" applyAlignment="1">
      <alignment horizontal="right"/>
    </xf>
    <xf numFmtId="0" fontId="2" fillId="0" borderId="1" xfId="3" applyFont="1" applyFill="1" applyBorder="1" applyAlignment="1">
      <alignment horizontal="left"/>
    </xf>
    <xf numFmtId="0" fontId="2" fillId="0" borderId="1" xfId="2" applyFont="1" applyBorder="1"/>
    <xf numFmtId="1" fontId="4" fillId="0" borderId="1" xfId="2" applyNumberFormat="1" applyFont="1" applyBorder="1" applyAlignment="1">
      <alignment horizontal="right"/>
    </xf>
    <xf numFmtId="0" fontId="4" fillId="0" borderId="1" xfId="2" applyFont="1" applyBorder="1" applyAlignment="1">
      <alignment horizontal="right"/>
    </xf>
    <xf numFmtId="0" fontId="4" fillId="0" borderId="1" xfId="2" applyFont="1" applyBorder="1"/>
    <xf numFmtId="0" fontId="5" fillId="0" borderId="0" xfId="2" applyFont="1"/>
    <xf numFmtId="1" fontId="5" fillId="0" borderId="0" xfId="2" applyNumberFormat="1" applyFont="1"/>
    <xf numFmtId="1" fontId="2" fillId="0" borderId="0" xfId="3" applyNumberFormat="1" applyFont="1" applyFill="1" applyBorder="1" applyAlignment="1">
      <alignment horizontal="right"/>
    </xf>
    <xf numFmtId="164" fontId="2" fillId="0" borderId="0" xfId="3" applyNumberFormat="1" applyFont="1" applyFill="1" applyBorder="1" applyAlignment="1">
      <alignment horizontal="right"/>
    </xf>
    <xf numFmtId="0" fontId="2" fillId="0" borderId="0" xfId="3" applyFont="1" applyFill="1" applyBorder="1" applyAlignment="1">
      <alignment horizontal="left"/>
    </xf>
    <xf numFmtId="0" fontId="2" fillId="0" borderId="0" xfId="2" applyFont="1" applyBorder="1"/>
    <xf numFmtId="0" fontId="3" fillId="0" borderId="0" xfId="2" applyFont="1"/>
    <xf numFmtId="164" fontId="2" fillId="0" borderId="0" xfId="2" applyNumberFormat="1" applyFont="1" applyBorder="1"/>
    <xf numFmtId="0" fontId="4" fillId="0" borderId="0" xfId="2" applyFont="1" applyBorder="1"/>
    <xf numFmtId="0" fontId="6" fillId="0" borderId="0" xfId="0" applyFont="1"/>
    <xf numFmtId="3" fontId="6" fillId="0" borderId="0" xfId="0" applyNumberFormat="1" applyFont="1"/>
    <xf numFmtId="0" fontId="9" fillId="0" borderId="0" xfId="0" applyFont="1"/>
    <xf numFmtId="3" fontId="9" fillId="0" borderId="0" xfId="0" applyNumberFormat="1" applyFont="1"/>
    <xf numFmtId="0" fontId="7" fillId="0" borderId="0" xfId="1" applyAlignment="1" applyProtection="1"/>
    <xf numFmtId="0" fontId="2" fillId="0" borderId="0" xfId="0" applyFont="1"/>
    <xf numFmtId="0" fontId="4" fillId="0" borderId="0" xfId="0" applyFont="1" applyBorder="1" applyAlignment="1">
      <alignment vertical="center"/>
    </xf>
    <xf numFmtId="0" fontId="4" fillId="0" borderId="1" xfId="0" applyFont="1" applyBorder="1" applyAlignment="1">
      <alignment vertical="center"/>
    </xf>
    <xf numFmtId="0" fontId="2" fillId="0" borderId="0" xfId="0" applyFont="1" applyBorder="1" applyAlignment="1">
      <alignment vertical="center"/>
    </xf>
    <xf numFmtId="0" fontId="6" fillId="0" borderId="0" xfId="0" applyFont="1" applyAlignment="1"/>
    <xf numFmtId="0" fontId="5" fillId="0" borderId="0" xfId="0" applyFont="1" applyAlignment="1"/>
    <xf numFmtId="0" fontId="10" fillId="0" borderId="0" xfId="0" applyFont="1"/>
    <xf numFmtId="0" fontId="11" fillId="0" borderId="0" xfId="0" applyFont="1" applyAlignment="1">
      <alignment vertical="center"/>
    </xf>
    <xf numFmtId="0" fontId="12" fillId="0" borderId="0" xfId="1" applyFont="1" applyAlignment="1" applyProtection="1">
      <alignment vertical="center"/>
    </xf>
    <xf numFmtId="0" fontId="13" fillId="0" borderId="0" xfId="0" applyFont="1" applyAlignment="1">
      <alignment vertical="center"/>
    </xf>
    <xf numFmtId="0" fontId="14" fillId="0" borderId="0" xfId="1" applyFont="1" applyAlignment="1" applyProtection="1">
      <alignment vertical="center"/>
    </xf>
    <xf numFmtId="0" fontId="15" fillId="0" borderId="0" xfId="0" applyFont="1"/>
    <xf numFmtId="0" fontId="2" fillId="0" borderId="0" xfId="4" applyFont="1" applyFill="1" applyBorder="1" applyAlignment="1">
      <alignment horizontal="right"/>
    </xf>
    <xf numFmtId="0" fontId="2" fillId="0" borderId="0" xfId="4" applyFont="1" applyFill="1" applyBorder="1"/>
    <xf numFmtId="0" fontId="2" fillId="0" borderId="0" xfId="4" applyFont="1" applyFill="1" applyBorder="1" applyAlignment="1">
      <alignment horizontal="right" vertical="center" wrapText="1"/>
    </xf>
    <xf numFmtId="0" fontId="2" fillId="0" borderId="0" xfId="4" applyFont="1" applyBorder="1"/>
    <xf numFmtId="3" fontId="2" fillId="0" borderId="0" xfId="4" applyNumberFormat="1" applyFont="1" applyBorder="1"/>
    <xf numFmtId="0" fontId="16" fillId="0" borderId="1" xfId="5" applyFont="1" applyFill="1" applyBorder="1" applyAlignment="1">
      <alignment horizontal="right" vertical="center" wrapText="1"/>
    </xf>
    <xf numFmtId="0" fontId="16" fillId="0" borderId="1" xfId="5" applyFont="1" applyFill="1" applyBorder="1" applyAlignment="1">
      <alignment horizontal="center" wrapText="1"/>
    </xf>
    <xf numFmtId="3" fontId="16" fillId="0" borderId="1" xfId="5" applyNumberFormat="1" applyFont="1" applyFill="1" applyBorder="1" applyAlignment="1">
      <alignment horizontal="right" wrapText="1"/>
    </xf>
    <xf numFmtId="0" fontId="16" fillId="0" borderId="1" xfId="5" applyFont="1" applyFill="1" applyBorder="1" applyAlignment="1">
      <alignment horizontal="right" wrapText="1"/>
    </xf>
    <xf numFmtId="167" fontId="16" fillId="0" borderId="1" xfId="5" applyNumberFormat="1" applyFont="1" applyFill="1" applyBorder="1" applyAlignment="1">
      <alignment horizontal="right" wrapText="1"/>
    </xf>
    <xf numFmtId="168" fontId="16" fillId="0" borderId="1" xfId="5" applyNumberFormat="1" applyFont="1" applyFill="1" applyBorder="1" applyAlignment="1">
      <alignment horizontal="right" wrapText="1"/>
    </xf>
    <xf numFmtId="0" fontId="7" fillId="0" borderId="0" xfId="1" applyFont="1" applyFill="1" applyAlignment="1" applyProtection="1">
      <protection locked="0"/>
    </xf>
    <xf numFmtId="0" fontId="6" fillId="0" borderId="0" xfId="0" applyFont="1" applyAlignment="1">
      <alignment horizontal="right"/>
    </xf>
    <xf numFmtId="0" fontId="5" fillId="0" borderId="0" xfId="0" applyFont="1" applyAlignment="1">
      <alignment horizontal="right"/>
    </xf>
    <xf numFmtId="0" fontId="4" fillId="0" borderId="0" xfId="0" applyFont="1"/>
    <xf numFmtId="0" fontId="4" fillId="0" borderId="0" xfId="0" applyFont="1" applyAlignment="1">
      <alignment horizontal="right"/>
    </xf>
    <xf numFmtId="0" fontId="2" fillId="0" borderId="0" xfId="0" applyFont="1" applyAlignment="1">
      <alignment horizontal="right"/>
    </xf>
    <xf numFmtId="0" fontId="4" fillId="0" borderId="1" xfId="0" applyFont="1" applyBorder="1"/>
    <xf numFmtId="0" fontId="4" fillId="0" borderId="1" xfId="0" applyFont="1" applyBorder="1" applyAlignment="1">
      <alignment horizontal="right"/>
    </xf>
    <xf numFmtId="0" fontId="2" fillId="0" borderId="1" xfId="0" applyFont="1" applyBorder="1" applyAlignment="1">
      <alignment horizontal="left"/>
    </xf>
    <xf numFmtId="0" fontId="2" fillId="0" borderId="1" xfId="0" applyFont="1" applyBorder="1" applyAlignment="1">
      <alignment horizontal="right"/>
    </xf>
    <xf numFmtId="0" fontId="2" fillId="0" borderId="1" xfId="0" applyFont="1" applyBorder="1" applyAlignment="1">
      <alignment vertical="center" wrapText="1"/>
    </xf>
    <xf numFmtId="0" fontId="2" fillId="0" borderId="1" xfId="0" applyFont="1" applyBorder="1" applyAlignment="1">
      <alignment horizontal="right" vertical="center" wrapText="1"/>
    </xf>
    <xf numFmtId="0" fontId="4" fillId="0" borderId="1" xfId="0" applyFont="1" applyBorder="1" applyAlignment="1">
      <alignment horizontal="right" vertical="center" wrapText="1"/>
    </xf>
    <xf numFmtId="0" fontId="2" fillId="0" borderId="0" xfId="0" applyFont="1" applyAlignment="1">
      <alignment vertical="center" wrapText="1"/>
    </xf>
    <xf numFmtId="0" fontId="5" fillId="0" borderId="0" xfId="2" applyFont="1" applyAlignment="1"/>
    <xf numFmtId="0" fontId="6" fillId="0" borderId="0" xfId="4" applyBorder="1" applyAlignment="1">
      <alignment horizontal="left"/>
    </xf>
    <xf numFmtId="0" fontId="6" fillId="0" borderId="0" xfId="4" applyBorder="1"/>
    <xf numFmtId="167" fontId="2" fillId="0" borderId="0" xfId="4" applyNumberFormat="1" applyFont="1" applyBorder="1"/>
    <xf numFmtId="169" fontId="2" fillId="0" borderId="0" xfId="4" applyNumberFormat="1" applyFont="1" applyBorder="1"/>
    <xf numFmtId="3" fontId="6" fillId="0" borderId="0" xfId="0" applyNumberFormat="1" applyFont="1" applyAlignment="1">
      <alignment horizontal="right"/>
    </xf>
    <xf numFmtId="3" fontId="9" fillId="0" borderId="0" xfId="0" applyNumberFormat="1" applyFont="1" applyAlignment="1">
      <alignment horizontal="right"/>
    </xf>
    <xf numFmtId="168" fontId="6" fillId="0" borderId="0" xfId="0" applyNumberFormat="1" applyFont="1" applyAlignment="1">
      <alignment horizontal="right"/>
    </xf>
    <xf numFmtId="168" fontId="9" fillId="0" borderId="0" xfId="0" applyNumberFormat="1" applyFont="1" applyAlignment="1">
      <alignment horizontal="right"/>
    </xf>
    <xf numFmtId="168" fontId="5" fillId="0" borderId="0" xfId="2" applyNumberFormat="1" applyFont="1" applyAlignment="1">
      <alignment horizontal="right"/>
    </xf>
    <xf numFmtId="168" fontId="6" fillId="0" borderId="0" xfId="4" applyNumberFormat="1" applyBorder="1" applyAlignment="1">
      <alignment horizontal="right"/>
    </xf>
    <xf numFmtId="168" fontId="2" fillId="0" borderId="0" xfId="4" applyNumberFormat="1" applyFont="1" applyBorder="1" applyAlignment="1">
      <alignment horizontal="right"/>
    </xf>
    <xf numFmtId="0" fontId="4" fillId="0" borderId="0" xfId="4" applyNumberFormat="1" applyFont="1" applyBorder="1" applyAlignment="1">
      <alignment vertical="center" wrapText="1"/>
    </xf>
    <xf numFmtId="0" fontId="4" fillId="0" borderId="1" xfId="4" applyNumberFormat="1" applyFont="1" applyBorder="1" applyAlignment="1">
      <alignment vertical="center" wrapText="1"/>
    </xf>
    <xf numFmtId="168" fontId="4" fillId="0" borderId="1" xfId="4" applyNumberFormat="1" applyFont="1" applyBorder="1" applyAlignment="1">
      <alignment horizontal="right" vertical="center" wrapText="1"/>
    </xf>
    <xf numFmtId="0" fontId="2" fillId="0" borderId="1" xfId="4" applyNumberFormat="1" applyFont="1" applyBorder="1" applyAlignment="1">
      <alignment horizontal="left"/>
    </xf>
    <xf numFmtId="168" fontId="2" fillId="0" borderId="1" xfId="4" applyNumberFormat="1" applyFont="1" applyBorder="1" applyAlignment="1">
      <alignment horizontal="right"/>
    </xf>
    <xf numFmtId="3" fontId="5" fillId="0" borderId="0" xfId="2" applyNumberFormat="1" applyFont="1"/>
    <xf numFmtId="3" fontId="4" fillId="0" borderId="1" xfId="2" applyNumberFormat="1" applyFont="1" applyBorder="1" applyAlignment="1">
      <alignment horizontal="right"/>
    </xf>
    <xf numFmtId="3" fontId="2" fillId="0" borderId="1" xfId="3" applyNumberFormat="1" applyFont="1" applyFill="1" applyBorder="1" applyAlignment="1">
      <alignment horizontal="right"/>
    </xf>
    <xf numFmtId="3" fontId="6" fillId="0" borderId="0" xfId="2" applyNumberFormat="1" applyFont="1"/>
    <xf numFmtId="3" fontId="2" fillId="0" borderId="0" xfId="3" applyNumberFormat="1" applyFont="1" applyFill="1" applyBorder="1" applyAlignment="1">
      <alignment horizontal="right"/>
    </xf>
    <xf numFmtId="0" fontId="4" fillId="0" borderId="1" xfId="0" applyFont="1" applyBorder="1" applyAlignment="1">
      <alignment horizontal="right" vertical="center"/>
    </xf>
    <xf numFmtId="0" fontId="2" fillId="0" borderId="1" xfId="0" applyFont="1" applyBorder="1" applyAlignment="1">
      <alignment horizontal="left" vertical="center"/>
    </xf>
    <xf numFmtId="165" fontId="2" fillId="0" borderId="1" xfId="0" applyNumberFormat="1" applyFont="1" applyBorder="1" applyAlignment="1">
      <alignment horizontal="right" vertical="center"/>
    </xf>
    <xf numFmtId="165" fontId="2" fillId="0" borderId="1" xfId="0" applyNumberFormat="1" applyFont="1" applyBorder="1" applyAlignment="1">
      <alignment horizontal="right"/>
    </xf>
    <xf numFmtId="3" fontId="5" fillId="0" borderId="0" xfId="0" applyNumberFormat="1" applyFont="1" applyAlignment="1">
      <alignment horizontal="right"/>
    </xf>
    <xf numFmtId="3" fontId="17" fillId="0" borderId="0" xfId="0" applyNumberFormat="1" applyFont="1" applyAlignment="1">
      <alignment horizontal="right"/>
    </xf>
    <xf numFmtId="165" fontId="4" fillId="0" borderId="1" xfId="0" applyNumberFormat="1" applyFont="1" applyBorder="1" applyAlignment="1">
      <alignment horizontal="right" vertical="center"/>
    </xf>
    <xf numFmtId="165" fontId="4" fillId="0" borderId="1" xfId="0" applyNumberFormat="1" applyFont="1" applyBorder="1" applyAlignment="1">
      <alignment horizontal="right"/>
    </xf>
    <xf numFmtId="0" fontId="2" fillId="0" borderId="0" xfId="0" applyFont="1" applyBorder="1" applyAlignment="1">
      <alignment horizontal="right"/>
    </xf>
    <xf numFmtId="0" fontId="4" fillId="0" borderId="0" xfId="0" applyFont="1" applyBorder="1" applyAlignment="1">
      <alignment horizontal="right"/>
    </xf>
    <xf numFmtId="4" fontId="2" fillId="0" borderId="1" xfId="4" applyNumberFormat="1" applyFont="1" applyBorder="1" applyAlignment="1">
      <alignment horizontal="right"/>
    </xf>
    <xf numFmtId="2" fontId="6" fillId="0" borderId="0" xfId="0" applyNumberFormat="1" applyFont="1" applyAlignment="1">
      <alignment horizontal="right"/>
    </xf>
    <xf numFmtId="2" fontId="9" fillId="0" borderId="0" xfId="0" applyNumberFormat="1" applyFont="1" applyAlignment="1">
      <alignment horizontal="right"/>
    </xf>
    <xf numFmtId="2" fontId="5" fillId="0" borderId="0" xfId="2" applyNumberFormat="1" applyFont="1" applyAlignment="1">
      <alignment horizontal="right"/>
    </xf>
    <xf numFmtId="2" fontId="4" fillId="0" borderId="1" xfId="4" applyNumberFormat="1" applyFont="1" applyBorder="1" applyAlignment="1">
      <alignment horizontal="right" vertical="center" wrapText="1"/>
    </xf>
    <xf numFmtId="2" fontId="2" fillId="0" borderId="1" xfId="4" applyNumberFormat="1" applyFont="1" applyBorder="1" applyAlignment="1">
      <alignment horizontal="right"/>
    </xf>
    <xf numFmtId="2" fontId="2" fillId="0" borderId="0" xfId="4" applyNumberFormat="1" applyFont="1" applyBorder="1" applyAlignment="1">
      <alignment horizontal="right"/>
    </xf>
    <xf numFmtId="2" fontId="6" fillId="0" borderId="0" xfId="4" applyNumberFormat="1" applyBorder="1" applyAlignment="1">
      <alignment horizontal="right"/>
    </xf>
    <xf numFmtId="0" fontId="18" fillId="0" borderId="0" xfId="4" applyFont="1"/>
    <xf numFmtId="2" fontId="16" fillId="0" borderId="1" xfId="5" applyNumberFormat="1" applyFont="1" applyFill="1" applyBorder="1" applyAlignment="1">
      <alignment horizontal="right" wrapText="1"/>
    </xf>
    <xf numFmtId="3" fontId="2" fillId="0" borderId="0" xfId="0" applyNumberFormat="1" applyFont="1"/>
    <xf numFmtId="2" fontId="2" fillId="0" borderId="1" xfId="0" applyNumberFormat="1" applyFont="1" applyBorder="1"/>
    <xf numFmtId="0" fontId="2" fillId="0" borderId="1" xfId="3" applyFont="1" applyBorder="1" applyAlignment="1">
      <alignment horizontal="left"/>
    </xf>
    <xf numFmtId="0" fontId="2" fillId="0" borderId="1" xfId="0" applyFont="1" applyBorder="1"/>
    <xf numFmtId="1" fontId="19" fillId="0" borderId="2" xfId="3" applyNumberFormat="1" applyFont="1" applyBorder="1" applyAlignment="1">
      <alignment horizontal="right"/>
    </xf>
    <xf numFmtId="1" fontId="2" fillId="0" borderId="3" xfId="3" applyNumberFormat="1" applyFont="1" applyBorder="1" applyAlignment="1">
      <alignment horizontal="right"/>
    </xf>
    <xf numFmtId="3" fontId="6" fillId="0" borderId="0" xfId="0" applyNumberFormat="1" applyFont="1" applyFill="1" applyAlignment="1">
      <alignment horizontal="right"/>
    </xf>
    <xf numFmtId="167" fontId="6" fillId="0" borderId="0" xfId="0" applyNumberFormat="1" applyFont="1" applyFill="1" applyAlignment="1">
      <alignment horizontal="right"/>
    </xf>
    <xf numFmtId="3" fontId="9" fillId="0" borderId="0" xfId="0" applyNumberFormat="1" applyFont="1" applyFill="1" applyAlignment="1">
      <alignment horizontal="right"/>
    </xf>
    <xf numFmtId="167" fontId="9" fillId="0" borderId="0" xfId="0" applyNumberFormat="1" applyFont="1" applyFill="1" applyAlignment="1">
      <alignment horizontal="right"/>
    </xf>
    <xf numFmtId="3" fontId="5" fillId="0" borderId="0" xfId="2" applyNumberFormat="1" applyFont="1" applyFill="1" applyAlignment="1">
      <alignment horizontal="right"/>
    </xf>
    <xf numFmtId="167" fontId="5" fillId="0" borderId="0" xfId="2" applyNumberFormat="1" applyFont="1" applyFill="1" applyAlignment="1">
      <alignment horizontal="right"/>
    </xf>
    <xf numFmtId="3" fontId="4" fillId="0" borderId="1" xfId="4" applyNumberFormat="1" applyFont="1" applyFill="1" applyBorder="1" applyAlignment="1">
      <alignment horizontal="right" vertical="center" wrapText="1"/>
    </xf>
    <xf numFmtId="167" fontId="4" fillId="0" borderId="1" xfId="4" applyNumberFormat="1" applyFont="1" applyFill="1" applyBorder="1" applyAlignment="1">
      <alignment horizontal="right" vertical="center" wrapText="1"/>
    </xf>
    <xf numFmtId="3" fontId="2" fillId="0" borderId="1" xfId="4" applyNumberFormat="1" applyFont="1" applyFill="1" applyBorder="1" applyAlignment="1">
      <alignment horizontal="right"/>
    </xf>
    <xf numFmtId="167" fontId="2" fillId="0" borderId="1" xfId="4" applyNumberFormat="1" applyFont="1" applyFill="1" applyBorder="1" applyAlignment="1">
      <alignment horizontal="right"/>
    </xf>
    <xf numFmtId="3" fontId="2" fillId="0" borderId="0" xfId="4" applyNumberFormat="1" applyFont="1" applyFill="1" applyBorder="1" applyAlignment="1">
      <alignment horizontal="right"/>
    </xf>
    <xf numFmtId="167" fontId="2" fillId="0" borderId="0" xfId="4" applyNumberFormat="1" applyFont="1" applyFill="1" applyBorder="1" applyAlignment="1">
      <alignment horizontal="right"/>
    </xf>
    <xf numFmtId="3" fontId="6" fillId="0" borderId="0" xfId="4" applyNumberFormat="1" applyFill="1" applyBorder="1" applyAlignment="1">
      <alignment horizontal="right"/>
    </xf>
    <xf numFmtId="2" fontId="6" fillId="0" borderId="0" xfId="4" applyNumberFormat="1" applyFill="1" applyBorder="1" applyAlignment="1">
      <alignment horizontal="right"/>
    </xf>
    <xf numFmtId="167" fontId="6" fillId="0" borderId="0" xfId="4" applyNumberFormat="1" applyFill="1" applyBorder="1" applyAlignment="1">
      <alignment horizontal="right"/>
    </xf>
  </cellXfs>
  <cellStyles count="8">
    <cellStyle name="Euro" xfId="6" xr:uid="{00000000-0005-0000-0000-000000000000}"/>
    <cellStyle name="Lien hypertexte" xfId="1" builtinId="8"/>
    <cellStyle name="Normal" xfId="0" builtinId="0"/>
    <cellStyle name="Normal 2" xfId="4" xr:uid="{00000000-0005-0000-0000-000003000000}"/>
    <cellStyle name="Normal 3" xfId="7" xr:uid="{C8EF9792-95AD-4EB3-96E9-AA0A82DEE344}"/>
    <cellStyle name="Normal_Chap 08 Bilan 2007" xfId="2" xr:uid="{00000000-0005-0000-0000-000004000000}"/>
    <cellStyle name="Normal_Encaissements" xfId="3" xr:uid="{00000000-0005-0000-0000-000005000000}"/>
    <cellStyle name="Normal_Feuil1"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1</xdr:col>
      <xdr:colOff>704850</xdr:colOff>
      <xdr:row>1</xdr:row>
      <xdr:rowOff>152400</xdr:rowOff>
    </xdr:to>
    <xdr:pic>
      <xdr:nvPicPr>
        <xdr:cNvPr id="2" name="Picture 2" descr="image_galler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8575"/>
          <a:ext cx="14573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xdr:row>
      <xdr:rowOff>0</xdr:rowOff>
    </xdr:from>
    <xdr:to>
      <xdr:col>12</xdr:col>
      <xdr:colOff>0</xdr:colOff>
      <xdr:row>29</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381000" y="1009650"/>
          <a:ext cx="8382000" cy="3076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fr-FR" sz="1000" b="1" i="1" u="none" strike="noStrike" baseline="0">
              <a:solidFill>
                <a:srgbClr val="000000"/>
              </a:solidFill>
              <a:latin typeface="Arial"/>
              <a:cs typeface="Arial"/>
            </a:rPr>
            <a:t>Autorisation d'exercice</a:t>
          </a:r>
          <a:endParaRPr lang="fr-FR" sz="1000" b="0" i="0" u="none" strike="noStrike" baseline="0">
            <a:solidFill>
              <a:srgbClr val="000000"/>
            </a:solidFill>
            <a:latin typeface="Arial"/>
            <a:cs typeface="Arial"/>
          </a:endParaRPr>
        </a:p>
        <a:p>
          <a:pPr algn="l" rtl="0">
            <a:lnSpc>
              <a:spcPts val="1100"/>
            </a:lnSpc>
            <a:defRPr sz="1000"/>
          </a:pPr>
          <a:r>
            <a:rPr lang="fr-FR" sz="1000" b="0" i="0" u="none" strike="noStrike" baseline="0">
              <a:solidFill>
                <a:srgbClr val="000000"/>
              </a:solidFill>
              <a:latin typeface="Arial"/>
              <a:cs typeface="Arial"/>
            </a:rPr>
            <a:t>Comme toutes les entreprises appartenant à l'une des branches de l'industrie cinématographique, les sociétés de distribution ne peuvent exercer leur activité qu'après l'obtention d'une autorisation d'exercice de la profession délivrée par la directrice générale du CNC (décision réglementaire n° 12 du 2 mars 1948 modifiée).</a:t>
          </a:r>
        </a:p>
        <a:p>
          <a:pPr algn="l" rtl="0">
            <a:defRPr sz="1000"/>
          </a:pPr>
          <a:endParaRPr lang="fr-FR" sz="1000" b="0" i="0" u="none" strike="noStrike" baseline="0">
            <a:solidFill>
              <a:srgbClr val="000000"/>
            </a:solidFill>
            <a:latin typeface="Arial"/>
            <a:cs typeface="Arial"/>
          </a:endParaRPr>
        </a:p>
        <a:p>
          <a:pPr algn="l" rtl="0">
            <a:defRPr sz="1000"/>
          </a:pPr>
          <a:r>
            <a:rPr lang="fr-FR" sz="1000" b="1" i="1" u="none" strike="noStrike" baseline="0">
              <a:solidFill>
                <a:srgbClr val="000000"/>
              </a:solidFill>
              <a:latin typeface="Arial"/>
              <a:cs typeface="Arial"/>
            </a:rPr>
            <a:t>Soutien automatique</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Les films de long métrage français peuvent, après délivrance de l'agrément, devenir générateurs du soutien. Financées au profit de l'entreprise qui les distribue, les sommes sont proportionnelles à la recette du film en salles et sont destinées à être réinvesties dans la production ou la distribution.</a:t>
          </a:r>
        </a:p>
        <a:p>
          <a:pPr algn="l" rtl="0">
            <a:defRPr sz="1000"/>
          </a:pPr>
          <a:endParaRPr lang="fr-FR" sz="1000" b="0" i="0" u="none" strike="noStrike" baseline="0">
            <a:solidFill>
              <a:srgbClr val="000000"/>
            </a:solidFill>
            <a:latin typeface="Arial"/>
            <a:cs typeface="Arial"/>
          </a:endParaRPr>
        </a:p>
        <a:p>
          <a:pPr algn="l" rtl="0">
            <a:defRPr sz="1000"/>
          </a:pPr>
          <a:r>
            <a:rPr lang="fr-FR" sz="1000" b="1" i="1" u="none" strike="noStrike" baseline="0">
              <a:solidFill>
                <a:srgbClr val="000000"/>
              </a:solidFill>
              <a:latin typeface="Arial"/>
              <a:cs typeface="Arial"/>
            </a:rPr>
            <a:t>Aide sélective</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L'objet de l'aide sélective à la distribution est de soutenir la diffusion de films d'auteurs à l'économie fragile (décret 99.130 du 24 février 1999, arrêté du 22 mars 1999).</a:t>
          </a:r>
        </a:p>
        <a:p>
          <a:pPr algn="l" rtl="0">
            <a:defRPr sz="1000"/>
          </a:pPr>
          <a:r>
            <a:rPr lang="fr-FR" sz="1000" b="0" i="0" u="none" strike="noStrike" baseline="0">
              <a:solidFill>
                <a:srgbClr val="000000"/>
              </a:solidFill>
              <a:latin typeface="Arial"/>
              <a:cs typeface="Arial"/>
            </a:rPr>
            <a:t>Cette aide recouvre deux volets : l'aide aux entreprises (aide à la structure et/ou aide au programme) et l'aide aux films. Une même commission, composée de 13 professionnels, se réunit pour examiner les dossiers et/ou visionner les films et faire des propositions à la directrice générale du CNC.</a:t>
          </a:r>
        </a:p>
        <a:p>
          <a:pPr algn="l" rtl="0">
            <a:defRPr sz="1000"/>
          </a:pPr>
          <a:r>
            <a:rPr lang="fr-FR" sz="1000" b="0" i="0" u="none" strike="noStrike" baseline="0">
              <a:solidFill>
                <a:srgbClr val="000000"/>
              </a:solidFill>
              <a:latin typeface="Arial"/>
              <a:cs typeface="Arial"/>
            </a:rPr>
            <a:t>L'aide aux entreprises peut prendre soit la forme d'une aide à la structure (subvention destinée à une participation aux frais de fonctionnement et d'achats de droits), soit la forme d'une aide au programme (subvention partiellement remboursable pour la réalisation d'un programme annuel de sorties).</a:t>
          </a:r>
        </a:p>
        <a:p>
          <a:pPr algn="l" rtl="0">
            <a:defRPr sz="1000"/>
          </a:pPr>
          <a:r>
            <a:rPr lang="fr-FR" sz="1000" b="0" i="0" u="none" strike="noStrike" baseline="0">
              <a:solidFill>
                <a:srgbClr val="000000"/>
              </a:solidFill>
              <a:latin typeface="Arial"/>
              <a:cs typeface="Arial"/>
            </a:rPr>
            <a:t>En ce qui concerne l'aide film par film, la commission se réunit chaque semaine pour visionner deux à trois films, examiner leurs conditions de sortie et se prononcer sur l'opportunité de leur apporter un soutien. Les aides sont constituées d'avances remboursables et/ou de prise en charge du tirage de copies (subventions), pour faciliter notamment la diffusion du film auprès d'un large public.</a:t>
          </a:r>
          <a:endParaRPr lang="fr-FR"/>
        </a:p>
      </xdr:txBody>
    </xdr:sp>
    <xdr:clientData/>
  </xdr:twoCellAnchor>
  <xdr:twoCellAnchor>
    <xdr:from>
      <xdr:col>1</xdr:col>
      <xdr:colOff>0</xdr:colOff>
      <xdr:row>33</xdr:row>
      <xdr:rowOff>0</xdr:rowOff>
    </xdr:from>
    <xdr:to>
      <xdr:col>12</xdr:col>
      <xdr:colOff>0</xdr:colOff>
      <xdr:row>37</xdr:row>
      <xdr:rowOff>19050</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81000" y="4933950"/>
          <a:ext cx="8382000" cy="666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Les statistiques sur les distributeurs sont obtenues à partir des statistiques issues des encaissements d'exploitation perçues par les distributeurs (information contenues dans les bordereaux de recettes).</a:t>
          </a:r>
        </a:p>
        <a:p>
          <a:pPr algn="l" rtl="0">
            <a:defRPr sz="1000"/>
          </a:pPr>
          <a:r>
            <a:rPr lang="fr-FR" sz="1000" b="0" i="0" u="none" strike="noStrike" baseline="0">
              <a:solidFill>
                <a:srgbClr val="000000"/>
              </a:solidFill>
              <a:latin typeface="Arial"/>
              <a:cs typeface="Arial"/>
            </a:rPr>
            <a:t>Les statistiques sur les films distribués sont issues des traitements des bordereaux de recettes des salles de cinéma et du suivi annuel des sorties en salles via la presse et Internet.</a:t>
          </a:r>
          <a:endParaRPr lang="fr-FR"/>
        </a:p>
      </xdr:txBody>
    </xdr:sp>
    <xdr:clientData/>
  </xdr:twoCellAnchor>
  <xdr:twoCellAnchor>
    <xdr:from>
      <xdr:col>1</xdr:col>
      <xdr:colOff>0</xdr:colOff>
      <xdr:row>5</xdr:row>
      <xdr:rowOff>1</xdr:rowOff>
    </xdr:from>
    <xdr:to>
      <xdr:col>12</xdr:col>
      <xdr:colOff>0</xdr:colOff>
      <xdr:row>6</xdr:row>
      <xdr:rowOff>28576</xdr:rowOff>
    </xdr:to>
    <xdr:sp macro="" textlink="">
      <xdr:nvSpPr>
        <xdr:cNvPr id="5" name="Rectangle 4">
          <a:extLst>
            <a:ext uri="{FF2B5EF4-FFF2-40B4-BE49-F238E27FC236}">
              <a16:creationId xmlns:a16="http://schemas.microsoft.com/office/drawing/2014/main" id="{00000000-0008-0000-0100-000005000000}"/>
            </a:ext>
          </a:extLst>
        </xdr:cNvPr>
        <xdr:cNvSpPr>
          <a:spLocks noChangeArrowheads="1"/>
        </xdr:cNvSpPr>
      </xdr:nvSpPr>
      <xdr:spPr bwMode="auto">
        <a:xfrm>
          <a:off x="381000" y="847726"/>
          <a:ext cx="8382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Encaissements HT = recettes guichets - TVA - TSA - SACEM - part exploitant</a:t>
          </a:r>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581028</xdr:colOff>
      <xdr:row>10</xdr:row>
      <xdr:rowOff>31715</xdr:rowOff>
    </xdr:to>
    <xdr:sp macro="" textlink="">
      <xdr:nvSpPr>
        <xdr:cNvPr id="2" name="EsriDoNotEdit">
          <a:extLst>
            <a:ext uri="{FF2B5EF4-FFF2-40B4-BE49-F238E27FC236}">
              <a16:creationId xmlns:a16="http://schemas.microsoft.com/office/drawing/2014/main" id="{2982D667-16AD-4F78-AE71-6D15A06433FD}"/>
            </a:ext>
          </a:extLst>
        </xdr:cNvPr>
        <xdr:cNvSpPr/>
      </xdr:nvSpPr>
      <xdr:spPr>
        <a:xfrm>
          <a:off x="0" y="0"/>
          <a:ext cx="8201028" cy="1650965"/>
        </a:xfrm>
        <a:prstGeom prst="rect">
          <a:avLst/>
        </a:prstGeom>
        <a:noFill/>
      </xdr:spPr>
      <xdr:txBody>
        <a:bodyPr wrap="none" lIns="91440" tIns="45720" rIns="91440" bIns="45720">
          <a:spAutoFit/>
        </a:bodyPr>
        <a:lstStyle/>
        <a:p>
          <a:pPr algn="ctr"/>
          <a:r>
            <a:rPr lang="fr-FR"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NE PAS MODIFIER </a:t>
          </a:r>
        </a:p>
        <a:p>
          <a:pPr algn="ctr"/>
          <a:r>
            <a:rPr lang="fr-FR"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Pour Esri uniquement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B19"/>
  <sheetViews>
    <sheetView showGridLines="0" tabSelected="1" workbookViewId="0">
      <selection activeCell="B10" sqref="B10"/>
    </sheetView>
  </sheetViews>
  <sheetFormatPr baseColWidth="10" defaultColWidth="11.42578125" defaultRowHeight="12.75" x14ac:dyDescent="0.2"/>
  <cols>
    <col min="1" max="1" width="11.42578125" style="23"/>
    <col min="2" max="2" width="74.42578125" style="23" bestFit="1" customWidth="1"/>
    <col min="3" max="16384" width="11.42578125" style="23"/>
  </cols>
  <sheetData>
    <row r="5" spans="1:2" s="34" customFormat="1" ht="26.25" x14ac:dyDescent="0.4">
      <c r="A5" s="34" t="s">
        <v>107</v>
      </c>
    </row>
    <row r="8" spans="1:2" x14ac:dyDescent="0.2">
      <c r="A8" s="105" t="s">
        <v>167</v>
      </c>
    </row>
    <row r="10" spans="1:2" s="35" customFormat="1" ht="21" customHeight="1" x14ac:dyDescent="0.2">
      <c r="B10" s="36" t="s">
        <v>37</v>
      </c>
    </row>
    <row r="11" spans="1:2" s="35" customFormat="1" ht="21" customHeight="1" x14ac:dyDescent="0.2">
      <c r="B11" s="36"/>
    </row>
    <row r="12" spans="1:2" s="37" customFormat="1" ht="21" customHeight="1" x14ac:dyDescent="0.2">
      <c r="B12" s="38" t="s">
        <v>88</v>
      </c>
    </row>
    <row r="13" spans="1:2" s="37" customFormat="1" ht="21" customHeight="1" x14ac:dyDescent="0.2">
      <c r="B13" s="38" t="s">
        <v>38</v>
      </c>
    </row>
    <row r="14" spans="1:2" s="37" customFormat="1" ht="21" customHeight="1" x14ac:dyDescent="0.2">
      <c r="B14" s="38" t="s">
        <v>64</v>
      </c>
    </row>
    <row r="15" spans="1:2" s="37" customFormat="1" ht="21" customHeight="1" x14ac:dyDescent="0.2">
      <c r="B15" s="38" t="s">
        <v>68</v>
      </c>
    </row>
    <row r="16" spans="1:2" s="37" customFormat="1" ht="21" customHeight="1" x14ac:dyDescent="0.2">
      <c r="B16" s="38" t="s">
        <v>39</v>
      </c>
    </row>
    <row r="17" spans="2:2" s="37" customFormat="1" ht="21" customHeight="1" x14ac:dyDescent="0.2">
      <c r="B17" s="38" t="s">
        <v>40</v>
      </c>
    </row>
    <row r="18" spans="2:2" s="37" customFormat="1" ht="21" customHeight="1" x14ac:dyDescent="0.2">
      <c r="B18" s="38" t="s">
        <v>94</v>
      </c>
    </row>
    <row r="19" spans="2:2" s="37" customFormat="1" ht="21" customHeight="1" x14ac:dyDescent="0.2">
      <c r="B19" s="38" t="s">
        <v>41</v>
      </c>
    </row>
  </sheetData>
  <hyperlinks>
    <hyperlink ref="B10" location="Définitions!A1" display="Définitions et sources" xr:uid="{00000000-0004-0000-0000-000000000000}"/>
    <hyperlink ref="B19" location="encaiss!A1" display="Part des encaissements des distributeurs selon la région cinématographique" xr:uid="{00000000-0004-0000-0000-000001000000}"/>
    <hyperlink ref="B16" location="'10EntEncaiss'!A1" display="Les 10 premiers distributeurs selon l’encaissement total" xr:uid="{00000000-0004-0000-0000-000002000000}"/>
    <hyperlink ref="B13" location="TrancheFilm!A5" display="Distributeurs selon le nombre de films en exploitation" xr:uid="{00000000-0004-0000-0000-000003000000}"/>
    <hyperlink ref="B15" location="TrancheEncaissement!A1" display="Distributeurs selon l'encaissement total" xr:uid="{00000000-0004-0000-0000-000004000000}"/>
    <hyperlink ref="B17" location="'10EntNbFilms'!A1" display="Les 10 premiers distributeurs selon le nombre de films en exploitation" xr:uid="{00000000-0004-0000-0000-000005000000}"/>
    <hyperlink ref="B12" location="Résultats!A1" display="Panorama du secteur de la distribution en salles" xr:uid="{00000000-0004-0000-0000-000006000000}"/>
    <hyperlink ref="B14" location="TrancheFilm!A32" display="Distributeurs selon le nombre de films en première exclusivité" xr:uid="{00000000-0004-0000-0000-000007000000}"/>
    <hyperlink ref="B18" location="EncaissNatioFilm!A1" display="Encaissements selon la nationalité des films (France, USA, Europe, Autres)" xr:uid="{00000000-0004-0000-0000-000008000000}"/>
  </hyperlinks>
  <pageMargins left="0.78740157480314965" right="0.78740157480314965" top="0.98425196850393704" bottom="0.98425196850393704" header="0.51181102362204722" footer="0.51181102362204722"/>
  <pageSetup paperSize="9" scale="8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36B3A-DE95-4E94-909D-674B88BC5BB1}">
  <dimension ref="A1"/>
  <sheetViews>
    <sheetView workbookViewId="0"/>
  </sheetViews>
  <sheetFormatPr baseColWidth="10"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2"/>
  <sheetViews>
    <sheetView showGridLines="0" workbookViewId="0"/>
  </sheetViews>
  <sheetFormatPr baseColWidth="10" defaultRowHeight="12.75" x14ac:dyDescent="0.2"/>
  <cols>
    <col min="1" max="1" width="5.7109375" customWidth="1"/>
  </cols>
  <sheetData>
    <row r="1" spans="1:16" s="23" customFormat="1" x14ac:dyDescent="0.2">
      <c r="B1" s="24"/>
      <c r="C1" s="24"/>
      <c r="D1" s="24"/>
      <c r="E1" s="24"/>
      <c r="F1" s="24"/>
      <c r="G1" s="24"/>
      <c r="H1" s="24"/>
      <c r="I1" s="24"/>
      <c r="J1" s="24"/>
      <c r="K1" s="24"/>
      <c r="L1" s="24"/>
      <c r="M1" s="24"/>
      <c r="N1" s="24"/>
      <c r="O1" s="24"/>
      <c r="P1" s="24"/>
    </row>
    <row r="2" spans="1:16" s="25" customFormat="1" x14ac:dyDescent="0.2">
      <c r="A2" s="27" t="s">
        <v>106</v>
      </c>
      <c r="B2" s="26"/>
      <c r="C2" s="26"/>
      <c r="D2" s="26"/>
      <c r="E2" s="26"/>
      <c r="F2" s="26"/>
      <c r="G2" s="26"/>
      <c r="H2" s="26"/>
      <c r="I2" s="26"/>
      <c r="J2" s="26"/>
      <c r="K2" s="26"/>
      <c r="L2" s="26"/>
      <c r="M2" s="26"/>
      <c r="N2" s="26"/>
      <c r="O2" s="26"/>
      <c r="P2" s="26"/>
    </row>
    <row r="3" spans="1:16" s="23" customFormat="1" x14ac:dyDescent="0.2">
      <c r="B3" s="24"/>
      <c r="C3" s="24"/>
      <c r="D3" s="24"/>
      <c r="E3" s="24"/>
      <c r="F3" s="24"/>
      <c r="G3" s="24"/>
      <c r="H3" s="24"/>
      <c r="I3" s="24"/>
      <c r="J3" s="24"/>
      <c r="K3" s="24"/>
      <c r="L3" s="24"/>
      <c r="M3" s="24"/>
      <c r="N3" s="24"/>
      <c r="O3" s="24"/>
      <c r="P3" s="24"/>
    </row>
    <row r="4" spans="1:16" s="23" customFormat="1" x14ac:dyDescent="0.2">
      <c r="B4" s="24"/>
      <c r="C4" s="24"/>
      <c r="D4" s="24"/>
      <c r="E4" s="24"/>
      <c r="F4" s="24"/>
      <c r="G4" s="24"/>
      <c r="H4" s="24"/>
      <c r="I4" s="24"/>
      <c r="J4" s="24"/>
      <c r="K4" s="24"/>
      <c r="L4" s="24"/>
      <c r="M4" s="24"/>
      <c r="N4" s="24"/>
      <c r="O4" s="24"/>
      <c r="P4" s="24"/>
    </row>
    <row r="5" spans="1:16" s="23" customFormat="1" ht="15.75" x14ac:dyDescent="0.25">
      <c r="A5" s="39" t="s">
        <v>108</v>
      </c>
      <c r="B5" s="24"/>
      <c r="C5" s="24"/>
      <c r="D5" s="24"/>
      <c r="E5" s="24"/>
      <c r="F5" s="24"/>
      <c r="G5" s="24"/>
      <c r="H5" s="24"/>
      <c r="I5" s="24"/>
      <c r="J5" s="24"/>
      <c r="K5" s="24"/>
      <c r="L5" s="24"/>
      <c r="M5" s="24"/>
      <c r="N5" s="24"/>
      <c r="O5" s="24"/>
      <c r="P5" s="24"/>
    </row>
    <row r="6" spans="1:16" s="23" customFormat="1" x14ac:dyDescent="0.2">
      <c r="B6" s="24"/>
      <c r="C6" s="24"/>
      <c r="D6" s="24"/>
      <c r="E6" s="24"/>
      <c r="F6" s="24"/>
      <c r="G6" s="24"/>
      <c r="H6" s="24"/>
      <c r="I6" s="24"/>
      <c r="J6" s="24"/>
      <c r="K6" s="24"/>
      <c r="L6" s="24"/>
      <c r="M6" s="24"/>
      <c r="N6" s="24"/>
      <c r="O6" s="24"/>
      <c r="P6" s="24"/>
    </row>
    <row r="7" spans="1:16" s="23" customFormat="1" x14ac:dyDescent="0.2">
      <c r="B7" s="24"/>
      <c r="C7" s="24"/>
      <c r="D7" s="24"/>
      <c r="E7" s="24"/>
      <c r="F7" s="24"/>
      <c r="G7" s="24"/>
      <c r="H7" s="24"/>
      <c r="I7" s="24"/>
      <c r="J7" s="24"/>
      <c r="K7" s="24"/>
      <c r="L7" s="24"/>
      <c r="M7" s="24"/>
      <c r="N7" s="24"/>
      <c r="O7" s="24"/>
      <c r="P7" s="24"/>
    </row>
    <row r="8" spans="1:16" s="23" customFormat="1" x14ac:dyDescent="0.2">
      <c r="B8" s="24"/>
      <c r="C8" s="24"/>
      <c r="D8" s="24"/>
      <c r="E8" s="24"/>
      <c r="F8" s="24"/>
      <c r="G8" s="24"/>
      <c r="H8" s="24"/>
      <c r="I8" s="24"/>
      <c r="J8" s="24"/>
      <c r="K8" s="24"/>
      <c r="L8" s="24"/>
      <c r="M8" s="24"/>
      <c r="N8" s="24"/>
      <c r="O8" s="24"/>
      <c r="P8" s="24"/>
    </row>
    <row r="9" spans="1:16" s="23" customFormat="1" ht="15.75" x14ac:dyDescent="0.25">
      <c r="A9" s="39" t="s">
        <v>42</v>
      </c>
      <c r="B9" s="24"/>
      <c r="C9" s="24"/>
      <c r="D9" s="24"/>
      <c r="E9" s="24"/>
      <c r="F9" s="24"/>
      <c r="G9" s="24"/>
      <c r="H9" s="24"/>
      <c r="I9" s="24"/>
      <c r="J9" s="24"/>
      <c r="K9" s="24"/>
      <c r="L9" s="24"/>
      <c r="M9" s="24"/>
      <c r="N9" s="24"/>
      <c r="O9" s="24"/>
      <c r="P9" s="24"/>
    </row>
    <row r="32" spans="1:1" ht="15.75" x14ac:dyDescent="0.25">
      <c r="A32" s="39" t="s">
        <v>43</v>
      </c>
    </row>
  </sheetData>
  <hyperlinks>
    <hyperlink ref="A2" location="Sommaire!A1" display="Retour au menu &quot;Distribution&quot;" xr:uid="{00000000-0004-0000-0100-000000000000}"/>
  </hyperlinks>
  <printOptions verticalCentered="1"/>
  <pageMargins left="0.59055118110236227" right="0.59055118110236227" top="0.59055118110236227" bottom="0.78740157480314965" header="0.51181102362204722" footer="0.51181102362204722"/>
  <pageSetup paperSize="9" scale="95" orientation="landscape" r:id="rId1"/>
  <headerFooter alignWithMargins="0">
    <oddFooter>&amp;L&amp;"Arial,Gras italique"&amp;9&amp;G&amp;R&amp;"Arial,Gras italique"&amp;9Distribution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
  <sheetViews>
    <sheetView zoomScale="90" zoomScaleNormal="90" workbookViewId="0">
      <selection activeCell="J23" sqref="J23:K32"/>
    </sheetView>
  </sheetViews>
  <sheetFormatPr baseColWidth="10" defaultColWidth="11.42578125" defaultRowHeight="12" x14ac:dyDescent="0.2"/>
  <cols>
    <col min="1" max="1" width="5.85546875" style="41" customWidth="1"/>
    <col min="2" max="2" width="10.85546875" style="41" bestFit="1" customWidth="1"/>
    <col min="3" max="3" width="16.7109375" style="40" bestFit="1" customWidth="1"/>
    <col min="4" max="4" width="6" style="40" bestFit="1" customWidth="1"/>
    <col min="5" max="5" width="11.140625" style="40" bestFit="1" customWidth="1"/>
    <col min="6" max="6" width="13.28515625" style="40" bestFit="1" customWidth="1"/>
    <col min="7" max="7" width="20.28515625" style="40" bestFit="1" customWidth="1"/>
    <col min="8" max="8" width="16.42578125" style="40" bestFit="1" customWidth="1"/>
    <col min="9" max="9" width="21.28515625" style="40" customWidth="1"/>
    <col min="10" max="10" width="18.140625" style="40" customWidth="1"/>
    <col min="11" max="11" width="21.28515625" style="40" customWidth="1"/>
    <col min="12" max="16384" width="11.42578125" style="41"/>
  </cols>
  <sheetData>
    <row r="1" spans="1:11" s="23" customFormat="1" ht="12.75" x14ac:dyDescent="0.2">
      <c r="A1" s="4"/>
      <c r="B1" s="52"/>
      <c r="C1" s="52"/>
      <c r="D1" s="52"/>
      <c r="E1" s="52"/>
      <c r="F1" s="52"/>
      <c r="G1" s="52"/>
      <c r="H1" s="52"/>
      <c r="I1" s="52"/>
      <c r="J1" s="52"/>
      <c r="K1" s="52"/>
    </row>
    <row r="2" spans="1:11" s="23" customFormat="1" ht="12.75" x14ac:dyDescent="0.2">
      <c r="A2" s="51" t="s">
        <v>106</v>
      </c>
      <c r="B2" s="52"/>
      <c r="C2" s="52"/>
      <c r="D2" s="52"/>
      <c r="E2" s="52"/>
      <c r="F2" s="52"/>
      <c r="G2" s="52"/>
      <c r="H2" s="52"/>
      <c r="I2" s="52"/>
      <c r="J2" s="52"/>
      <c r="K2" s="52"/>
    </row>
    <row r="3" spans="1:11" s="23" customFormat="1" ht="12.75" x14ac:dyDescent="0.2">
      <c r="A3" s="4"/>
      <c r="B3" s="52"/>
      <c r="C3" s="52"/>
      <c r="D3" s="52"/>
      <c r="E3" s="52"/>
      <c r="F3" s="52"/>
      <c r="G3" s="52"/>
      <c r="H3" s="52"/>
      <c r="I3" s="52"/>
      <c r="J3" s="52"/>
      <c r="K3" s="52"/>
    </row>
    <row r="4" spans="1:11" s="23" customFormat="1" ht="12.75" x14ac:dyDescent="0.2">
      <c r="A4" s="4"/>
      <c r="B4" s="52"/>
      <c r="C4" s="52"/>
      <c r="D4" s="52"/>
      <c r="E4" s="52"/>
      <c r="F4" s="52"/>
      <c r="G4" s="52"/>
      <c r="H4" s="52"/>
      <c r="I4" s="52"/>
      <c r="J4" s="52"/>
      <c r="K4" s="52"/>
    </row>
    <row r="5" spans="1:11" s="23" customFormat="1" ht="12.75" x14ac:dyDescent="0.2">
      <c r="A5" s="3" t="s">
        <v>88</v>
      </c>
      <c r="B5" s="52"/>
      <c r="C5" s="52"/>
      <c r="D5" s="52"/>
      <c r="E5" s="52"/>
      <c r="F5" s="52"/>
      <c r="G5" s="52"/>
      <c r="H5" s="52"/>
      <c r="I5" s="52"/>
      <c r="J5" s="52"/>
      <c r="K5" s="52"/>
    </row>
    <row r="6" spans="1:11" s="23" customFormat="1" ht="3" customHeight="1" x14ac:dyDescent="0.2">
      <c r="A6" s="1"/>
      <c r="B6" s="52"/>
      <c r="C6" s="52"/>
      <c r="D6" s="52"/>
      <c r="E6" s="52"/>
      <c r="F6" s="52"/>
      <c r="G6" s="52"/>
      <c r="H6" s="52"/>
      <c r="I6" s="52"/>
      <c r="J6" s="52"/>
      <c r="K6" s="52"/>
    </row>
    <row r="7" spans="1:11" s="42" customFormat="1" ht="48" x14ac:dyDescent="0.2">
      <c r="A7" s="45"/>
      <c r="B7" s="45" t="s">
        <v>44</v>
      </c>
      <c r="C7" s="45" t="s">
        <v>47</v>
      </c>
      <c r="D7" s="45" t="s">
        <v>46</v>
      </c>
      <c r="E7" s="45" t="s">
        <v>48</v>
      </c>
      <c r="F7" s="45" t="s">
        <v>45</v>
      </c>
      <c r="G7" s="45" t="s">
        <v>49</v>
      </c>
      <c r="H7" s="45" t="s">
        <v>50</v>
      </c>
      <c r="I7" s="45" t="s">
        <v>51</v>
      </c>
      <c r="J7" s="45" t="s">
        <v>109</v>
      </c>
      <c r="K7" s="45" t="s">
        <v>110</v>
      </c>
    </row>
    <row r="8" spans="1:11" x14ac:dyDescent="0.2">
      <c r="A8" s="46">
        <v>1998</v>
      </c>
      <c r="B8" s="48">
        <v>250</v>
      </c>
      <c r="C8" s="48">
        <v>89</v>
      </c>
      <c r="D8" s="47">
        <v>3938</v>
      </c>
      <c r="E8" s="48">
        <v>449</v>
      </c>
      <c r="F8" s="49">
        <v>369478873.98999977</v>
      </c>
      <c r="G8" s="49">
        <v>341823014.54000008</v>
      </c>
      <c r="H8" s="50">
        <v>93917.854992381937</v>
      </c>
      <c r="I8" s="50">
        <v>761298.47336302919</v>
      </c>
      <c r="J8" s="106">
        <v>2.17</v>
      </c>
      <c r="K8" s="106">
        <v>2.1800000000000002</v>
      </c>
    </row>
    <row r="9" spans="1:11" x14ac:dyDescent="0.2">
      <c r="A9" s="46">
        <v>1999</v>
      </c>
      <c r="B9" s="48">
        <v>272</v>
      </c>
      <c r="C9" s="48">
        <v>97</v>
      </c>
      <c r="D9" s="47">
        <v>4177</v>
      </c>
      <c r="E9" s="48">
        <v>531</v>
      </c>
      <c r="F9" s="49">
        <v>337556768.10000026</v>
      </c>
      <c r="G9" s="49">
        <v>314518056.48000002</v>
      </c>
      <c r="H9" s="50">
        <v>80845.251346353252</v>
      </c>
      <c r="I9" s="50">
        <v>592312.7240677966</v>
      </c>
      <c r="J9" s="106">
        <v>2.2000000000000002</v>
      </c>
      <c r="K9" s="106">
        <v>2.27</v>
      </c>
    </row>
    <row r="10" spans="1:11" x14ac:dyDescent="0.2">
      <c r="A10" s="46">
        <v>2000</v>
      </c>
      <c r="B10" s="48">
        <v>255</v>
      </c>
      <c r="C10" s="48">
        <v>102</v>
      </c>
      <c r="D10" s="47">
        <v>4345</v>
      </c>
      <c r="E10" s="48">
        <v>532</v>
      </c>
      <c r="F10" s="49">
        <v>368656555.35000032</v>
      </c>
      <c r="G10" s="49">
        <v>341818442.25000012</v>
      </c>
      <c r="H10" s="50">
        <v>84889.137066205221</v>
      </c>
      <c r="I10" s="50">
        <v>642515.8688909777</v>
      </c>
      <c r="J10" s="106">
        <v>2.23</v>
      </c>
      <c r="K10" s="106">
        <v>2.29</v>
      </c>
    </row>
    <row r="11" spans="1:11" x14ac:dyDescent="0.2">
      <c r="A11" s="46">
        <v>2001</v>
      </c>
      <c r="B11" s="48">
        <v>273</v>
      </c>
      <c r="C11" s="48">
        <v>85</v>
      </c>
      <c r="D11" s="47">
        <v>4414</v>
      </c>
      <c r="E11" s="48">
        <v>504</v>
      </c>
      <c r="F11" s="49">
        <v>425725072.30999976</v>
      </c>
      <c r="G11" s="49">
        <v>391441394.7900002</v>
      </c>
      <c r="H11" s="50">
        <v>96481.291931465981</v>
      </c>
      <c r="I11" s="50">
        <v>776669.4341071432</v>
      </c>
      <c r="J11" s="106">
        <v>2.27</v>
      </c>
      <c r="K11" s="106">
        <v>2.33</v>
      </c>
    </row>
    <row r="12" spans="1:11" x14ac:dyDescent="0.2">
      <c r="A12" s="46">
        <v>2002</v>
      </c>
      <c r="B12" s="48">
        <v>277</v>
      </c>
      <c r="C12" s="48">
        <v>87</v>
      </c>
      <c r="D12" s="47">
        <v>4424</v>
      </c>
      <c r="E12" s="48">
        <v>472</v>
      </c>
      <c r="F12" s="49">
        <v>426321098.0000003</v>
      </c>
      <c r="G12" s="49">
        <v>389602275.45000005</v>
      </c>
      <c r="H12" s="50">
        <v>96533.87497739603</v>
      </c>
      <c r="I12" s="50">
        <v>825428.54968220345</v>
      </c>
      <c r="J12" s="106">
        <v>2.3199999999999998</v>
      </c>
      <c r="K12" s="106">
        <v>2.37</v>
      </c>
    </row>
    <row r="13" spans="1:11" x14ac:dyDescent="0.2">
      <c r="A13" s="46">
        <v>2003</v>
      </c>
      <c r="B13" s="48">
        <v>281</v>
      </c>
      <c r="C13" s="48">
        <v>92</v>
      </c>
      <c r="D13" s="47">
        <v>4537</v>
      </c>
      <c r="E13" s="48">
        <v>506</v>
      </c>
      <c r="F13" s="49">
        <v>413883057.29999995</v>
      </c>
      <c r="G13" s="49">
        <v>388539460.27000004</v>
      </c>
      <c r="H13" s="50">
        <v>91253.682876350023</v>
      </c>
      <c r="I13" s="50">
        <v>767864.54598814237</v>
      </c>
      <c r="J13" s="106">
        <v>2.39</v>
      </c>
      <c r="K13" s="106">
        <v>2.44</v>
      </c>
    </row>
    <row r="14" spans="1:11" x14ac:dyDescent="0.2">
      <c r="A14" s="46">
        <v>2004</v>
      </c>
      <c r="B14" s="48">
        <v>292</v>
      </c>
      <c r="C14" s="48">
        <v>105</v>
      </c>
      <c r="D14" s="47">
        <v>4575</v>
      </c>
      <c r="E14" s="48">
        <v>556</v>
      </c>
      <c r="F14" s="49">
        <v>471034291.54999983</v>
      </c>
      <c r="G14" s="49">
        <v>443599022.55000031</v>
      </c>
      <c r="H14" s="50">
        <v>102975.56004808747</v>
      </c>
      <c r="I14" s="50">
        <v>797839.96861510852</v>
      </c>
      <c r="J14" s="106">
        <v>2.42</v>
      </c>
      <c r="K14" s="106">
        <v>2.4700000000000002</v>
      </c>
    </row>
    <row r="15" spans="1:11" x14ac:dyDescent="0.2">
      <c r="A15" s="46">
        <v>2005</v>
      </c>
      <c r="B15" s="48">
        <v>299</v>
      </c>
      <c r="C15" s="48">
        <v>109</v>
      </c>
      <c r="D15" s="47">
        <v>4521</v>
      </c>
      <c r="E15" s="48">
        <v>547</v>
      </c>
      <c r="F15" s="49">
        <v>420255015.68000031</v>
      </c>
      <c r="G15" s="49">
        <v>393944723.02999997</v>
      </c>
      <c r="H15" s="50">
        <v>92978.749654943604</v>
      </c>
      <c r="I15" s="50">
        <v>720191.44978062157</v>
      </c>
      <c r="J15" s="106">
        <v>2.41</v>
      </c>
      <c r="K15" s="106">
        <v>2.4700000000000002</v>
      </c>
    </row>
    <row r="16" spans="1:11" x14ac:dyDescent="0.2">
      <c r="A16" s="46">
        <v>2006</v>
      </c>
      <c r="B16" s="48">
        <v>302</v>
      </c>
      <c r="C16" s="48">
        <v>100</v>
      </c>
      <c r="D16" s="47">
        <v>4970</v>
      </c>
      <c r="E16" s="48">
        <v>586</v>
      </c>
      <c r="F16" s="49">
        <v>454316341.81999969</v>
      </c>
      <c r="G16" s="49">
        <v>430529391.58000004</v>
      </c>
      <c r="H16" s="50">
        <v>91424.782348088571</v>
      </c>
      <c r="I16" s="50">
        <v>734691.79450511956</v>
      </c>
      <c r="J16" s="106">
        <v>2.42</v>
      </c>
      <c r="K16" s="106">
        <v>2.48</v>
      </c>
    </row>
    <row r="17" spans="1:13" x14ac:dyDescent="0.2">
      <c r="A17" s="46">
        <v>2007</v>
      </c>
      <c r="B17" s="48">
        <v>308</v>
      </c>
      <c r="C17" s="48">
        <v>108</v>
      </c>
      <c r="D17" s="47">
        <v>5141</v>
      </c>
      <c r="E17" s="48">
        <v>571</v>
      </c>
      <c r="F17" s="49">
        <v>427317317.53000009</v>
      </c>
      <c r="G17" s="49">
        <v>396170066.48000014</v>
      </c>
      <c r="H17" s="50">
        <v>83138.592960513517</v>
      </c>
      <c r="I17" s="50">
        <v>693817.97982486885</v>
      </c>
      <c r="J17" s="106">
        <v>2.42</v>
      </c>
      <c r="K17" s="106">
        <v>2.4900000000000002</v>
      </c>
    </row>
    <row r="18" spans="1:13" x14ac:dyDescent="0.2">
      <c r="A18" s="46">
        <v>2008</v>
      </c>
      <c r="B18" s="48">
        <v>330</v>
      </c>
      <c r="C18" s="48">
        <v>99</v>
      </c>
      <c r="D18" s="47">
        <v>5222</v>
      </c>
      <c r="E18" s="48">
        <v>555</v>
      </c>
      <c r="F18" s="49">
        <v>459421695.08000016</v>
      </c>
      <c r="G18" s="49">
        <v>435096725.15000004</v>
      </c>
      <c r="H18" s="50">
        <v>87999.058109919599</v>
      </c>
      <c r="I18" s="50">
        <v>783958.06333333335</v>
      </c>
      <c r="J18" s="106">
        <v>2.44</v>
      </c>
      <c r="K18" s="106">
        <v>2.5</v>
      </c>
    </row>
    <row r="19" spans="1:13" x14ac:dyDescent="0.2">
      <c r="A19" s="46">
        <v>2009</v>
      </c>
      <c r="B19" s="48">
        <v>366</v>
      </c>
      <c r="C19" s="48">
        <v>108</v>
      </c>
      <c r="D19" s="47">
        <v>5703</v>
      </c>
      <c r="E19" s="48">
        <v>588</v>
      </c>
      <c r="F19" s="49">
        <v>496366808.11999989</v>
      </c>
      <c r="G19" s="49">
        <v>473726265.56999993</v>
      </c>
      <c r="H19" s="50">
        <v>87055.116601788512</v>
      </c>
      <c r="I19" s="50">
        <v>805656.91423469374</v>
      </c>
      <c r="J19" s="106">
        <v>2.4900000000000002</v>
      </c>
      <c r="K19" s="106">
        <v>2.54</v>
      </c>
    </row>
    <row r="20" spans="1:13" x14ac:dyDescent="0.2">
      <c r="A20" s="46">
        <v>2010</v>
      </c>
      <c r="B20" s="48">
        <v>378</v>
      </c>
      <c r="C20" s="48">
        <v>117</v>
      </c>
      <c r="D20" s="47">
        <v>5956</v>
      </c>
      <c r="E20" s="48">
        <v>579</v>
      </c>
      <c r="F20" s="49">
        <v>520725209.05999982</v>
      </c>
      <c r="G20" s="49">
        <v>477330205.73000008</v>
      </c>
      <c r="H20" s="50">
        <v>87442.059375419776</v>
      </c>
      <c r="I20" s="50">
        <v>824404.50039723678</v>
      </c>
      <c r="J20" s="106">
        <v>2.54</v>
      </c>
      <c r="K20" s="106">
        <v>2.59</v>
      </c>
    </row>
    <row r="21" spans="1:13" x14ac:dyDescent="0.2">
      <c r="A21" s="46">
        <v>2011</v>
      </c>
      <c r="B21" s="48">
        <v>430</v>
      </c>
      <c r="C21" s="48">
        <v>128</v>
      </c>
      <c r="D21" s="47">
        <v>6414</v>
      </c>
      <c r="E21" s="48">
        <v>587</v>
      </c>
      <c r="F21" s="49">
        <v>550784338.79999983</v>
      </c>
      <c r="G21" s="49">
        <v>526897884.82999998</v>
      </c>
      <c r="H21" s="50">
        <v>85882.833397256036</v>
      </c>
      <c r="I21" s="50">
        <v>897611.38812606467</v>
      </c>
      <c r="J21" s="106">
        <v>2.57</v>
      </c>
      <c r="K21" s="106">
        <v>2.63</v>
      </c>
    </row>
    <row r="22" spans="1:13" x14ac:dyDescent="0.2">
      <c r="A22" s="46">
        <v>2012</v>
      </c>
      <c r="B22" s="48">
        <v>470</v>
      </c>
      <c r="C22" s="48">
        <v>132</v>
      </c>
      <c r="D22" s="47">
        <v>6675</v>
      </c>
      <c r="E22" s="48">
        <v>614</v>
      </c>
      <c r="F22" s="49">
        <v>514979247.78000003</v>
      </c>
      <c r="G22" s="49">
        <v>478105065.85999978</v>
      </c>
      <c r="H22" s="50">
        <v>77159.921264419463</v>
      </c>
      <c r="I22" s="50">
        <v>778672.74570032535</v>
      </c>
      <c r="J22" s="106">
        <v>2.56</v>
      </c>
      <c r="K22" s="106">
        <v>2.62</v>
      </c>
      <c r="M22" s="28"/>
    </row>
    <row r="23" spans="1:13" x14ac:dyDescent="0.2">
      <c r="A23" s="46">
        <v>2013</v>
      </c>
      <c r="B23" s="48">
        <v>544</v>
      </c>
      <c r="C23" s="48">
        <v>148</v>
      </c>
      <c r="D23" s="47">
        <v>6864</v>
      </c>
      <c r="E23" s="48">
        <v>653</v>
      </c>
      <c r="F23" s="49">
        <v>500240773.8499999</v>
      </c>
      <c r="G23" s="49">
        <v>470252555.75000018</v>
      </c>
      <c r="H23" s="50">
        <v>72857.838762015715</v>
      </c>
      <c r="I23" s="50">
        <v>720133.49085758033</v>
      </c>
      <c r="J23" s="106">
        <v>2.6181939945756527</v>
      </c>
      <c r="K23" s="106">
        <v>2.8561103049401173</v>
      </c>
      <c r="M23" s="28"/>
    </row>
    <row r="24" spans="1:13" x14ac:dyDescent="0.2">
      <c r="A24" s="46">
        <v>2014</v>
      </c>
      <c r="B24" s="48">
        <v>608</v>
      </c>
      <c r="C24" s="48">
        <v>160</v>
      </c>
      <c r="D24" s="47">
        <v>7064</v>
      </c>
      <c r="E24" s="48">
        <v>662</v>
      </c>
      <c r="F24" s="49">
        <v>550441446.74999988</v>
      </c>
      <c r="G24" s="49">
        <v>515835633.09999955</v>
      </c>
      <c r="H24" s="50">
        <v>77954.146911202406</v>
      </c>
      <c r="I24" s="50">
        <v>779180.75993957696</v>
      </c>
      <c r="J24" s="106">
        <v>2.6760910001436811</v>
      </c>
      <c r="K24" s="106">
        <v>2.9271406370653525</v>
      </c>
      <c r="M24" s="28"/>
    </row>
    <row r="25" spans="1:13" x14ac:dyDescent="0.2">
      <c r="A25" s="46">
        <v>2015</v>
      </c>
      <c r="B25" s="48">
        <v>657</v>
      </c>
      <c r="C25" s="48">
        <v>148</v>
      </c>
      <c r="D25" s="47">
        <v>7403</v>
      </c>
      <c r="E25" s="48">
        <v>650</v>
      </c>
      <c r="F25" s="49">
        <v>551986777.86000001</v>
      </c>
      <c r="G25" s="49">
        <v>510603220.00999999</v>
      </c>
      <c r="H25" s="50">
        <v>74539.067859554314</v>
      </c>
      <c r="I25" s="50">
        <v>785492.88567692286</v>
      </c>
      <c r="J25" s="106">
        <v>2.7291858843658829</v>
      </c>
      <c r="K25" s="106">
        <v>3.0371871642094574</v>
      </c>
      <c r="M25" s="28"/>
    </row>
    <row r="26" spans="1:13" x14ac:dyDescent="0.2">
      <c r="A26" s="46">
        <v>2016</v>
      </c>
      <c r="B26" s="48">
        <v>785</v>
      </c>
      <c r="C26" s="48">
        <v>165</v>
      </c>
      <c r="D26" s="47">
        <v>7804</v>
      </c>
      <c r="E26" s="48">
        <v>716</v>
      </c>
      <c r="F26" s="49">
        <v>584523442.43999934</v>
      </c>
      <c r="G26" s="49">
        <v>548067198.50999999</v>
      </c>
      <c r="H26" s="50">
        <v>74882.713338885296</v>
      </c>
      <c r="I26" s="50">
        <v>765367.12888268137</v>
      </c>
      <c r="J26" s="106">
        <v>2.7868529205813899</v>
      </c>
      <c r="K26" s="106">
        <v>3.0429514262290525</v>
      </c>
      <c r="M26" s="28"/>
    </row>
    <row r="27" spans="1:13" x14ac:dyDescent="0.2">
      <c r="A27" s="46">
        <v>2017</v>
      </c>
      <c r="B27" s="48">
        <v>810</v>
      </c>
      <c r="C27" s="48">
        <v>151</v>
      </c>
      <c r="D27" s="47">
        <v>7961</v>
      </c>
      <c r="E27" s="48">
        <v>693</v>
      </c>
      <c r="F27" s="49">
        <v>584378763.69000173</v>
      </c>
      <c r="G27" s="49">
        <v>552593866.97000086</v>
      </c>
      <c r="H27" s="50">
        <v>73506.958929425076</v>
      </c>
      <c r="I27" s="50">
        <v>797302.56958152959</v>
      </c>
      <c r="J27" s="106">
        <v>2.8382367994991005</v>
      </c>
      <c r="K27" s="106">
        <v>3.0883122817531934</v>
      </c>
      <c r="M27" s="28"/>
    </row>
    <row r="28" spans="1:13" x14ac:dyDescent="0.2">
      <c r="A28" s="46">
        <v>2018</v>
      </c>
      <c r="B28" s="48">
        <v>916</v>
      </c>
      <c r="C28" s="48">
        <v>144</v>
      </c>
      <c r="D28" s="47">
        <v>8125</v>
      </c>
      <c r="E28" s="48">
        <v>683</v>
      </c>
      <c r="F28" s="49">
        <v>565095538.5799998</v>
      </c>
      <c r="G28" s="49">
        <v>519558137.83999991</v>
      </c>
      <c r="H28" s="50">
        <v>69287.751875615722</v>
      </c>
      <c r="I28" s="50">
        <v>757257.40653001412</v>
      </c>
      <c r="J28" s="106">
        <v>2.8531867626372827</v>
      </c>
      <c r="K28" s="106">
        <v>3.2077292511410365</v>
      </c>
      <c r="M28" s="28"/>
    </row>
    <row r="29" spans="1:13" x14ac:dyDescent="0.2">
      <c r="A29" s="46">
        <v>2019</v>
      </c>
      <c r="B29" s="48">
        <v>987</v>
      </c>
      <c r="C29" s="48">
        <v>152</v>
      </c>
      <c r="D29" s="47">
        <v>8217</v>
      </c>
      <c r="E29" s="48">
        <v>746</v>
      </c>
      <c r="F29" s="49">
        <v>612112904.06999981</v>
      </c>
      <c r="G29" s="49">
        <v>575096191.4300009</v>
      </c>
      <c r="H29" s="50">
        <v>74230.200259408142</v>
      </c>
      <c r="I29" s="50">
        <v>767887.72658176953</v>
      </c>
      <c r="J29" s="106">
        <v>2.913927648001903</v>
      </c>
      <c r="K29" s="106">
        <v>3.1981037033040716</v>
      </c>
      <c r="M29" s="28"/>
    </row>
    <row r="30" spans="1:13" x14ac:dyDescent="0.2">
      <c r="A30" s="46">
        <v>2020</v>
      </c>
      <c r="B30" s="48">
        <v>657</v>
      </c>
      <c r="C30" s="48">
        <v>112</v>
      </c>
      <c r="D30" s="47">
        <v>5745</v>
      </c>
      <c r="E30" s="48">
        <v>364</v>
      </c>
      <c r="F30" s="49">
        <v>177462631.93999985</v>
      </c>
      <c r="G30" s="49">
        <v>151104705.18999994</v>
      </c>
      <c r="H30" s="50">
        <f t="shared" ref="H30:I32" si="0">F30/D30</f>
        <v>30889.927230635309</v>
      </c>
      <c r="I30" s="50">
        <f t="shared" si="0"/>
        <v>415122.8164560438</v>
      </c>
      <c r="J30" s="108">
        <v>2.7833996644473742</v>
      </c>
      <c r="K30" s="106">
        <v>3.394154118896795</v>
      </c>
      <c r="M30" s="28"/>
    </row>
    <row r="31" spans="1:13" x14ac:dyDescent="0.2">
      <c r="A31" s="46">
        <v>2021</v>
      </c>
      <c r="B31" s="48">
        <v>656</v>
      </c>
      <c r="C31" s="48">
        <v>113</v>
      </c>
      <c r="D31" s="47">
        <v>6193</v>
      </c>
      <c r="E31" s="48">
        <v>455</v>
      </c>
      <c r="F31" s="49">
        <v>283433837.9800002</v>
      </c>
      <c r="G31" s="49">
        <v>271227626.69999999</v>
      </c>
      <c r="H31" s="50">
        <f t="shared" si="0"/>
        <v>45766.807359922524</v>
      </c>
      <c r="I31" s="50">
        <f t="shared" si="0"/>
        <v>596104.67406593403</v>
      </c>
      <c r="J31" s="108">
        <v>3.1033244240379907</v>
      </c>
      <c r="K31" s="106">
        <v>3.3284522798438561</v>
      </c>
      <c r="M31" s="28"/>
    </row>
    <row r="32" spans="1:13" x14ac:dyDescent="0.2">
      <c r="A32" s="46">
        <v>2022</v>
      </c>
      <c r="B32" s="48">
        <v>796</v>
      </c>
      <c r="C32" s="48">
        <v>142</v>
      </c>
      <c r="D32" s="47">
        <v>8599</v>
      </c>
      <c r="E32" s="48">
        <v>681</v>
      </c>
      <c r="F32" s="49">
        <v>451592189.53000051</v>
      </c>
      <c r="G32" s="49">
        <v>415737387.83999985</v>
      </c>
      <c r="H32" s="50">
        <f t="shared" si="0"/>
        <v>52516.826320502441</v>
      </c>
      <c r="I32" s="50">
        <f t="shared" si="0"/>
        <v>610480.745726872</v>
      </c>
      <c r="J32" s="108">
        <v>3.1247796835657593</v>
      </c>
      <c r="K32" s="106">
        <v>3.4304538208832951</v>
      </c>
      <c r="M32" s="28"/>
    </row>
    <row r="35" spans="10:10" x14ac:dyDescent="0.2">
      <c r="J35" s="107"/>
    </row>
    <row r="36" spans="10:10" x14ac:dyDescent="0.2">
      <c r="J36" s="107"/>
    </row>
  </sheetData>
  <hyperlinks>
    <hyperlink ref="A2" location="Sommaire!A1" display="Retour au menu &quot;Distribution&quot;" xr:uid="{00000000-0004-0000-0200-000000000000}"/>
  </hyperlinks>
  <pageMargins left="0.39370078740157483" right="0.39370078740157483" top="0.98425196850393704" bottom="0.98425196850393704" header="0.51181102362204722" footer="0.51181102362204722"/>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1"/>
  <sheetViews>
    <sheetView workbookViewId="0">
      <selection activeCell="J63" sqref="J63"/>
    </sheetView>
  </sheetViews>
  <sheetFormatPr baseColWidth="10" defaultColWidth="11.42578125" defaultRowHeight="12.75" x14ac:dyDescent="0.2"/>
  <cols>
    <col min="1" max="1" width="7.7109375" style="1" customWidth="1"/>
    <col min="2" max="2" width="4.85546875" style="52" bestFit="1" customWidth="1"/>
    <col min="3" max="3" width="5.85546875" style="52" bestFit="1" customWidth="1"/>
    <col min="4" max="5" width="6.85546875" style="52" bestFit="1" customWidth="1"/>
    <col min="6" max="6" width="8.85546875" style="52" bestFit="1" customWidth="1"/>
    <col min="7" max="8" width="6.85546875" style="52" bestFit="1" customWidth="1"/>
    <col min="9" max="9" width="7.85546875" style="52" bestFit="1" customWidth="1"/>
    <col min="10" max="11" width="8.85546875" style="52" bestFit="1" customWidth="1"/>
    <col min="12" max="12" width="9.85546875" style="52" bestFit="1" customWidth="1"/>
    <col min="13" max="13" width="4.5703125" style="53" bestFit="1" customWidth="1"/>
    <col min="14" max="18" width="5" style="23" bestFit="1" customWidth="1"/>
    <col min="19" max="21" width="5" style="23" customWidth="1"/>
    <col min="22" max="16384" width="11.42578125" style="23"/>
  </cols>
  <sheetData>
    <row r="1" spans="1:13" x14ac:dyDescent="0.2">
      <c r="A1" s="4"/>
    </row>
    <row r="2" spans="1:13" x14ac:dyDescent="0.2">
      <c r="A2" s="51" t="s">
        <v>106</v>
      </c>
    </row>
    <row r="3" spans="1:13" x14ac:dyDescent="0.2">
      <c r="A3" s="4"/>
    </row>
    <row r="4" spans="1:13" x14ac:dyDescent="0.2">
      <c r="A4" s="4"/>
    </row>
    <row r="5" spans="1:13" x14ac:dyDescent="0.2">
      <c r="A5" s="3" t="s">
        <v>38</v>
      </c>
    </row>
    <row r="6" spans="1:13" ht="3" customHeight="1" x14ac:dyDescent="0.2"/>
    <row r="7" spans="1:13" s="54" customFormat="1" ht="12" x14ac:dyDescent="0.2">
      <c r="A7" s="57"/>
      <c r="B7" s="58" t="s">
        <v>52</v>
      </c>
      <c r="C7" s="58" t="s">
        <v>53</v>
      </c>
      <c r="D7" s="58" t="s">
        <v>54</v>
      </c>
      <c r="E7" s="58" t="s">
        <v>55</v>
      </c>
      <c r="F7" s="58" t="s">
        <v>56</v>
      </c>
      <c r="G7" s="58" t="s">
        <v>57</v>
      </c>
      <c r="H7" s="58" t="s">
        <v>58</v>
      </c>
      <c r="I7" s="58" t="s">
        <v>59</v>
      </c>
      <c r="J7" s="58" t="s">
        <v>60</v>
      </c>
      <c r="K7" s="58" t="s">
        <v>61</v>
      </c>
      <c r="L7" s="58" t="s">
        <v>63</v>
      </c>
      <c r="M7" s="58" t="s">
        <v>62</v>
      </c>
    </row>
    <row r="8" spans="1:13" s="28" customFormat="1" ht="12" x14ac:dyDescent="0.2">
      <c r="A8" s="59">
        <v>1990</v>
      </c>
      <c r="B8" s="60">
        <v>80</v>
      </c>
      <c r="C8" s="60">
        <v>22</v>
      </c>
      <c r="D8" s="60">
        <v>10</v>
      </c>
      <c r="E8" s="60">
        <v>12</v>
      </c>
      <c r="F8" s="60">
        <v>8</v>
      </c>
      <c r="G8" s="60">
        <v>4</v>
      </c>
      <c r="H8" s="60">
        <v>5</v>
      </c>
      <c r="I8" s="60">
        <v>7</v>
      </c>
      <c r="J8" s="60">
        <v>9</v>
      </c>
      <c r="K8" s="60">
        <v>2</v>
      </c>
      <c r="L8" s="60">
        <v>3</v>
      </c>
      <c r="M8" s="58">
        <f>SUM(B8:L8)</f>
        <v>162</v>
      </c>
    </row>
    <row r="9" spans="1:13" s="28" customFormat="1" ht="12" x14ac:dyDescent="0.2">
      <c r="A9" s="59">
        <v>1991</v>
      </c>
      <c r="B9" s="60">
        <v>83</v>
      </c>
      <c r="C9" s="60">
        <v>18</v>
      </c>
      <c r="D9" s="60">
        <v>14</v>
      </c>
      <c r="E9" s="60">
        <v>9</v>
      </c>
      <c r="F9" s="60">
        <v>8</v>
      </c>
      <c r="G9" s="60">
        <v>8</v>
      </c>
      <c r="H9" s="60">
        <v>6</v>
      </c>
      <c r="I9" s="60">
        <v>5</v>
      </c>
      <c r="J9" s="60">
        <v>7</v>
      </c>
      <c r="K9" s="60">
        <v>2</v>
      </c>
      <c r="L9" s="60">
        <v>4</v>
      </c>
      <c r="M9" s="58">
        <f t="shared" ref="M9:M10" si="0">SUM(B9:L9)</f>
        <v>164</v>
      </c>
    </row>
    <row r="10" spans="1:13" s="28" customFormat="1" ht="12" x14ac:dyDescent="0.2">
      <c r="A10" s="59">
        <v>1992</v>
      </c>
      <c r="B10" s="60">
        <v>83</v>
      </c>
      <c r="C10" s="60">
        <v>11</v>
      </c>
      <c r="D10" s="60">
        <v>15</v>
      </c>
      <c r="E10" s="60">
        <v>10</v>
      </c>
      <c r="F10" s="60">
        <v>13</v>
      </c>
      <c r="G10" s="60">
        <v>6</v>
      </c>
      <c r="H10" s="60">
        <v>6</v>
      </c>
      <c r="I10" s="60">
        <v>7</v>
      </c>
      <c r="J10" s="60">
        <v>4</v>
      </c>
      <c r="K10" s="60">
        <v>5</v>
      </c>
      <c r="L10" s="60">
        <v>3</v>
      </c>
      <c r="M10" s="58">
        <f t="shared" si="0"/>
        <v>163</v>
      </c>
    </row>
    <row r="11" spans="1:13" s="28" customFormat="1" ht="3" customHeight="1" x14ac:dyDescent="0.2">
      <c r="A11" s="59"/>
      <c r="B11" s="60"/>
      <c r="C11" s="60"/>
      <c r="D11" s="60"/>
      <c r="E11" s="60"/>
      <c r="F11" s="60"/>
      <c r="G11" s="60"/>
      <c r="H11" s="60"/>
      <c r="I11" s="60"/>
      <c r="J11" s="60"/>
      <c r="K11" s="60"/>
      <c r="L11" s="60"/>
      <c r="M11" s="58"/>
    </row>
    <row r="12" spans="1:13" s="28" customFormat="1" ht="12" hidden="1" x14ac:dyDescent="0.2">
      <c r="A12" s="59">
        <v>1995</v>
      </c>
      <c r="B12" s="60">
        <v>113</v>
      </c>
      <c r="C12" s="60">
        <v>14</v>
      </c>
      <c r="D12" s="60">
        <v>18</v>
      </c>
      <c r="E12" s="60">
        <v>7</v>
      </c>
      <c r="F12" s="60">
        <v>7</v>
      </c>
      <c r="G12" s="60">
        <v>3</v>
      </c>
      <c r="H12" s="60">
        <v>6</v>
      </c>
      <c r="I12" s="60">
        <v>6</v>
      </c>
      <c r="J12" s="60">
        <v>4</v>
      </c>
      <c r="K12" s="60">
        <v>1</v>
      </c>
      <c r="L12" s="60">
        <v>7</v>
      </c>
      <c r="M12" s="58">
        <f t="shared" ref="M12:M29" si="1">SUM(B12:L12)</f>
        <v>186</v>
      </c>
    </row>
    <row r="13" spans="1:13" s="28" customFormat="1" ht="12" x14ac:dyDescent="0.2">
      <c r="A13" s="59">
        <v>1996</v>
      </c>
      <c r="B13" s="60">
        <v>168</v>
      </c>
      <c r="C13" s="60">
        <v>17</v>
      </c>
      <c r="D13" s="60">
        <v>19</v>
      </c>
      <c r="E13" s="60">
        <v>6</v>
      </c>
      <c r="F13" s="60">
        <v>9</v>
      </c>
      <c r="G13" s="60">
        <v>3</v>
      </c>
      <c r="H13" s="60">
        <v>6</v>
      </c>
      <c r="I13" s="60">
        <v>7</v>
      </c>
      <c r="J13" s="60">
        <v>4</v>
      </c>
      <c r="K13" s="60">
        <v>2</v>
      </c>
      <c r="L13" s="60">
        <v>5</v>
      </c>
      <c r="M13" s="58">
        <f t="shared" si="1"/>
        <v>246</v>
      </c>
    </row>
    <row r="14" spans="1:13" s="28" customFormat="1" ht="12" x14ac:dyDescent="0.2">
      <c r="A14" s="59">
        <v>1997</v>
      </c>
      <c r="B14" s="60">
        <v>184</v>
      </c>
      <c r="C14" s="60">
        <v>22</v>
      </c>
      <c r="D14" s="60">
        <v>11</v>
      </c>
      <c r="E14" s="60">
        <v>12</v>
      </c>
      <c r="F14" s="60">
        <v>4</v>
      </c>
      <c r="G14" s="60">
        <v>6</v>
      </c>
      <c r="H14" s="60">
        <v>7</v>
      </c>
      <c r="I14" s="60">
        <v>5</v>
      </c>
      <c r="J14" s="60">
        <v>4</v>
      </c>
      <c r="K14" s="60">
        <v>2</v>
      </c>
      <c r="L14" s="60">
        <v>7</v>
      </c>
      <c r="M14" s="58">
        <f t="shared" si="1"/>
        <v>264</v>
      </c>
    </row>
    <row r="15" spans="1:13" s="28" customFormat="1" ht="12" x14ac:dyDescent="0.2">
      <c r="A15" s="59">
        <v>1998</v>
      </c>
      <c r="B15" s="60">
        <v>178</v>
      </c>
      <c r="C15" s="60">
        <v>20</v>
      </c>
      <c r="D15" s="60">
        <v>14</v>
      </c>
      <c r="E15" s="60">
        <v>8</v>
      </c>
      <c r="F15" s="60">
        <v>8</v>
      </c>
      <c r="G15" s="60">
        <v>4</v>
      </c>
      <c r="H15" s="60">
        <v>8</v>
      </c>
      <c r="I15" s="60">
        <v>6</v>
      </c>
      <c r="J15" s="60">
        <v>3</v>
      </c>
      <c r="K15" s="60">
        <v>3</v>
      </c>
      <c r="L15" s="60">
        <v>6</v>
      </c>
      <c r="M15" s="58">
        <f t="shared" si="1"/>
        <v>258</v>
      </c>
    </row>
    <row r="16" spans="1:13" s="28" customFormat="1" ht="12" x14ac:dyDescent="0.2">
      <c r="A16" s="59">
        <v>1999</v>
      </c>
      <c r="B16" s="60">
        <v>191</v>
      </c>
      <c r="C16" s="60">
        <v>21</v>
      </c>
      <c r="D16" s="60">
        <v>23</v>
      </c>
      <c r="E16" s="60">
        <v>3</v>
      </c>
      <c r="F16" s="60">
        <v>9</v>
      </c>
      <c r="G16" s="60">
        <v>5</v>
      </c>
      <c r="H16" s="60">
        <v>6</v>
      </c>
      <c r="I16" s="60">
        <v>8</v>
      </c>
      <c r="J16" s="60">
        <v>5</v>
      </c>
      <c r="K16" s="60">
        <v>1</v>
      </c>
      <c r="L16" s="60">
        <v>7</v>
      </c>
      <c r="M16" s="58">
        <f t="shared" si="1"/>
        <v>279</v>
      </c>
    </row>
    <row r="17" spans="1:13" s="28" customFormat="1" ht="12" x14ac:dyDescent="0.2">
      <c r="A17" s="59">
        <v>2000</v>
      </c>
      <c r="B17" s="60">
        <v>176</v>
      </c>
      <c r="C17" s="60">
        <v>26</v>
      </c>
      <c r="D17" s="60">
        <v>20</v>
      </c>
      <c r="E17" s="60">
        <v>7</v>
      </c>
      <c r="F17" s="60">
        <v>11</v>
      </c>
      <c r="G17" s="60">
        <v>4</v>
      </c>
      <c r="H17" s="60">
        <v>8</v>
      </c>
      <c r="I17" s="60">
        <v>4</v>
      </c>
      <c r="J17" s="60">
        <v>5</v>
      </c>
      <c r="K17" s="60">
        <v>2</v>
      </c>
      <c r="L17" s="60">
        <v>9</v>
      </c>
      <c r="M17" s="58">
        <f t="shared" si="1"/>
        <v>272</v>
      </c>
    </row>
    <row r="18" spans="1:13" s="28" customFormat="1" ht="12" x14ac:dyDescent="0.2">
      <c r="A18" s="59">
        <v>2001</v>
      </c>
      <c r="B18" s="60">
        <v>188</v>
      </c>
      <c r="C18" s="60">
        <v>30</v>
      </c>
      <c r="D18" s="60">
        <v>21</v>
      </c>
      <c r="E18" s="60">
        <v>8</v>
      </c>
      <c r="F18" s="60">
        <v>7</v>
      </c>
      <c r="G18" s="60">
        <v>5</v>
      </c>
      <c r="H18" s="60">
        <v>8</v>
      </c>
      <c r="I18" s="60">
        <v>5</v>
      </c>
      <c r="J18" s="60">
        <v>5</v>
      </c>
      <c r="K18" s="60">
        <v>2</v>
      </c>
      <c r="L18" s="60">
        <v>8</v>
      </c>
      <c r="M18" s="58">
        <f t="shared" si="1"/>
        <v>287</v>
      </c>
    </row>
    <row r="19" spans="1:13" s="28" customFormat="1" ht="12" x14ac:dyDescent="0.2">
      <c r="A19" s="59">
        <v>2002</v>
      </c>
      <c r="B19" s="60">
        <v>191</v>
      </c>
      <c r="C19" s="60">
        <v>16</v>
      </c>
      <c r="D19" s="60">
        <v>26</v>
      </c>
      <c r="E19" s="60">
        <v>11</v>
      </c>
      <c r="F19" s="60">
        <v>4</v>
      </c>
      <c r="G19" s="60">
        <v>5</v>
      </c>
      <c r="H19" s="60">
        <v>9</v>
      </c>
      <c r="I19" s="60">
        <v>7</v>
      </c>
      <c r="J19" s="60">
        <v>4</v>
      </c>
      <c r="K19" s="60">
        <v>3</v>
      </c>
      <c r="L19" s="60">
        <v>7</v>
      </c>
      <c r="M19" s="58">
        <f t="shared" si="1"/>
        <v>283</v>
      </c>
    </row>
    <row r="20" spans="1:13" s="28" customFormat="1" ht="12" x14ac:dyDescent="0.2">
      <c r="A20" s="59">
        <v>2003</v>
      </c>
      <c r="B20" s="60">
        <v>196</v>
      </c>
      <c r="C20" s="60">
        <v>23</v>
      </c>
      <c r="D20" s="60">
        <v>25</v>
      </c>
      <c r="E20" s="60">
        <v>10</v>
      </c>
      <c r="F20" s="60">
        <v>6</v>
      </c>
      <c r="G20" s="60">
        <v>5</v>
      </c>
      <c r="H20" s="60">
        <v>9</v>
      </c>
      <c r="I20" s="60">
        <v>6</v>
      </c>
      <c r="J20" s="60">
        <v>6</v>
      </c>
      <c r="K20" s="60">
        <v>2</v>
      </c>
      <c r="L20" s="60">
        <v>7</v>
      </c>
      <c r="M20" s="58">
        <f t="shared" si="1"/>
        <v>295</v>
      </c>
    </row>
    <row r="21" spans="1:13" s="28" customFormat="1" ht="12" x14ac:dyDescent="0.2">
      <c r="A21" s="59">
        <v>2004</v>
      </c>
      <c r="B21" s="60">
        <v>202</v>
      </c>
      <c r="C21" s="60">
        <v>32</v>
      </c>
      <c r="D21" s="60">
        <v>19</v>
      </c>
      <c r="E21" s="60">
        <v>11</v>
      </c>
      <c r="F21" s="60">
        <v>4</v>
      </c>
      <c r="G21" s="60">
        <v>4</v>
      </c>
      <c r="H21" s="60">
        <v>8</v>
      </c>
      <c r="I21" s="60">
        <v>5</v>
      </c>
      <c r="J21" s="60">
        <v>9</v>
      </c>
      <c r="K21" s="60">
        <v>3</v>
      </c>
      <c r="L21" s="60">
        <v>6</v>
      </c>
      <c r="M21" s="58">
        <f t="shared" si="1"/>
        <v>303</v>
      </c>
    </row>
    <row r="22" spans="1:13" s="28" customFormat="1" ht="12" x14ac:dyDescent="0.2">
      <c r="A22" s="59">
        <v>2005</v>
      </c>
      <c r="B22" s="60">
        <v>213</v>
      </c>
      <c r="C22" s="60">
        <v>30</v>
      </c>
      <c r="D22" s="60">
        <v>18</v>
      </c>
      <c r="E22" s="60">
        <v>11</v>
      </c>
      <c r="F22" s="60">
        <v>6</v>
      </c>
      <c r="G22" s="60">
        <v>3</v>
      </c>
      <c r="H22" s="60">
        <v>5</v>
      </c>
      <c r="I22" s="60">
        <v>9</v>
      </c>
      <c r="J22" s="60">
        <v>5</v>
      </c>
      <c r="K22" s="60">
        <v>6</v>
      </c>
      <c r="L22" s="60">
        <v>4</v>
      </c>
      <c r="M22" s="58">
        <f t="shared" si="1"/>
        <v>310</v>
      </c>
    </row>
    <row r="23" spans="1:13" s="28" customFormat="1" ht="12" x14ac:dyDescent="0.2">
      <c r="A23" s="59">
        <v>2006</v>
      </c>
      <c r="B23" s="60">
        <v>207</v>
      </c>
      <c r="C23" s="60">
        <v>24</v>
      </c>
      <c r="D23" s="60">
        <v>22</v>
      </c>
      <c r="E23" s="60">
        <v>12</v>
      </c>
      <c r="F23" s="60">
        <v>5</v>
      </c>
      <c r="G23" s="60">
        <v>3</v>
      </c>
      <c r="H23" s="60">
        <v>8</v>
      </c>
      <c r="I23" s="60">
        <v>6</v>
      </c>
      <c r="J23" s="60">
        <v>8</v>
      </c>
      <c r="K23" s="60">
        <v>3</v>
      </c>
      <c r="L23" s="60">
        <v>7</v>
      </c>
      <c r="M23" s="58">
        <f t="shared" si="1"/>
        <v>305</v>
      </c>
    </row>
    <row r="24" spans="1:13" s="28" customFormat="1" ht="12" x14ac:dyDescent="0.2">
      <c r="A24" s="59">
        <v>2007</v>
      </c>
      <c r="B24" s="60">
        <v>224</v>
      </c>
      <c r="C24" s="60">
        <v>25</v>
      </c>
      <c r="D24" s="60">
        <v>19</v>
      </c>
      <c r="E24" s="60">
        <v>6</v>
      </c>
      <c r="F24" s="60">
        <v>10</v>
      </c>
      <c r="G24" s="60">
        <v>5</v>
      </c>
      <c r="H24" s="60">
        <v>9</v>
      </c>
      <c r="I24" s="60">
        <v>7</v>
      </c>
      <c r="J24" s="60">
        <v>4</v>
      </c>
      <c r="K24" s="60">
        <v>6</v>
      </c>
      <c r="L24" s="60">
        <v>7</v>
      </c>
      <c r="M24" s="58">
        <f t="shared" si="1"/>
        <v>322</v>
      </c>
    </row>
    <row r="25" spans="1:13" s="28" customFormat="1" ht="12" x14ac:dyDescent="0.2">
      <c r="A25" s="59">
        <v>2008</v>
      </c>
      <c r="B25" s="60">
        <v>245</v>
      </c>
      <c r="C25" s="60">
        <v>25</v>
      </c>
      <c r="D25" s="60">
        <v>21</v>
      </c>
      <c r="E25" s="60">
        <v>11</v>
      </c>
      <c r="F25" s="60">
        <v>7</v>
      </c>
      <c r="G25" s="60">
        <v>5</v>
      </c>
      <c r="H25" s="60">
        <v>8</v>
      </c>
      <c r="I25" s="60">
        <v>7</v>
      </c>
      <c r="J25" s="60">
        <v>5</v>
      </c>
      <c r="K25" s="60">
        <v>8</v>
      </c>
      <c r="L25" s="60">
        <v>5</v>
      </c>
      <c r="M25" s="58">
        <f t="shared" si="1"/>
        <v>347</v>
      </c>
    </row>
    <row r="26" spans="1:13" s="28" customFormat="1" ht="12" x14ac:dyDescent="0.2">
      <c r="A26" s="59">
        <v>2009</v>
      </c>
      <c r="B26" s="60">
        <v>254</v>
      </c>
      <c r="C26" s="60">
        <v>33</v>
      </c>
      <c r="D26" s="60">
        <v>16</v>
      </c>
      <c r="E26" s="60">
        <v>14</v>
      </c>
      <c r="F26" s="60">
        <v>9</v>
      </c>
      <c r="G26" s="60">
        <v>5</v>
      </c>
      <c r="H26" s="60">
        <v>10</v>
      </c>
      <c r="I26" s="60">
        <v>6</v>
      </c>
      <c r="J26" s="60">
        <v>7</v>
      </c>
      <c r="K26" s="60">
        <v>7</v>
      </c>
      <c r="L26" s="60">
        <v>5</v>
      </c>
      <c r="M26" s="58">
        <f t="shared" si="1"/>
        <v>366</v>
      </c>
    </row>
    <row r="27" spans="1:13" s="28" customFormat="1" ht="12" x14ac:dyDescent="0.2">
      <c r="A27" s="59">
        <v>2010</v>
      </c>
      <c r="B27" s="60">
        <v>253</v>
      </c>
      <c r="C27" s="60">
        <v>35</v>
      </c>
      <c r="D27" s="60">
        <v>32</v>
      </c>
      <c r="E27" s="60">
        <v>12</v>
      </c>
      <c r="F27" s="60">
        <v>6</v>
      </c>
      <c r="G27" s="60">
        <v>3</v>
      </c>
      <c r="H27" s="60">
        <v>13</v>
      </c>
      <c r="I27" s="60">
        <v>7</v>
      </c>
      <c r="J27" s="60">
        <v>7</v>
      </c>
      <c r="K27" s="60">
        <v>6</v>
      </c>
      <c r="L27" s="60">
        <v>4</v>
      </c>
      <c r="M27" s="58">
        <f t="shared" si="1"/>
        <v>378</v>
      </c>
    </row>
    <row r="28" spans="1:13" s="28" customFormat="1" ht="12" x14ac:dyDescent="0.2">
      <c r="A28" s="59">
        <v>2011</v>
      </c>
      <c r="B28" s="60">
        <v>292</v>
      </c>
      <c r="C28" s="60">
        <v>36</v>
      </c>
      <c r="D28" s="60">
        <v>40</v>
      </c>
      <c r="E28" s="60">
        <v>10</v>
      </c>
      <c r="F28" s="60">
        <v>7</v>
      </c>
      <c r="G28" s="60">
        <v>10</v>
      </c>
      <c r="H28" s="60">
        <v>12</v>
      </c>
      <c r="I28" s="60">
        <v>6</v>
      </c>
      <c r="J28" s="60">
        <v>5</v>
      </c>
      <c r="K28" s="60">
        <v>6</v>
      </c>
      <c r="L28" s="60">
        <v>6</v>
      </c>
      <c r="M28" s="58">
        <f t="shared" si="1"/>
        <v>430</v>
      </c>
    </row>
    <row r="29" spans="1:13" s="28" customFormat="1" ht="12" x14ac:dyDescent="0.2">
      <c r="A29" s="59">
        <v>2012</v>
      </c>
      <c r="B29" s="60">
        <v>320</v>
      </c>
      <c r="C29" s="60">
        <v>46</v>
      </c>
      <c r="D29" s="60">
        <v>32</v>
      </c>
      <c r="E29" s="60">
        <v>18</v>
      </c>
      <c r="F29" s="60">
        <v>7</v>
      </c>
      <c r="G29" s="60">
        <v>8</v>
      </c>
      <c r="H29" s="60">
        <v>11</v>
      </c>
      <c r="I29" s="60">
        <v>14</v>
      </c>
      <c r="J29" s="60">
        <v>3</v>
      </c>
      <c r="K29" s="60">
        <v>4</v>
      </c>
      <c r="L29" s="60">
        <v>7</v>
      </c>
      <c r="M29" s="58">
        <f t="shared" si="1"/>
        <v>470</v>
      </c>
    </row>
    <row r="30" spans="1:13" s="28" customFormat="1" ht="12" x14ac:dyDescent="0.2">
      <c r="A30" s="59">
        <v>2013</v>
      </c>
      <c r="B30" s="60">
        <v>381</v>
      </c>
      <c r="C30" s="60">
        <v>49</v>
      </c>
      <c r="D30" s="60">
        <v>39</v>
      </c>
      <c r="E30" s="60">
        <v>20</v>
      </c>
      <c r="F30" s="60">
        <v>7</v>
      </c>
      <c r="G30" s="60">
        <v>11</v>
      </c>
      <c r="H30" s="60">
        <v>13</v>
      </c>
      <c r="I30" s="60">
        <v>10</v>
      </c>
      <c r="J30" s="60">
        <v>4</v>
      </c>
      <c r="K30" s="60">
        <v>3</v>
      </c>
      <c r="L30" s="60">
        <v>7</v>
      </c>
      <c r="M30" s="58">
        <f t="shared" ref="M30:M31" si="2">SUM(B30:L30)</f>
        <v>544</v>
      </c>
    </row>
    <row r="31" spans="1:13" s="28" customFormat="1" ht="12" x14ac:dyDescent="0.2">
      <c r="A31" s="59">
        <v>2014</v>
      </c>
      <c r="B31" s="60">
        <v>441</v>
      </c>
      <c r="C31" s="60">
        <v>48</v>
      </c>
      <c r="D31" s="60">
        <v>44</v>
      </c>
      <c r="E31" s="60">
        <v>19</v>
      </c>
      <c r="F31" s="60">
        <v>13</v>
      </c>
      <c r="G31" s="60">
        <v>7</v>
      </c>
      <c r="H31" s="60">
        <v>13</v>
      </c>
      <c r="I31" s="60">
        <v>10</v>
      </c>
      <c r="J31" s="60">
        <v>3</v>
      </c>
      <c r="K31" s="60">
        <v>2</v>
      </c>
      <c r="L31" s="60">
        <v>8</v>
      </c>
      <c r="M31" s="58">
        <f t="shared" si="2"/>
        <v>608</v>
      </c>
    </row>
    <row r="32" spans="1:13" s="28" customFormat="1" ht="12" x14ac:dyDescent="0.2">
      <c r="A32" s="59">
        <v>2015</v>
      </c>
      <c r="B32" s="60">
        <v>518</v>
      </c>
      <c r="C32" s="60">
        <v>41</v>
      </c>
      <c r="D32" s="60">
        <v>49</v>
      </c>
      <c r="E32" s="60">
        <v>19</v>
      </c>
      <c r="F32" s="60">
        <v>15</v>
      </c>
      <c r="G32" s="60">
        <v>8</v>
      </c>
      <c r="H32" s="60">
        <v>13</v>
      </c>
      <c r="I32" s="60">
        <v>10</v>
      </c>
      <c r="J32" s="60">
        <v>5</v>
      </c>
      <c r="K32" s="60">
        <v>3</v>
      </c>
      <c r="L32" s="60">
        <v>6</v>
      </c>
      <c r="M32" s="58">
        <f t="shared" ref="M32:M33" si="3">SUM(B32:L32)</f>
        <v>687</v>
      </c>
    </row>
    <row r="33" spans="1:13" s="28" customFormat="1" ht="12" x14ac:dyDescent="0.2">
      <c r="A33" s="59">
        <v>2016</v>
      </c>
      <c r="B33" s="60">
        <v>593</v>
      </c>
      <c r="C33" s="60">
        <v>57</v>
      </c>
      <c r="D33" s="60">
        <v>42</v>
      </c>
      <c r="E33" s="60">
        <v>28</v>
      </c>
      <c r="F33" s="60">
        <v>13</v>
      </c>
      <c r="G33" s="60">
        <v>10</v>
      </c>
      <c r="H33" s="60">
        <v>13</v>
      </c>
      <c r="I33" s="60">
        <v>12</v>
      </c>
      <c r="J33" s="60">
        <v>7</v>
      </c>
      <c r="K33" s="60">
        <v>3</v>
      </c>
      <c r="L33" s="60">
        <v>7</v>
      </c>
      <c r="M33" s="58">
        <f t="shared" si="3"/>
        <v>785</v>
      </c>
    </row>
    <row r="34" spans="1:13" s="28" customFormat="1" ht="12" x14ac:dyDescent="0.2">
      <c r="A34" s="59">
        <v>2017</v>
      </c>
      <c r="B34" s="60">
        <v>594</v>
      </c>
      <c r="C34" s="60">
        <v>64</v>
      </c>
      <c r="D34" s="60">
        <v>70</v>
      </c>
      <c r="E34" s="60">
        <v>20</v>
      </c>
      <c r="F34" s="60">
        <v>12</v>
      </c>
      <c r="G34" s="60">
        <v>9</v>
      </c>
      <c r="H34" s="60">
        <v>11</v>
      </c>
      <c r="I34" s="60">
        <v>13</v>
      </c>
      <c r="J34" s="60">
        <v>5</v>
      </c>
      <c r="K34" s="60">
        <v>4</v>
      </c>
      <c r="L34" s="60">
        <v>8</v>
      </c>
      <c r="M34" s="58">
        <f t="shared" ref="M34:M35" si="4">SUM(B34:L34)</f>
        <v>810</v>
      </c>
    </row>
    <row r="35" spans="1:13" s="28" customFormat="1" ht="12" x14ac:dyDescent="0.2">
      <c r="A35" s="59">
        <v>2018</v>
      </c>
      <c r="B35" s="60">
        <v>704</v>
      </c>
      <c r="C35" s="60">
        <v>71</v>
      </c>
      <c r="D35" s="60">
        <v>53</v>
      </c>
      <c r="E35" s="60">
        <v>26</v>
      </c>
      <c r="F35" s="60">
        <v>10</v>
      </c>
      <c r="G35" s="60">
        <v>12</v>
      </c>
      <c r="H35" s="60">
        <v>11</v>
      </c>
      <c r="I35" s="60">
        <v>10</v>
      </c>
      <c r="J35" s="60">
        <v>8</v>
      </c>
      <c r="K35" s="60">
        <v>3</v>
      </c>
      <c r="L35" s="60">
        <v>8</v>
      </c>
      <c r="M35" s="58">
        <f t="shared" si="4"/>
        <v>916</v>
      </c>
    </row>
    <row r="36" spans="1:13" s="28" customFormat="1" ht="12" x14ac:dyDescent="0.2">
      <c r="A36" s="59">
        <v>2019</v>
      </c>
      <c r="B36" s="60">
        <v>767</v>
      </c>
      <c r="C36" s="60">
        <v>76</v>
      </c>
      <c r="D36" s="60">
        <v>60</v>
      </c>
      <c r="E36" s="60">
        <v>23</v>
      </c>
      <c r="F36" s="60">
        <v>10</v>
      </c>
      <c r="G36" s="60">
        <v>11</v>
      </c>
      <c r="H36" s="60">
        <v>12</v>
      </c>
      <c r="I36" s="60">
        <v>7</v>
      </c>
      <c r="J36" s="60">
        <v>8</v>
      </c>
      <c r="K36" s="60">
        <v>3</v>
      </c>
      <c r="L36" s="60">
        <v>10</v>
      </c>
      <c r="M36" s="58">
        <f t="shared" ref="M36:M39" si="5">SUM(B36:L36)</f>
        <v>987</v>
      </c>
    </row>
    <row r="37" spans="1:13" s="28" customFormat="1" ht="12" x14ac:dyDescent="0.2">
      <c r="A37" s="59">
        <v>2020</v>
      </c>
      <c r="B37" s="60">
        <v>508</v>
      </c>
      <c r="C37" s="60">
        <v>52</v>
      </c>
      <c r="D37" s="60">
        <v>38</v>
      </c>
      <c r="E37" s="60">
        <v>15</v>
      </c>
      <c r="F37" s="60">
        <v>4</v>
      </c>
      <c r="G37" s="60">
        <v>9</v>
      </c>
      <c r="H37" s="60">
        <v>10</v>
      </c>
      <c r="I37" s="60">
        <v>7</v>
      </c>
      <c r="J37" s="60">
        <v>3</v>
      </c>
      <c r="K37" s="60">
        <v>4</v>
      </c>
      <c r="L37" s="60">
        <v>7</v>
      </c>
      <c r="M37" s="58">
        <f t="shared" si="5"/>
        <v>657</v>
      </c>
    </row>
    <row r="38" spans="1:13" s="28" customFormat="1" ht="12" x14ac:dyDescent="0.2">
      <c r="A38" s="59">
        <v>2021</v>
      </c>
      <c r="B38" s="60">
        <v>485</v>
      </c>
      <c r="C38" s="60">
        <v>52</v>
      </c>
      <c r="D38" s="60">
        <v>48</v>
      </c>
      <c r="E38" s="60">
        <v>22</v>
      </c>
      <c r="F38" s="60">
        <v>8</v>
      </c>
      <c r="G38" s="60">
        <v>10</v>
      </c>
      <c r="H38" s="60">
        <v>10</v>
      </c>
      <c r="I38" s="60">
        <v>7</v>
      </c>
      <c r="J38" s="60">
        <v>4</v>
      </c>
      <c r="K38" s="60">
        <v>2</v>
      </c>
      <c r="L38" s="60">
        <v>8</v>
      </c>
      <c r="M38" s="58">
        <f t="shared" si="5"/>
        <v>656</v>
      </c>
    </row>
    <row r="39" spans="1:13" s="28" customFormat="1" ht="12" x14ac:dyDescent="0.2">
      <c r="A39" s="59">
        <v>2022</v>
      </c>
      <c r="B39" s="60">
        <v>602</v>
      </c>
      <c r="C39" s="60">
        <v>56</v>
      </c>
      <c r="D39" s="60">
        <v>57</v>
      </c>
      <c r="E39" s="60">
        <v>20</v>
      </c>
      <c r="F39" s="60">
        <v>12</v>
      </c>
      <c r="G39" s="60">
        <v>5</v>
      </c>
      <c r="H39" s="60">
        <v>16</v>
      </c>
      <c r="I39" s="60">
        <v>10</v>
      </c>
      <c r="J39" s="60">
        <v>3</v>
      </c>
      <c r="K39" s="60">
        <v>4</v>
      </c>
      <c r="L39" s="60">
        <v>11</v>
      </c>
      <c r="M39" s="58">
        <f t="shared" si="5"/>
        <v>796</v>
      </c>
    </row>
    <row r="40" spans="1:13" x14ac:dyDescent="0.2">
      <c r="A40" s="23"/>
    </row>
    <row r="42" spans="1:13" x14ac:dyDescent="0.2">
      <c r="A42" s="3" t="s">
        <v>64</v>
      </c>
    </row>
    <row r="43" spans="1:13" ht="3" customHeight="1" x14ac:dyDescent="0.2"/>
    <row r="44" spans="1:13" s="54" customFormat="1" ht="12" x14ac:dyDescent="0.2">
      <c r="A44" s="57"/>
      <c r="B44" s="58" t="s">
        <v>52</v>
      </c>
      <c r="C44" s="58" t="s">
        <v>53</v>
      </c>
      <c r="D44" s="58" t="s">
        <v>66</v>
      </c>
      <c r="E44" s="58" t="s">
        <v>67</v>
      </c>
      <c r="F44" s="58" t="s">
        <v>65</v>
      </c>
      <c r="G44" s="58" t="s">
        <v>62</v>
      </c>
    </row>
    <row r="45" spans="1:13" s="28" customFormat="1" ht="12" hidden="1" x14ac:dyDescent="0.2">
      <c r="A45" s="59">
        <v>1996</v>
      </c>
      <c r="B45" s="60">
        <v>60</v>
      </c>
      <c r="C45" s="60">
        <v>12</v>
      </c>
      <c r="D45" s="60">
        <v>6</v>
      </c>
      <c r="E45" s="60">
        <v>1</v>
      </c>
      <c r="F45" s="60">
        <v>3</v>
      </c>
      <c r="G45" s="58">
        <f>SUM(B45:F45)</f>
        <v>82</v>
      </c>
    </row>
    <row r="46" spans="1:13" s="28" customFormat="1" ht="12" x14ac:dyDescent="0.2">
      <c r="A46" s="59">
        <v>1997</v>
      </c>
      <c r="B46" s="60">
        <v>68</v>
      </c>
      <c r="C46" s="60">
        <v>13</v>
      </c>
      <c r="D46" s="60">
        <v>3</v>
      </c>
      <c r="E46" s="60">
        <v>2</v>
      </c>
      <c r="F46" s="60">
        <v>4</v>
      </c>
      <c r="G46" s="58">
        <f t="shared" ref="G46:G61" si="6">SUM(B46:F46)</f>
        <v>90</v>
      </c>
    </row>
    <row r="47" spans="1:13" s="28" customFormat="1" ht="12" x14ac:dyDescent="0.2">
      <c r="A47" s="59">
        <v>1998</v>
      </c>
      <c r="B47" s="60">
        <v>63</v>
      </c>
      <c r="C47" s="60">
        <v>13</v>
      </c>
      <c r="D47" s="60">
        <v>8</v>
      </c>
      <c r="E47" s="60"/>
      <c r="F47" s="60">
        <v>5</v>
      </c>
      <c r="G47" s="58">
        <f t="shared" si="6"/>
        <v>89</v>
      </c>
    </row>
    <row r="48" spans="1:13" s="28" customFormat="1" ht="12" x14ac:dyDescent="0.2">
      <c r="A48" s="59">
        <v>1999</v>
      </c>
      <c r="B48" s="60">
        <v>69</v>
      </c>
      <c r="C48" s="60">
        <v>16</v>
      </c>
      <c r="D48" s="60">
        <v>3</v>
      </c>
      <c r="E48" s="60">
        <v>4</v>
      </c>
      <c r="F48" s="60">
        <v>5</v>
      </c>
      <c r="G48" s="58">
        <f t="shared" si="6"/>
        <v>97</v>
      </c>
    </row>
    <row r="49" spans="1:13" s="28" customFormat="1" ht="12" x14ac:dyDescent="0.2">
      <c r="A49" s="59">
        <v>2000</v>
      </c>
      <c r="B49" s="60">
        <v>78</v>
      </c>
      <c r="C49" s="60">
        <v>9</v>
      </c>
      <c r="D49" s="60">
        <v>5</v>
      </c>
      <c r="E49" s="60">
        <v>4</v>
      </c>
      <c r="F49" s="60">
        <v>6</v>
      </c>
      <c r="G49" s="58">
        <f t="shared" si="6"/>
        <v>102</v>
      </c>
    </row>
    <row r="50" spans="1:13" s="28" customFormat="1" ht="12" x14ac:dyDescent="0.2">
      <c r="A50" s="59">
        <v>2001</v>
      </c>
      <c r="B50" s="60">
        <v>57</v>
      </c>
      <c r="C50" s="60">
        <v>13</v>
      </c>
      <c r="D50" s="60">
        <v>5</v>
      </c>
      <c r="E50" s="60">
        <v>5</v>
      </c>
      <c r="F50" s="60">
        <v>5</v>
      </c>
      <c r="G50" s="58">
        <f t="shared" si="6"/>
        <v>85</v>
      </c>
    </row>
    <row r="51" spans="1:13" s="28" customFormat="1" ht="12" x14ac:dyDescent="0.2">
      <c r="A51" s="59">
        <v>2002</v>
      </c>
      <c r="B51" s="60">
        <v>62</v>
      </c>
      <c r="C51" s="60">
        <v>12</v>
      </c>
      <c r="D51" s="60">
        <v>4</v>
      </c>
      <c r="E51" s="60">
        <v>2</v>
      </c>
      <c r="F51" s="60">
        <v>7</v>
      </c>
      <c r="G51" s="58">
        <f t="shared" si="6"/>
        <v>87</v>
      </c>
    </row>
    <row r="52" spans="1:13" s="28" customFormat="1" ht="12" x14ac:dyDescent="0.2">
      <c r="A52" s="59">
        <v>2003</v>
      </c>
      <c r="B52" s="60">
        <v>66</v>
      </c>
      <c r="C52" s="60">
        <v>9</v>
      </c>
      <c r="D52" s="60">
        <v>9</v>
      </c>
      <c r="E52" s="60">
        <v>1</v>
      </c>
      <c r="F52" s="60">
        <v>7</v>
      </c>
      <c r="G52" s="58">
        <f t="shared" si="6"/>
        <v>92</v>
      </c>
    </row>
    <row r="53" spans="1:13" s="28" customFormat="1" ht="12" x14ac:dyDescent="0.2">
      <c r="A53" s="59">
        <v>2004</v>
      </c>
      <c r="B53" s="60">
        <v>74</v>
      </c>
      <c r="C53" s="60">
        <v>14</v>
      </c>
      <c r="D53" s="60">
        <v>9</v>
      </c>
      <c r="E53" s="60">
        <v>2</v>
      </c>
      <c r="F53" s="60">
        <v>6</v>
      </c>
      <c r="G53" s="58">
        <f t="shared" si="6"/>
        <v>105</v>
      </c>
    </row>
    <row r="54" spans="1:13" s="28" customFormat="1" ht="12" x14ac:dyDescent="0.2">
      <c r="A54" s="59">
        <v>2005</v>
      </c>
      <c r="B54" s="60">
        <v>75</v>
      </c>
      <c r="C54" s="60">
        <v>19</v>
      </c>
      <c r="D54" s="60">
        <v>8</v>
      </c>
      <c r="E54" s="60">
        <v>3</v>
      </c>
      <c r="F54" s="60">
        <v>4</v>
      </c>
      <c r="G54" s="58">
        <f t="shared" si="6"/>
        <v>109</v>
      </c>
    </row>
    <row r="55" spans="1:13" s="28" customFormat="1" ht="12" x14ac:dyDescent="0.2">
      <c r="A55" s="59">
        <v>2006</v>
      </c>
      <c r="B55" s="60">
        <v>65</v>
      </c>
      <c r="C55" s="60">
        <v>20</v>
      </c>
      <c r="D55" s="60">
        <v>5</v>
      </c>
      <c r="E55" s="60">
        <v>5</v>
      </c>
      <c r="F55" s="60">
        <v>5</v>
      </c>
      <c r="G55" s="58">
        <f t="shared" si="6"/>
        <v>100</v>
      </c>
    </row>
    <row r="56" spans="1:13" s="28" customFormat="1" ht="12" x14ac:dyDescent="0.2">
      <c r="A56" s="59">
        <v>2007</v>
      </c>
      <c r="B56" s="60">
        <v>72</v>
      </c>
      <c r="C56" s="60">
        <v>21</v>
      </c>
      <c r="D56" s="60">
        <v>7</v>
      </c>
      <c r="E56" s="60">
        <v>3</v>
      </c>
      <c r="F56" s="60">
        <v>5</v>
      </c>
      <c r="G56" s="58">
        <f t="shared" si="6"/>
        <v>108</v>
      </c>
    </row>
    <row r="57" spans="1:13" s="28" customFormat="1" ht="12" x14ac:dyDescent="0.2">
      <c r="A57" s="59">
        <v>2008</v>
      </c>
      <c r="B57" s="60">
        <v>65</v>
      </c>
      <c r="C57" s="60">
        <v>16</v>
      </c>
      <c r="D57" s="60">
        <v>10</v>
      </c>
      <c r="E57" s="60">
        <v>4</v>
      </c>
      <c r="F57" s="60">
        <v>4</v>
      </c>
      <c r="G57" s="58">
        <f t="shared" si="6"/>
        <v>99</v>
      </c>
    </row>
    <row r="58" spans="1:13" s="28" customFormat="1" ht="12" x14ac:dyDescent="0.2">
      <c r="A58" s="59">
        <v>2009</v>
      </c>
      <c r="B58" s="60">
        <v>69</v>
      </c>
      <c r="C58" s="60">
        <v>17</v>
      </c>
      <c r="D58" s="60">
        <v>15</v>
      </c>
      <c r="E58" s="60">
        <v>6</v>
      </c>
      <c r="F58" s="60">
        <v>1</v>
      </c>
      <c r="G58" s="58">
        <f t="shared" si="6"/>
        <v>108</v>
      </c>
    </row>
    <row r="59" spans="1:13" s="28" customFormat="1" ht="12" x14ac:dyDescent="0.2">
      <c r="A59" s="59">
        <v>2010</v>
      </c>
      <c r="B59" s="60">
        <v>82</v>
      </c>
      <c r="C59" s="60">
        <v>17</v>
      </c>
      <c r="D59" s="60">
        <v>10</v>
      </c>
      <c r="E59" s="60">
        <v>6</v>
      </c>
      <c r="F59" s="60">
        <v>2</v>
      </c>
      <c r="G59" s="58">
        <f t="shared" si="6"/>
        <v>117</v>
      </c>
    </row>
    <row r="60" spans="1:13" s="28" customFormat="1" ht="12" x14ac:dyDescent="0.2">
      <c r="A60" s="59">
        <v>2011</v>
      </c>
      <c r="B60" s="60">
        <v>92</v>
      </c>
      <c r="C60" s="60">
        <v>18</v>
      </c>
      <c r="D60" s="60">
        <v>12</v>
      </c>
      <c r="E60" s="60">
        <v>3</v>
      </c>
      <c r="F60" s="60">
        <v>3</v>
      </c>
      <c r="G60" s="58">
        <f t="shared" si="6"/>
        <v>128</v>
      </c>
    </row>
    <row r="61" spans="1:13" s="28" customFormat="1" ht="12" x14ac:dyDescent="0.2">
      <c r="A61" s="59">
        <v>2012</v>
      </c>
      <c r="B61" s="60">
        <v>91</v>
      </c>
      <c r="C61" s="60">
        <v>26</v>
      </c>
      <c r="D61" s="60">
        <v>8</v>
      </c>
      <c r="E61" s="60">
        <v>5</v>
      </c>
      <c r="F61" s="60">
        <v>2</v>
      </c>
      <c r="G61" s="58">
        <f t="shared" si="6"/>
        <v>132</v>
      </c>
    </row>
    <row r="62" spans="1:13" s="28" customFormat="1" ht="12" x14ac:dyDescent="0.2">
      <c r="A62" s="59">
        <v>2013</v>
      </c>
      <c r="B62" s="60">
        <v>112</v>
      </c>
      <c r="C62" s="60">
        <v>16</v>
      </c>
      <c r="D62" s="60">
        <v>13</v>
      </c>
      <c r="E62" s="60">
        <v>4</v>
      </c>
      <c r="F62" s="60">
        <v>3</v>
      </c>
      <c r="G62" s="58">
        <f t="shared" ref="G62:G63" si="7">SUM(B62:F62)</f>
        <v>148</v>
      </c>
    </row>
    <row r="63" spans="1:13" s="28" customFormat="1" ht="12" x14ac:dyDescent="0.2">
      <c r="A63" s="59">
        <v>2014</v>
      </c>
      <c r="B63" s="60">
        <v>124</v>
      </c>
      <c r="C63" s="60">
        <v>18</v>
      </c>
      <c r="D63" s="60">
        <v>11</v>
      </c>
      <c r="E63" s="60">
        <v>4</v>
      </c>
      <c r="F63" s="60">
        <v>3</v>
      </c>
      <c r="G63" s="58">
        <f t="shared" si="7"/>
        <v>160</v>
      </c>
    </row>
    <row r="64" spans="1:13" s="28" customFormat="1" ht="12" x14ac:dyDescent="0.2">
      <c r="A64" s="59">
        <v>2015</v>
      </c>
      <c r="B64" s="60">
        <v>111</v>
      </c>
      <c r="C64" s="60">
        <v>17</v>
      </c>
      <c r="D64" s="60">
        <v>13</v>
      </c>
      <c r="E64" s="60">
        <v>3</v>
      </c>
      <c r="F64" s="60">
        <v>4</v>
      </c>
      <c r="G64" s="58">
        <f t="shared" ref="G64:G65" si="8">SUM(B64:F64)</f>
        <v>148</v>
      </c>
      <c r="I64" s="95"/>
      <c r="J64" s="95"/>
      <c r="K64" s="95"/>
      <c r="L64" s="95"/>
      <c r="M64" s="96"/>
    </row>
    <row r="65" spans="1:7" x14ac:dyDescent="0.2">
      <c r="A65" s="59">
        <v>2016</v>
      </c>
      <c r="B65" s="60">
        <v>126</v>
      </c>
      <c r="C65" s="60">
        <v>18</v>
      </c>
      <c r="D65" s="60">
        <v>13</v>
      </c>
      <c r="E65" s="60">
        <v>7</v>
      </c>
      <c r="F65" s="60">
        <v>1</v>
      </c>
      <c r="G65" s="58">
        <f t="shared" si="8"/>
        <v>165</v>
      </c>
    </row>
    <row r="66" spans="1:7" x14ac:dyDescent="0.2">
      <c r="A66" s="59">
        <v>2017</v>
      </c>
      <c r="B66" s="60">
        <v>109</v>
      </c>
      <c r="C66" s="60">
        <v>22</v>
      </c>
      <c r="D66" s="60">
        <v>12</v>
      </c>
      <c r="E66" s="60">
        <v>4</v>
      </c>
      <c r="F66" s="60">
        <v>4</v>
      </c>
      <c r="G66" s="58">
        <f t="shared" ref="G66:G67" si="9">SUM(B66:F66)</f>
        <v>151</v>
      </c>
    </row>
    <row r="67" spans="1:7" x14ac:dyDescent="0.2">
      <c r="A67" s="59">
        <v>2018</v>
      </c>
      <c r="B67" s="60">
        <v>105</v>
      </c>
      <c r="C67" s="60">
        <v>23</v>
      </c>
      <c r="D67" s="60">
        <v>7</v>
      </c>
      <c r="E67" s="60">
        <v>5</v>
      </c>
      <c r="F67" s="60">
        <v>4</v>
      </c>
      <c r="G67" s="58">
        <f t="shared" si="9"/>
        <v>144</v>
      </c>
    </row>
    <row r="68" spans="1:7" x14ac:dyDescent="0.2">
      <c r="A68" s="59">
        <v>2019</v>
      </c>
      <c r="B68" s="60">
        <v>108</v>
      </c>
      <c r="C68" s="60">
        <v>21</v>
      </c>
      <c r="D68" s="60">
        <v>14</v>
      </c>
      <c r="E68" s="60">
        <v>4</v>
      </c>
      <c r="F68" s="60">
        <v>5</v>
      </c>
      <c r="G68" s="58">
        <f t="shared" ref="G68:G71" si="10">SUM(B68:F68)</f>
        <v>152</v>
      </c>
    </row>
    <row r="69" spans="1:7" x14ac:dyDescent="0.2">
      <c r="A69" s="59">
        <v>2020</v>
      </c>
      <c r="B69" s="60">
        <v>89</v>
      </c>
      <c r="C69" s="60">
        <v>20</v>
      </c>
      <c r="D69" s="60">
        <v>3</v>
      </c>
      <c r="E69" s="60"/>
      <c r="F69" s="60"/>
      <c r="G69" s="58">
        <f t="shared" si="10"/>
        <v>112</v>
      </c>
    </row>
    <row r="70" spans="1:7" x14ac:dyDescent="0.2">
      <c r="A70" s="59">
        <v>2021</v>
      </c>
      <c r="B70" s="60">
        <v>80</v>
      </c>
      <c r="C70" s="60">
        <v>27</v>
      </c>
      <c r="D70" s="60">
        <v>5</v>
      </c>
      <c r="E70" s="60"/>
      <c r="F70" s="60">
        <v>1</v>
      </c>
      <c r="G70" s="58">
        <f t="shared" si="10"/>
        <v>113</v>
      </c>
    </row>
    <row r="71" spans="1:7" x14ac:dyDescent="0.2">
      <c r="A71" s="59">
        <v>2022</v>
      </c>
      <c r="B71" s="60">
        <v>93</v>
      </c>
      <c r="C71" s="60">
        <v>27</v>
      </c>
      <c r="D71" s="60">
        <v>17</v>
      </c>
      <c r="E71" s="60">
        <v>3</v>
      </c>
      <c r="F71" s="60">
        <v>2</v>
      </c>
      <c r="G71" s="58">
        <f t="shared" si="10"/>
        <v>142</v>
      </c>
    </row>
  </sheetData>
  <hyperlinks>
    <hyperlink ref="A2" location="Sommaire!A1" display="Retour au menu &quot;Distribution&quot;" xr:uid="{00000000-0004-0000-0300-000000000000}"/>
  </hyperlinks>
  <printOptions verticalCentered="1"/>
  <pageMargins left="0.59055118110236227" right="0.59055118110236227" top="0.59055118110236227" bottom="0.78740157480314965" header="0.51181102362204722" footer="0.51181102362204722"/>
  <pageSetup paperSize="9" scale="84" orientation="landscape" r:id="rId1"/>
  <headerFooter alignWithMargins="0">
    <oddFooter>&amp;L&amp;"Arial,Gras italique"&amp;9&amp;G&amp;R&amp;"Arial,Gras italique"&amp;9Distribution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9"/>
  <sheetViews>
    <sheetView workbookViewId="0">
      <selection activeCell="S38" sqref="S38"/>
    </sheetView>
  </sheetViews>
  <sheetFormatPr baseColWidth="10" defaultColWidth="11.42578125" defaultRowHeight="12.75" x14ac:dyDescent="0.2"/>
  <cols>
    <col min="1" max="1" width="7.7109375" style="1" customWidth="1"/>
    <col min="2" max="2" width="8.42578125" style="52" bestFit="1" customWidth="1"/>
    <col min="3" max="5" width="7.42578125" style="52" bestFit="1" customWidth="1"/>
    <col min="6" max="6" width="8.42578125" style="52" bestFit="1" customWidth="1"/>
    <col min="7" max="7" width="8.42578125" style="52" customWidth="1"/>
    <col min="8" max="8" width="8.42578125" style="52" bestFit="1" customWidth="1"/>
    <col min="9" max="10" width="9.42578125" style="52" bestFit="1" customWidth="1"/>
    <col min="11" max="11" width="8" style="52" customWidth="1"/>
    <col min="12" max="14" width="7.5703125" style="52" bestFit="1" customWidth="1"/>
    <col min="15" max="15" width="7.140625" style="52" bestFit="1" customWidth="1"/>
    <col min="16" max="16" width="5" style="53" bestFit="1" customWidth="1"/>
    <col min="17" max="18" width="5" style="23" bestFit="1" customWidth="1"/>
    <col min="19" max="21" width="5" style="23" customWidth="1"/>
    <col min="22" max="16384" width="11.42578125" style="23"/>
  </cols>
  <sheetData>
    <row r="1" spans="1:16" x14ac:dyDescent="0.2">
      <c r="A1" s="4"/>
    </row>
    <row r="2" spans="1:16" x14ac:dyDescent="0.2">
      <c r="A2" s="51" t="s">
        <v>106</v>
      </c>
    </row>
    <row r="3" spans="1:16" x14ac:dyDescent="0.2">
      <c r="A3" s="4"/>
    </row>
    <row r="4" spans="1:16" x14ac:dyDescent="0.2">
      <c r="A4" s="4"/>
    </row>
    <row r="5" spans="1:16" x14ac:dyDescent="0.2">
      <c r="A5" s="3" t="s">
        <v>68</v>
      </c>
    </row>
    <row r="6" spans="1:16" ht="3" customHeight="1" x14ac:dyDescent="0.2"/>
    <row r="7" spans="1:16" s="64" customFormat="1" ht="24" x14ac:dyDescent="0.2">
      <c r="A7" s="61"/>
      <c r="B7" s="62" t="s">
        <v>75</v>
      </c>
      <c r="C7" s="62" t="s">
        <v>69</v>
      </c>
      <c r="D7" s="62" t="s">
        <v>76</v>
      </c>
      <c r="E7" s="62" t="s">
        <v>77</v>
      </c>
      <c r="F7" s="62" t="s">
        <v>70</v>
      </c>
      <c r="G7" s="62" t="s">
        <v>71</v>
      </c>
      <c r="H7" s="62" t="s">
        <v>72</v>
      </c>
      <c r="I7" s="62" t="s">
        <v>73</v>
      </c>
      <c r="J7" s="62" t="s">
        <v>74</v>
      </c>
      <c r="K7" s="62" t="s">
        <v>78</v>
      </c>
      <c r="L7" s="62" t="s">
        <v>79</v>
      </c>
      <c r="M7" s="62" t="s">
        <v>80</v>
      </c>
      <c r="N7" s="62" t="s">
        <v>81</v>
      </c>
      <c r="O7" s="62" t="s">
        <v>82</v>
      </c>
      <c r="P7" s="63" t="s">
        <v>62</v>
      </c>
    </row>
    <row r="8" spans="1:16" s="28" customFormat="1" ht="12" x14ac:dyDescent="0.2">
      <c r="A8" s="59">
        <v>1990</v>
      </c>
      <c r="B8" s="60">
        <v>39</v>
      </c>
      <c r="C8" s="60">
        <v>12</v>
      </c>
      <c r="D8" s="60">
        <v>15</v>
      </c>
      <c r="E8" s="60">
        <v>15</v>
      </c>
      <c r="F8" s="60">
        <v>10</v>
      </c>
      <c r="G8" s="60">
        <v>11</v>
      </c>
      <c r="H8" s="60">
        <v>12</v>
      </c>
      <c r="I8" s="60">
        <v>17</v>
      </c>
      <c r="J8" s="60">
        <v>8</v>
      </c>
      <c r="K8" s="60">
        <v>3</v>
      </c>
      <c r="L8" s="60">
        <v>7</v>
      </c>
      <c r="M8" s="60">
        <v>6</v>
      </c>
      <c r="N8" s="60">
        <v>1</v>
      </c>
      <c r="O8" s="60">
        <v>6</v>
      </c>
      <c r="P8" s="58">
        <f>SUM(B8:O8)</f>
        <v>162</v>
      </c>
    </row>
    <row r="9" spans="1:16" s="28" customFormat="1" ht="12" x14ac:dyDescent="0.2">
      <c r="A9" s="59">
        <v>1991</v>
      </c>
      <c r="B9" s="60">
        <v>41</v>
      </c>
      <c r="C9" s="60">
        <v>13</v>
      </c>
      <c r="D9" s="60">
        <v>10</v>
      </c>
      <c r="E9" s="60">
        <v>11</v>
      </c>
      <c r="F9" s="60">
        <v>11</v>
      </c>
      <c r="G9" s="60">
        <v>16</v>
      </c>
      <c r="H9" s="60">
        <v>16</v>
      </c>
      <c r="I9" s="60">
        <v>13</v>
      </c>
      <c r="J9" s="60">
        <v>10</v>
      </c>
      <c r="K9" s="60">
        <v>5</v>
      </c>
      <c r="L9" s="60">
        <v>5</v>
      </c>
      <c r="M9" s="60">
        <v>6</v>
      </c>
      <c r="N9" s="60">
        <v>2</v>
      </c>
      <c r="O9" s="60">
        <v>5</v>
      </c>
      <c r="P9" s="58">
        <f t="shared" ref="P9:P10" si="0">SUM(B9:O9)</f>
        <v>164</v>
      </c>
    </row>
    <row r="10" spans="1:16" s="28" customFormat="1" ht="12" x14ac:dyDescent="0.2">
      <c r="A10" s="59">
        <v>1992</v>
      </c>
      <c r="B10" s="60">
        <v>44</v>
      </c>
      <c r="C10" s="60">
        <v>5</v>
      </c>
      <c r="D10" s="60">
        <v>20</v>
      </c>
      <c r="E10" s="60">
        <v>11</v>
      </c>
      <c r="F10" s="60">
        <v>12</v>
      </c>
      <c r="G10" s="60">
        <v>14</v>
      </c>
      <c r="H10" s="60">
        <v>14</v>
      </c>
      <c r="I10" s="60">
        <v>14</v>
      </c>
      <c r="J10" s="60">
        <v>10</v>
      </c>
      <c r="K10" s="60">
        <v>6</v>
      </c>
      <c r="L10" s="60">
        <v>1</v>
      </c>
      <c r="M10" s="60">
        <v>4</v>
      </c>
      <c r="N10" s="60">
        <v>2</v>
      </c>
      <c r="O10" s="60">
        <v>6</v>
      </c>
      <c r="P10" s="58">
        <f t="shared" si="0"/>
        <v>163</v>
      </c>
    </row>
    <row r="11" spans="1:16" s="28" customFormat="1" ht="3" customHeight="1" x14ac:dyDescent="0.2">
      <c r="A11" s="59"/>
      <c r="B11" s="60"/>
      <c r="C11" s="60"/>
      <c r="D11" s="60"/>
      <c r="E11" s="60"/>
      <c r="F11" s="60"/>
      <c r="G11" s="60"/>
      <c r="H11" s="60"/>
      <c r="I11" s="60"/>
      <c r="J11" s="60"/>
      <c r="K11" s="60"/>
      <c r="L11" s="60"/>
      <c r="M11" s="60"/>
      <c r="N11" s="60"/>
      <c r="O11" s="60"/>
      <c r="P11" s="58"/>
    </row>
    <row r="12" spans="1:16" s="28" customFormat="1" ht="12" x14ac:dyDescent="0.2">
      <c r="A12" s="59">
        <v>1995</v>
      </c>
      <c r="B12" s="60">
        <v>71</v>
      </c>
      <c r="C12" s="60">
        <v>17</v>
      </c>
      <c r="D12" s="60">
        <v>14</v>
      </c>
      <c r="E12" s="60">
        <v>11</v>
      </c>
      <c r="F12" s="60">
        <v>12</v>
      </c>
      <c r="G12" s="60">
        <v>17</v>
      </c>
      <c r="H12" s="60">
        <v>7</v>
      </c>
      <c r="I12" s="60">
        <v>6</v>
      </c>
      <c r="J12" s="60">
        <v>11</v>
      </c>
      <c r="K12" s="60">
        <v>4</v>
      </c>
      <c r="L12" s="60">
        <v>2</v>
      </c>
      <c r="M12" s="60">
        <v>6</v>
      </c>
      <c r="N12" s="60">
        <v>2</v>
      </c>
      <c r="O12" s="60">
        <v>6</v>
      </c>
      <c r="P12" s="58">
        <f t="shared" ref="P12:P29" si="1">SUM(B12:O12)</f>
        <v>186</v>
      </c>
    </row>
    <row r="13" spans="1:16" s="28" customFormat="1" ht="12" x14ac:dyDescent="0.2">
      <c r="A13" s="59">
        <v>1996</v>
      </c>
      <c r="B13" s="60">
        <v>123</v>
      </c>
      <c r="C13" s="60">
        <v>10</v>
      </c>
      <c r="D13" s="60">
        <v>24</v>
      </c>
      <c r="E13" s="60">
        <v>18</v>
      </c>
      <c r="F13" s="60">
        <v>11</v>
      </c>
      <c r="G13" s="60">
        <v>15</v>
      </c>
      <c r="H13" s="60">
        <v>7</v>
      </c>
      <c r="I13" s="60">
        <v>7</v>
      </c>
      <c r="J13" s="60">
        <v>12</v>
      </c>
      <c r="K13" s="60">
        <v>2</v>
      </c>
      <c r="L13" s="60">
        <v>2</v>
      </c>
      <c r="M13" s="60">
        <v>4</v>
      </c>
      <c r="N13" s="60">
        <v>4</v>
      </c>
      <c r="O13" s="60">
        <v>7</v>
      </c>
      <c r="P13" s="58">
        <f t="shared" si="1"/>
        <v>246</v>
      </c>
    </row>
    <row r="14" spans="1:16" s="28" customFormat="1" ht="12" x14ac:dyDescent="0.2">
      <c r="A14" s="59">
        <v>1997</v>
      </c>
      <c r="B14" s="60">
        <v>130</v>
      </c>
      <c r="C14" s="60">
        <v>19</v>
      </c>
      <c r="D14" s="60">
        <v>21</v>
      </c>
      <c r="E14" s="60">
        <v>16</v>
      </c>
      <c r="F14" s="60">
        <v>9</v>
      </c>
      <c r="G14" s="60">
        <v>15</v>
      </c>
      <c r="H14" s="60">
        <v>13</v>
      </c>
      <c r="I14" s="60">
        <v>12</v>
      </c>
      <c r="J14" s="60">
        <v>8</v>
      </c>
      <c r="K14" s="60">
        <v>2</v>
      </c>
      <c r="L14" s="60">
        <v>4</v>
      </c>
      <c r="M14" s="60">
        <v>4</v>
      </c>
      <c r="N14" s="60">
        <v>4</v>
      </c>
      <c r="O14" s="60">
        <v>7</v>
      </c>
      <c r="P14" s="58">
        <f t="shared" si="1"/>
        <v>264</v>
      </c>
    </row>
    <row r="15" spans="1:16" s="28" customFormat="1" ht="12" x14ac:dyDescent="0.2">
      <c r="A15" s="59">
        <v>1998</v>
      </c>
      <c r="B15" s="60">
        <v>113</v>
      </c>
      <c r="C15" s="60">
        <v>27</v>
      </c>
      <c r="D15" s="60">
        <v>21</v>
      </c>
      <c r="E15" s="60">
        <v>12</v>
      </c>
      <c r="F15" s="60">
        <v>12</v>
      </c>
      <c r="G15" s="60">
        <v>21</v>
      </c>
      <c r="H15" s="60">
        <v>10</v>
      </c>
      <c r="I15" s="60">
        <v>9</v>
      </c>
      <c r="J15" s="60">
        <v>13</v>
      </c>
      <c r="K15" s="60">
        <v>2</v>
      </c>
      <c r="L15" s="60">
        <v>4</v>
      </c>
      <c r="M15" s="60">
        <v>2</v>
      </c>
      <c r="N15" s="60">
        <v>5</v>
      </c>
      <c r="O15" s="60">
        <v>7</v>
      </c>
      <c r="P15" s="58">
        <f t="shared" si="1"/>
        <v>258</v>
      </c>
    </row>
    <row r="16" spans="1:16" s="28" customFormat="1" ht="12" x14ac:dyDescent="0.2">
      <c r="A16" s="59">
        <v>1999</v>
      </c>
      <c r="B16" s="60">
        <v>127</v>
      </c>
      <c r="C16" s="60">
        <v>18</v>
      </c>
      <c r="D16" s="60">
        <v>20</v>
      </c>
      <c r="E16" s="60">
        <v>24</v>
      </c>
      <c r="F16" s="60">
        <v>17</v>
      </c>
      <c r="G16" s="60">
        <v>18</v>
      </c>
      <c r="H16" s="60">
        <v>12</v>
      </c>
      <c r="I16" s="60">
        <v>11</v>
      </c>
      <c r="J16" s="60">
        <v>6</v>
      </c>
      <c r="K16" s="60">
        <v>3</v>
      </c>
      <c r="L16" s="60">
        <v>7</v>
      </c>
      <c r="M16" s="60">
        <v>5</v>
      </c>
      <c r="N16" s="60">
        <v>2</v>
      </c>
      <c r="O16" s="60">
        <v>9</v>
      </c>
      <c r="P16" s="58">
        <f t="shared" si="1"/>
        <v>279</v>
      </c>
    </row>
    <row r="17" spans="1:16" s="28" customFormat="1" ht="12" x14ac:dyDescent="0.2">
      <c r="A17" s="59">
        <v>2000</v>
      </c>
      <c r="B17" s="60">
        <v>116</v>
      </c>
      <c r="C17" s="60">
        <v>16</v>
      </c>
      <c r="D17" s="60">
        <v>25</v>
      </c>
      <c r="E17" s="60">
        <v>19</v>
      </c>
      <c r="F17" s="60">
        <v>21</v>
      </c>
      <c r="G17" s="60">
        <v>19</v>
      </c>
      <c r="H17" s="60">
        <v>11</v>
      </c>
      <c r="I17" s="60">
        <v>10</v>
      </c>
      <c r="J17" s="60">
        <v>11</v>
      </c>
      <c r="K17" s="60">
        <v>4</v>
      </c>
      <c r="L17" s="60">
        <v>3</v>
      </c>
      <c r="M17" s="60">
        <v>7</v>
      </c>
      <c r="N17" s="60">
        <v>1</v>
      </c>
      <c r="O17" s="60">
        <v>9</v>
      </c>
      <c r="P17" s="58">
        <f t="shared" si="1"/>
        <v>272</v>
      </c>
    </row>
    <row r="18" spans="1:16" s="28" customFormat="1" ht="12" x14ac:dyDescent="0.2">
      <c r="A18" s="59">
        <v>2001</v>
      </c>
      <c r="B18" s="60">
        <v>141</v>
      </c>
      <c r="C18" s="60">
        <v>14</v>
      </c>
      <c r="D18" s="60">
        <v>23</v>
      </c>
      <c r="E18" s="60">
        <v>14</v>
      </c>
      <c r="F18" s="60">
        <v>25</v>
      </c>
      <c r="G18" s="60">
        <v>10</v>
      </c>
      <c r="H18" s="60">
        <v>14</v>
      </c>
      <c r="I18" s="60">
        <v>11</v>
      </c>
      <c r="J18" s="60">
        <v>6</v>
      </c>
      <c r="K18" s="60">
        <v>6</v>
      </c>
      <c r="L18" s="60">
        <v>6</v>
      </c>
      <c r="M18" s="60">
        <v>4</v>
      </c>
      <c r="N18" s="60">
        <v>1</v>
      </c>
      <c r="O18" s="60">
        <v>12</v>
      </c>
      <c r="P18" s="58">
        <f t="shared" si="1"/>
        <v>287</v>
      </c>
    </row>
    <row r="19" spans="1:16" s="28" customFormat="1" ht="12" x14ac:dyDescent="0.2">
      <c r="A19" s="59">
        <v>2002</v>
      </c>
      <c r="B19" s="60">
        <v>140</v>
      </c>
      <c r="C19" s="60">
        <v>18</v>
      </c>
      <c r="D19" s="60">
        <v>21</v>
      </c>
      <c r="E19" s="60">
        <v>16</v>
      </c>
      <c r="F19" s="60">
        <v>13</v>
      </c>
      <c r="G19" s="60">
        <v>13</v>
      </c>
      <c r="H19" s="60">
        <v>13</v>
      </c>
      <c r="I19" s="60">
        <v>13</v>
      </c>
      <c r="J19" s="60">
        <v>11</v>
      </c>
      <c r="K19" s="60">
        <v>3</v>
      </c>
      <c r="L19" s="60">
        <v>4</v>
      </c>
      <c r="M19" s="60">
        <v>6</v>
      </c>
      <c r="N19" s="60">
        <v>3</v>
      </c>
      <c r="O19" s="60">
        <v>9</v>
      </c>
      <c r="P19" s="58">
        <f t="shared" si="1"/>
        <v>283</v>
      </c>
    </row>
    <row r="20" spans="1:16" s="28" customFormat="1" ht="12" x14ac:dyDescent="0.2">
      <c r="A20" s="59">
        <v>2003</v>
      </c>
      <c r="B20" s="60">
        <v>136</v>
      </c>
      <c r="C20" s="60">
        <v>21</v>
      </c>
      <c r="D20" s="60">
        <v>37</v>
      </c>
      <c r="E20" s="60">
        <v>15</v>
      </c>
      <c r="F20" s="60">
        <v>15</v>
      </c>
      <c r="G20" s="60">
        <v>13</v>
      </c>
      <c r="H20" s="60">
        <v>17</v>
      </c>
      <c r="I20" s="60">
        <v>7</v>
      </c>
      <c r="J20" s="60">
        <v>5</v>
      </c>
      <c r="K20" s="60">
        <v>4</v>
      </c>
      <c r="L20" s="60">
        <v>5</v>
      </c>
      <c r="M20" s="60">
        <v>6</v>
      </c>
      <c r="N20" s="60">
        <v>3</v>
      </c>
      <c r="O20" s="60">
        <v>11</v>
      </c>
      <c r="P20" s="58">
        <f t="shared" si="1"/>
        <v>295</v>
      </c>
    </row>
    <row r="21" spans="1:16" s="28" customFormat="1" ht="12" x14ac:dyDescent="0.2">
      <c r="A21" s="59">
        <v>2004</v>
      </c>
      <c r="B21" s="60">
        <v>139</v>
      </c>
      <c r="C21" s="60">
        <v>26</v>
      </c>
      <c r="D21" s="60">
        <v>25</v>
      </c>
      <c r="E21" s="60">
        <v>22</v>
      </c>
      <c r="F21" s="60">
        <v>12</v>
      </c>
      <c r="G21" s="60">
        <v>13</v>
      </c>
      <c r="H21" s="60">
        <v>12</v>
      </c>
      <c r="I21" s="60">
        <v>13</v>
      </c>
      <c r="J21" s="60">
        <v>13</v>
      </c>
      <c r="K21" s="60">
        <v>4</v>
      </c>
      <c r="L21" s="60">
        <v>3</v>
      </c>
      <c r="M21" s="60">
        <v>6</v>
      </c>
      <c r="N21" s="60">
        <v>5</v>
      </c>
      <c r="O21" s="60">
        <v>10</v>
      </c>
      <c r="P21" s="58">
        <f t="shared" si="1"/>
        <v>303</v>
      </c>
    </row>
    <row r="22" spans="1:16" s="28" customFormat="1" ht="12" x14ac:dyDescent="0.2">
      <c r="A22" s="59">
        <v>2005</v>
      </c>
      <c r="B22" s="60">
        <v>154</v>
      </c>
      <c r="C22" s="60">
        <v>19</v>
      </c>
      <c r="D22" s="60">
        <v>21</v>
      </c>
      <c r="E22" s="60">
        <v>21</v>
      </c>
      <c r="F22" s="60">
        <v>15</v>
      </c>
      <c r="G22" s="60">
        <v>17</v>
      </c>
      <c r="H22" s="60">
        <v>13</v>
      </c>
      <c r="I22" s="60">
        <v>13</v>
      </c>
      <c r="J22" s="60">
        <v>9</v>
      </c>
      <c r="K22" s="60">
        <v>3</v>
      </c>
      <c r="L22" s="60">
        <v>4</v>
      </c>
      <c r="M22" s="60">
        <v>6</v>
      </c>
      <c r="N22" s="60">
        <v>5</v>
      </c>
      <c r="O22" s="60">
        <v>10</v>
      </c>
      <c r="P22" s="58">
        <f t="shared" si="1"/>
        <v>310</v>
      </c>
    </row>
    <row r="23" spans="1:16" s="28" customFormat="1" ht="12" x14ac:dyDescent="0.2">
      <c r="A23" s="59">
        <v>2006</v>
      </c>
      <c r="B23" s="60">
        <v>157</v>
      </c>
      <c r="C23" s="60">
        <v>23</v>
      </c>
      <c r="D23" s="60">
        <v>21</v>
      </c>
      <c r="E23" s="60">
        <v>17</v>
      </c>
      <c r="F23" s="60">
        <v>11</v>
      </c>
      <c r="G23" s="60">
        <v>18</v>
      </c>
      <c r="H23" s="60">
        <v>11</v>
      </c>
      <c r="I23" s="60">
        <v>11</v>
      </c>
      <c r="J23" s="60">
        <v>9</v>
      </c>
      <c r="K23" s="60">
        <v>4</v>
      </c>
      <c r="L23" s="60">
        <v>6</v>
      </c>
      <c r="M23" s="60">
        <v>3</v>
      </c>
      <c r="N23" s="60">
        <v>3</v>
      </c>
      <c r="O23" s="60">
        <v>11</v>
      </c>
      <c r="P23" s="58">
        <f t="shared" si="1"/>
        <v>305</v>
      </c>
    </row>
    <row r="24" spans="1:16" s="28" customFormat="1" ht="12" x14ac:dyDescent="0.2">
      <c r="A24" s="59">
        <v>2007</v>
      </c>
      <c r="B24" s="60">
        <v>178</v>
      </c>
      <c r="C24" s="60">
        <v>18</v>
      </c>
      <c r="D24" s="60">
        <v>15</v>
      </c>
      <c r="E24" s="60">
        <v>17</v>
      </c>
      <c r="F24" s="60">
        <v>14</v>
      </c>
      <c r="G24" s="60">
        <v>17</v>
      </c>
      <c r="H24" s="60">
        <v>11</v>
      </c>
      <c r="I24" s="60">
        <v>10</v>
      </c>
      <c r="J24" s="60">
        <v>12</v>
      </c>
      <c r="K24" s="60">
        <v>3</v>
      </c>
      <c r="L24" s="60">
        <v>5</v>
      </c>
      <c r="M24" s="60">
        <v>7</v>
      </c>
      <c r="N24" s="60">
        <v>4</v>
      </c>
      <c r="O24" s="60">
        <v>11</v>
      </c>
      <c r="P24" s="58">
        <f t="shared" si="1"/>
        <v>322</v>
      </c>
    </row>
    <row r="25" spans="1:16" s="28" customFormat="1" ht="12" x14ac:dyDescent="0.2">
      <c r="A25" s="59">
        <v>2008</v>
      </c>
      <c r="B25" s="60">
        <v>196</v>
      </c>
      <c r="C25" s="60">
        <v>18</v>
      </c>
      <c r="D25" s="60">
        <v>22</v>
      </c>
      <c r="E25" s="60">
        <v>16</v>
      </c>
      <c r="F25" s="60">
        <v>15</v>
      </c>
      <c r="G25" s="60">
        <v>18</v>
      </c>
      <c r="H25" s="60">
        <v>13</v>
      </c>
      <c r="I25" s="60">
        <v>6</v>
      </c>
      <c r="J25" s="60">
        <v>10</v>
      </c>
      <c r="K25" s="60">
        <v>8</v>
      </c>
      <c r="L25" s="60">
        <v>4</v>
      </c>
      <c r="M25" s="60">
        <v>6</v>
      </c>
      <c r="N25" s="60">
        <v>6</v>
      </c>
      <c r="O25" s="60">
        <v>9</v>
      </c>
      <c r="P25" s="58">
        <f t="shared" si="1"/>
        <v>347</v>
      </c>
    </row>
    <row r="26" spans="1:16" s="28" customFormat="1" ht="12" x14ac:dyDescent="0.2">
      <c r="A26" s="59">
        <v>2009</v>
      </c>
      <c r="B26" s="60">
        <v>203</v>
      </c>
      <c r="C26" s="60">
        <v>17</v>
      </c>
      <c r="D26" s="60">
        <v>28</v>
      </c>
      <c r="E26" s="60">
        <v>18</v>
      </c>
      <c r="F26" s="60">
        <v>17</v>
      </c>
      <c r="G26" s="60">
        <v>21</v>
      </c>
      <c r="H26" s="60">
        <v>12</v>
      </c>
      <c r="I26" s="60">
        <v>14</v>
      </c>
      <c r="J26" s="60">
        <v>4</v>
      </c>
      <c r="K26" s="60">
        <v>6</v>
      </c>
      <c r="L26" s="60">
        <v>4</v>
      </c>
      <c r="M26" s="60">
        <v>6</v>
      </c>
      <c r="N26" s="60">
        <v>3</v>
      </c>
      <c r="O26" s="60">
        <v>13</v>
      </c>
      <c r="P26" s="58">
        <f t="shared" si="1"/>
        <v>366</v>
      </c>
    </row>
    <row r="27" spans="1:16" s="28" customFormat="1" ht="12" x14ac:dyDescent="0.2">
      <c r="A27" s="59">
        <v>2010</v>
      </c>
      <c r="B27" s="60">
        <v>201</v>
      </c>
      <c r="C27" s="60">
        <v>27</v>
      </c>
      <c r="D27" s="60">
        <v>23</v>
      </c>
      <c r="E27" s="60">
        <v>22</v>
      </c>
      <c r="F27" s="60">
        <v>20</v>
      </c>
      <c r="G27" s="60">
        <v>19</v>
      </c>
      <c r="H27" s="60">
        <v>10</v>
      </c>
      <c r="I27" s="60">
        <v>19</v>
      </c>
      <c r="J27" s="60">
        <v>7</v>
      </c>
      <c r="K27" s="60">
        <v>6</v>
      </c>
      <c r="L27" s="60">
        <v>3</v>
      </c>
      <c r="M27" s="60">
        <v>7</v>
      </c>
      <c r="N27" s="60"/>
      <c r="O27" s="60">
        <v>14</v>
      </c>
      <c r="P27" s="58">
        <f t="shared" si="1"/>
        <v>378</v>
      </c>
    </row>
    <row r="28" spans="1:16" s="28" customFormat="1" ht="12" x14ac:dyDescent="0.2">
      <c r="A28" s="59">
        <v>2011</v>
      </c>
      <c r="B28" s="60">
        <v>222</v>
      </c>
      <c r="C28" s="60">
        <v>40</v>
      </c>
      <c r="D28" s="60">
        <v>34</v>
      </c>
      <c r="E28" s="60">
        <v>30</v>
      </c>
      <c r="F28" s="60">
        <v>23</v>
      </c>
      <c r="G28" s="60">
        <v>19</v>
      </c>
      <c r="H28" s="60">
        <v>8</v>
      </c>
      <c r="I28" s="60">
        <v>18</v>
      </c>
      <c r="J28" s="60">
        <v>6</v>
      </c>
      <c r="K28" s="60">
        <v>5</v>
      </c>
      <c r="L28" s="60">
        <v>7</v>
      </c>
      <c r="M28" s="60">
        <v>2</v>
      </c>
      <c r="N28" s="60">
        <v>3</v>
      </c>
      <c r="O28" s="60">
        <v>13</v>
      </c>
      <c r="P28" s="58">
        <f t="shared" si="1"/>
        <v>430</v>
      </c>
    </row>
    <row r="29" spans="1:16" s="28" customFormat="1" ht="12" x14ac:dyDescent="0.2">
      <c r="A29" s="59">
        <v>2012</v>
      </c>
      <c r="B29" s="60">
        <v>244</v>
      </c>
      <c r="C29" s="60">
        <v>39</v>
      </c>
      <c r="D29" s="60">
        <v>48</v>
      </c>
      <c r="E29" s="60">
        <v>32</v>
      </c>
      <c r="F29" s="60">
        <v>19</v>
      </c>
      <c r="G29" s="60">
        <v>25</v>
      </c>
      <c r="H29" s="60">
        <v>12</v>
      </c>
      <c r="I29" s="60">
        <v>10</v>
      </c>
      <c r="J29" s="60">
        <v>11</v>
      </c>
      <c r="K29" s="60">
        <v>4</v>
      </c>
      <c r="L29" s="60">
        <v>5</v>
      </c>
      <c r="M29" s="60">
        <v>6</v>
      </c>
      <c r="N29" s="60">
        <v>2</v>
      </c>
      <c r="O29" s="60">
        <v>13</v>
      </c>
      <c r="P29" s="58">
        <f t="shared" si="1"/>
        <v>470</v>
      </c>
    </row>
    <row r="30" spans="1:16" s="28" customFormat="1" ht="12" x14ac:dyDescent="0.2">
      <c r="A30" s="59">
        <v>2013</v>
      </c>
      <c r="B30" s="60">
        <v>313</v>
      </c>
      <c r="C30" s="60">
        <v>40</v>
      </c>
      <c r="D30" s="60">
        <v>43</v>
      </c>
      <c r="E30" s="60">
        <v>23</v>
      </c>
      <c r="F30" s="60">
        <v>26</v>
      </c>
      <c r="G30" s="60">
        <v>29</v>
      </c>
      <c r="H30" s="60">
        <v>13</v>
      </c>
      <c r="I30" s="60">
        <v>15</v>
      </c>
      <c r="J30" s="60">
        <v>11</v>
      </c>
      <c r="K30" s="60">
        <v>6</v>
      </c>
      <c r="L30" s="60">
        <v>5</v>
      </c>
      <c r="M30" s="60">
        <v>4</v>
      </c>
      <c r="N30" s="60">
        <v>2</v>
      </c>
      <c r="O30" s="60">
        <v>14</v>
      </c>
      <c r="P30" s="58">
        <f t="shared" ref="P30:P31" si="2">SUM(B30:O30)</f>
        <v>544</v>
      </c>
    </row>
    <row r="31" spans="1:16" s="28" customFormat="1" ht="12" x14ac:dyDescent="0.2">
      <c r="A31" s="59">
        <v>2014</v>
      </c>
      <c r="B31" s="60">
        <v>354</v>
      </c>
      <c r="C31" s="60">
        <v>50</v>
      </c>
      <c r="D31" s="60">
        <v>52</v>
      </c>
      <c r="E31" s="60">
        <v>33</v>
      </c>
      <c r="F31" s="60">
        <v>24</v>
      </c>
      <c r="G31" s="60">
        <v>20</v>
      </c>
      <c r="H31" s="60">
        <v>16</v>
      </c>
      <c r="I31" s="60">
        <v>15</v>
      </c>
      <c r="J31" s="60">
        <v>14</v>
      </c>
      <c r="K31" s="60">
        <v>6</v>
      </c>
      <c r="L31" s="60">
        <v>5</v>
      </c>
      <c r="M31" s="60">
        <v>2</v>
      </c>
      <c r="N31" s="60">
        <v>1</v>
      </c>
      <c r="O31" s="60">
        <v>16</v>
      </c>
      <c r="P31" s="58">
        <f t="shared" si="2"/>
        <v>608</v>
      </c>
    </row>
    <row r="32" spans="1:16" s="28" customFormat="1" ht="12" x14ac:dyDescent="0.2">
      <c r="A32" s="59">
        <v>2015</v>
      </c>
      <c r="B32" s="60">
        <v>423</v>
      </c>
      <c r="C32" s="60">
        <v>56</v>
      </c>
      <c r="D32" s="60">
        <v>54</v>
      </c>
      <c r="E32" s="60">
        <v>29</v>
      </c>
      <c r="F32" s="60">
        <v>20</v>
      </c>
      <c r="G32" s="60">
        <v>24</v>
      </c>
      <c r="H32" s="60">
        <v>17</v>
      </c>
      <c r="I32" s="60">
        <v>20</v>
      </c>
      <c r="J32" s="60">
        <v>16</v>
      </c>
      <c r="K32" s="60">
        <v>4</v>
      </c>
      <c r="L32" s="60">
        <v>2</v>
      </c>
      <c r="M32" s="60">
        <v>6</v>
      </c>
      <c r="N32" s="60">
        <v>3</v>
      </c>
      <c r="O32" s="60">
        <v>13</v>
      </c>
      <c r="P32" s="58">
        <f t="shared" ref="P32:P35" si="3">SUM(B32:O32)</f>
        <v>687</v>
      </c>
    </row>
    <row r="33" spans="1:16" x14ac:dyDescent="0.2">
      <c r="A33" s="59">
        <v>2016</v>
      </c>
      <c r="B33" s="60">
        <v>508</v>
      </c>
      <c r="C33" s="60">
        <v>65</v>
      </c>
      <c r="D33" s="60">
        <v>52</v>
      </c>
      <c r="E33" s="60">
        <v>30</v>
      </c>
      <c r="F33" s="60">
        <v>23</v>
      </c>
      <c r="G33" s="60">
        <v>26</v>
      </c>
      <c r="H33" s="60">
        <v>16</v>
      </c>
      <c r="I33" s="60">
        <v>16</v>
      </c>
      <c r="J33" s="60">
        <v>13</v>
      </c>
      <c r="K33" s="60">
        <v>5</v>
      </c>
      <c r="L33" s="60">
        <v>9</v>
      </c>
      <c r="M33" s="60">
        <v>6</v>
      </c>
      <c r="N33" s="60">
        <v>3</v>
      </c>
      <c r="O33" s="60">
        <v>13</v>
      </c>
      <c r="P33" s="58">
        <f t="shared" si="3"/>
        <v>785</v>
      </c>
    </row>
    <row r="34" spans="1:16" x14ac:dyDescent="0.2">
      <c r="A34" s="59">
        <v>2017</v>
      </c>
      <c r="B34" s="60">
        <v>524</v>
      </c>
      <c r="C34" s="60">
        <v>66</v>
      </c>
      <c r="D34" s="60">
        <v>55</v>
      </c>
      <c r="E34" s="60">
        <v>35</v>
      </c>
      <c r="F34" s="60">
        <v>21</v>
      </c>
      <c r="G34" s="60">
        <v>26</v>
      </c>
      <c r="H34" s="60">
        <v>13</v>
      </c>
      <c r="I34" s="60">
        <v>17</v>
      </c>
      <c r="J34" s="60">
        <v>15</v>
      </c>
      <c r="K34" s="60">
        <v>9</v>
      </c>
      <c r="L34" s="60">
        <v>6</v>
      </c>
      <c r="M34" s="60">
        <v>8</v>
      </c>
      <c r="N34" s="60">
        <v>3</v>
      </c>
      <c r="O34" s="60">
        <v>12</v>
      </c>
      <c r="P34" s="58">
        <f t="shared" ref="P34" si="4">SUM(B34:O34)</f>
        <v>810</v>
      </c>
    </row>
    <row r="35" spans="1:16" x14ac:dyDescent="0.2">
      <c r="A35" s="59">
        <v>2018</v>
      </c>
      <c r="B35" s="60">
        <v>630</v>
      </c>
      <c r="C35" s="60">
        <v>56</v>
      </c>
      <c r="D35" s="60">
        <v>57</v>
      </c>
      <c r="E35" s="60">
        <v>30</v>
      </c>
      <c r="F35" s="60">
        <v>31</v>
      </c>
      <c r="G35" s="60">
        <v>35</v>
      </c>
      <c r="H35" s="60">
        <v>14</v>
      </c>
      <c r="I35" s="60">
        <v>10</v>
      </c>
      <c r="J35" s="60">
        <v>18</v>
      </c>
      <c r="K35" s="60">
        <v>7</v>
      </c>
      <c r="L35" s="60">
        <v>5</v>
      </c>
      <c r="M35" s="60">
        <v>8</v>
      </c>
      <c r="N35" s="60">
        <v>4</v>
      </c>
      <c r="O35" s="60">
        <v>11</v>
      </c>
      <c r="P35" s="58">
        <f t="shared" si="3"/>
        <v>916</v>
      </c>
    </row>
    <row r="36" spans="1:16" x14ac:dyDescent="0.2">
      <c r="A36" s="59">
        <v>2019</v>
      </c>
      <c r="B36" s="60">
        <v>691</v>
      </c>
      <c r="C36" s="60">
        <v>75</v>
      </c>
      <c r="D36" s="60">
        <v>54</v>
      </c>
      <c r="E36" s="60">
        <v>34</v>
      </c>
      <c r="F36" s="60">
        <v>31</v>
      </c>
      <c r="G36" s="60">
        <v>23</v>
      </c>
      <c r="H36" s="60">
        <v>14</v>
      </c>
      <c r="I36" s="60">
        <v>14</v>
      </c>
      <c r="J36" s="60">
        <v>18</v>
      </c>
      <c r="K36" s="60">
        <v>5</v>
      </c>
      <c r="L36" s="60">
        <v>5</v>
      </c>
      <c r="M36" s="60">
        <v>7</v>
      </c>
      <c r="N36" s="60">
        <v>3</v>
      </c>
      <c r="O36" s="60">
        <v>13</v>
      </c>
      <c r="P36" s="58">
        <f t="shared" ref="P36:P39" si="5">SUM(B36:O36)</f>
        <v>987</v>
      </c>
    </row>
    <row r="37" spans="1:16" x14ac:dyDescent="0.2">
      <c r="A37" s="59">
        <v>2020</v>
      </c>
      <c r="B37" s="60">
        <v>473</v>
      </c>
      <c r="C37" s="60">
        <v>36</v>
      </c>
      <c r="D37" s="60">
        <v>30</v>
      </c>
      <c r="E37" s="60">
        <v>19</v>
      </c>
      <c r="F37" s="60">
        <v>16</v>
      </c>
      <c r="G37" s="60">
        <v>24</v>
      </c>
      <c r="H37" s="60">
        <v>10</v>
      </c>
      <c r="I37" s="60">
        <v>12</v>
      </c>
      <c r="J37" s="60">
        <v>9</v>
      </c>
      <c r="K37" s="60">
        <v>7</v>
      </c>
      <c r="L37" s="60">
        <v>7</v>
      </c>
      <c r="M37" s="60">
        <v>5</v>
      </c>
      <c r="N37" s="60">
        <v>6</v>
      </c>
      <c r="O37" s="60">
        <v>3</v>
      </c>
      <c r="P37" s="58">
        <f t="shared" si="5"/>
        <v>657</v>
      </c>
    </row>
    <row r="38" spans="1:16" x14ac:dyDescent="0.2">
      <c r="A38" s="59">
        <v>2021</v>
      </c>
      <c r="B38" s="60">
        <v>474</v>
      </c>
      <c r="C38" s="60">
        <v>42</v>
      </c>
      <c r="D38" s="60">
        <v>29</v>
      </c>
      <c r="E38" s="60">
        <v>25</v>
      </c>
      <c r="F38" s="60">
        <v>16</v>
      </c>
      <c r="G38" s="60">
        <v>10</v>
      </c>
      <c r="H38" s="60">
        <v>14</v>
      </c>
      <c r="I38" s="60">
        <v>8</v>
      </c>
      <c r="J38" s="60">
        <v>11</v>
      </c>
      <c r="K38" s="60">
        <v>8</v>
      </c>
      <c r="L38" s="60">
        <v>4</v>
      </c>
      <c r="M38" s="60">
        <v>5</v>
      </c>
      <c r="N38" s="60">
        <v>2</v>
      </c>
      <c r="O38" s="60">
        <v>8</v>
      </c>
      <c r="P38" s="58">
        <f t="shared" si="5"/>
        <v>656</v>
      </c>
    </row>
    <row r="39" spans="1:16" x14ac:dyDescent="0.2">
      <c r="A39" s="59">
        <v>2022</v>
      </c>
      <c r="B39" s="60">
        <v>560</v>
      </c>
      <c r="C39" s="60">
        <v>52</v>
      </c>
      <c r="D39" s="60">
        <v>51</v>
      </c>
      <c r="E39" s="60">
        <v>23</v>
      </c>
      <c r="F39" s="60">
        <v>20</v>
      </c>
      <c r="G39" s="60">
        <v>21</v>
      </c>
      <c r="H39" s="60">
        <v>13</v>
      </c>
      <c r="I39" s="60">
        <v>9</v>
      </c>
      <c r="J39" s="60">
        <v>14</v>
      </c>
      <c r="K39" s="60">
        <v>8</v>
      </c>
      <c r="L39" s="60">
        <v>3</v>
      </c>
      <c r="M39" s="60">
        <v>9</v>
      </c>
      <c r="N39" s="60">
        <v>4</v>
      </c>
      <c r="O39" s="60">
        <v>9</v>
      </c>
      <c r="P39" s="58">
        <f t="shared" si="5"/>
        <v>796</v>
      </c>
    </row>
  </sheetData>
  <hyperlinks>
    <hyperlink ref="A2" location="Sommaire!A1" display="Retour au menu &quot;Distribution&quot;" xr:uid="{00000000-0004-0000-0400-000000000000}"/>
  </hyperlinks>
  <printOptions verticalCentered="1"/>
  <pageMargins left="0.59055118110236227" right="0.59055118110236227" top="0.59055118110236227" bottom="0.78740157480314965" header="0.51181102362204722" footer="0.51181102362204722"/>
  <pageSetup paperSize="9" orientation="landscape" r:id="rId1"/>
  <headerFooter alignWithMargins="0">
    <oddFooter>&amp;L&amp;"Arial,Gras italique"&amp;9&amp;G&amp;R&amp;"Arial,Gras italique"&amp;9Distribution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50"/>
  <sheetViews>
    <sheetView workbookViewId="0"/>
  </sheetViews>
  <sheetFormatPr baseColWidth="10" defaultColWidth="11.42578125" defaultRowHeight="12.75" x14ac:dyDescent="0.2"/>
  <cols>
    <col min="1" max="1" width="5.5703125" style="5" customWidth="1"/>
    <col min="2" max="2" width="45.5703125" style="5" bestFit="1" customWidth="1"/>
    <col min="3" max="3" width="16" style="5" bestFit="1" customWidth="1"/>
    <col min="4" max="4" width="13.5703125" style="6" customWidth="1"/>
    <col min="5" max="5" width="17.140625" style="6" customWidth="1"/>
    <col min="6" max="6" width="9.140625" style="5" customWidth="1"/>
    <col min="7" max="16384" width="11.42578125" style="5"/>
  </cols>
  <sheetData>
    <row r="1" spans="1:9" s="23" customFormat="1" x14ac:dyDescent="0.2">
      <c r="B1" s="24"/>
      <c r="C1" s="24"/>
      <c r="D1" s="24"/>
      <c r="E1" s="24"/>
      <c r="F1" s="24"/>
      <c r="G1" s="24"/>
      <c r="H1" s="24"/>
      <c r="I1" s="24"/>
    </row>
    <row r="2" spans="1:9" s="25" customFormat="1" x14ac:dyDescent="0.2">
      <c r="A2" s="27" t="s">
        <v>106</v>
      </c>
      <c r="B2" s="26"/>
      <c r="C2" s="26"/>
      <c r="D2" s="26"/>
      <c r="E2" s="26"/>
      <c r="F2" s="26"/>
      <c r="G2" s="26"/>
      <c r="H2" s="26"/>
      <c r="I2" s="26"/>
    </row>
    <row r="3" spans="1:9" s="23" customFormat="1" x14ac:dyDescent="0.2">
      <c r="B3" s="24"/>
      <c r="C3" s="24"/>
      <c r="D3" s="24"/>
      <c r="E3" s="24"/>
      <c r="F3" s="24"/>
      <c r="G3" s="24"/>
      <c r="H3" s="24"/>
      <c r="I3" s="24"/>
    </row>
    <row r="4" spans="1:9" s="23" customFormat="1" x14ac:dyDescent="0.2">
      <c r="B4" s="24"/>
      <c r="C4" s="24"/>
      <c r="D4" s="24"/>
      <c r="E4" s="24"/>
      <c r="F4" s="24"/>
      <c r="G4" s="24"/>
      <c r="H4" s="24"/>
      <c r="I4" s="24"/>
    </row>
    <row r="5" spans="1:9" s="14" customFormat="1" x14ac:dyDescent="0.2">
      <c r="A5" s="14" t="s">
        <v>83</v>
      </c>
      <c r="D5" s="15"/>
      <c r="E5" s="15"/>
    </row>
    <row r="6" spans="1:9" s="14" customFormat="1" x14ac:dyDescent="0.2">
      <c r="D6" s="15"/>
      <c r="E6" s="15"/>
    </row>
    <row r="7" spans="1:9" s="14" customFormat="1" ht="3" customHeight="1" x14ac:dyDescent="0.2">
      <c r="D7" s="15"/>
      <c r="E7" s="15"/>
    </row>
    <row r="8" spans="1:9" s="14" customFormat="1" ht="12.75" customHeight="1" x14ac:dyDescent="0.2">
      <c r="A8" s="14">
        <v>2022</v>
      </c>
      <c r="D8" s="15"/>
      <c r="E8" s="15"/>
    </row>
    <row r="9" spans="1:9" s="14" customFormat="1" ht="3" customHeight="1" x14ac:dyDescent="0.2">
      <c r="D9" s="15"/>
      <c r="E9" s="15"/>
    </row>
    <row r="10" spans="1:9" s="14" customFormat="1" x14ac:dyDescent="0.2">
      <c r="A10" s="13"/>
      <c r="B10" s="13"/>
      <c r="C10" s="12" t="s">
        <v>12</v>
      </c>
      <c r="D10" s="11" t="s">
        <v>11</v>
      </c>
      <c r="E10" s="11" t="s">
        <v>10</v>
      </c>
    </row>
    <row r="11" spans="1:9" s="14" customFormat="1" ht="12" customHeight="1" x14ac:dyDescent="0.2">
      <c r="A11" s="10">
        <v>1</v>
      </c>
      <c r="B11" s="109" t="s">
        <v>136</v>
      </c>
      <c r="C11" s="8">
        <v>19.791626275250785</v>
      </c>
      <c r="D11" s="111">
        <v>182</v>
      </c>
      <c r="E11" s="112">
        <v>12</v>
      </c>
    </row>
    <row r="12" spans="1:9" s="14" customFormat="1" ht="12" customHeight="1" x14ac:dyDescent="0.2">
      <c r="A12" s="10">
        <v>2</v>
      </c>
      <c r="B12" s="109" t="s">
        <v>159</v>
      </c>
      <c r="C12" s="8">
        <v>11.150966375749197</v>
      </c>
      <c r="D12" s="111">
        <v>213</v>
      </c>
      <c r="E12" s="112">
        <v>27</v>
      </c>
    </row>
    <row r="13" spans="1:9" s="14" customFormat="1" ht="12" customHeight="1" x14ac:dyDescent="0.2">
      <c r="A13" s="10">
        <v>3</v>
      </c>
      <c r="B13" s="109" t="s">
        <v>158</v>
      </c>
      <c r="C13" s="8">
        <v>10.60387721936425</v>
      </c>
      <c r="D13" s="111">
        <v>365</v>
      </c>
      <c r="E13" s="112">
        <v>11</v>
      </c>
    </row>
    <row r="14" spans="1:9" s="14" customFormat="1" ht="12" customHeight="1" x14ac:dyDescent="0.2">
      <c r="A14" s="10">
        <v>4</v>
      </c>
      <c r="B14" s="109" t="s">
        <v>166</v>
      </c>
      <c r="C14" s="8">
        <v>8.361838584786101</v>
      </c>
      <c r="D14" s="111">
        <v>53</v>
      </c>
      <c r="E14" s="112">
        <v>7</v>
      </c>
    </row>
    <row r="15" spans="1:9" s="14" customFormat="1" ht="12" customHeight="1" x14ac:dyDescent="0.2">
      <c r="A15" s="10">
        <v>5</v>
      </c>
      <c r="B15" s="109" t="s">
        <v>164</v>
      </c>
      <c r="C15" s="8">
        <v>7.0960653777806568</v>
      </c>
      <c r="D15" s="111">
        <v>52</v>
      </c>
      <c r="E15" s="112">
        <v>11</v>
      </c>
    </row>
    <row r="16" spans="1:9" s="14" customFormat="1" ht="12" customHeight="1" x14ac:dyDescent="0.2">
      <c r="A16" s="10">
        <v>6</v>
      </c>
      <c r="B16" s="110" t="s">
        <v>18</v>
      </c>
      <c r="C16" s="8">
        <v>5.8999572020343711</v>
      </c>
      <c r="D16" s="111">
        <v>83</v>
      </c>
      <c r="E16" s="112">
        <v>10</v>
      </c>
    </row>
    <row r="17" spans="1:6" s="14" customFormat="1" ht="12" customHeight="1" x14ac:dyDescent="0.2">
      <c r="A17" s="10">
        <v>7</v>
      </c>
      <c r="B17" s="109" t="s">
        <v>155</v>
      </c>
      <c r="C17" s="8">
        <v>5.0971060779320272</v>
      </c>
      <c r="D17" s="111">
        <v>211</v>
      </c>
      <c r="E17" s="112">
        <v>12</v>
      </c>
    </row>
    <row r="18" spans="1:6" s="14" customFormat="1" ht="12" customHeight="1" x14ac:dyDescent="0.2">
      <c r="A18" s="10">
        <v>8</v>
      </c>
      <c r="B18" s="109" t="s">
        <v>124</v>
      </c>
      <c r="C18" s="8">
        <v>5.0649833921630423</v>
      </c>
      <c r="D18" s="111">
        <v>74</v>
      </c>
      <c r="E18" s="112">
        <v>9</v>
      </c>
    </row>
    <row r="19" spans="1:6" s="14" customFormat="1" ht="12" customHeight="1" x14ac:dyDescent="0.2">
      <c r="A19" s="10">
        <v>9</v>
      </c>
      <c r="B19" s="109" t="s">
        <v>17</v>
      </c>
      <c r="C19" s="8">
        <v>3.864776635788234</v>
      </c>
      <c r="D19" s="111">
        <v>97</v>
      </c>
      <c r="E19" s="112">
        <v>12</v>
      </c>
    </row>
    <row r="20" spans="1:6" s="14" customFormat="1" ht="12" customHeight="1" x14ac:dyDescent="0.2">
      <c r="A20" s="10">
        <v>10</v>
      </c>
      <c r="B20" s="109" t="s">
        <v>95</v>
      </c>
      <c r="C20" s="8">
        <v>2.7250578321134706</v>
      </c>
      <c r="D20" s="111">
        <v>267</v>
      </c>
      <c r="E20" s="112">
        <v>12</v>
      </c>
    </row>
    <row r="21" spans="1:6" s="14" customFormat="1" x14ac:dyDescent="0.2">
      <c r="D21" s="15"/>
      <c r="E21" s="15"/>
    </row>
    <row r="22" spans="1:6" s="14" customFormat="1" ht="12.75" customHeight="1" x14ac:dyDescent="0.2">
      <c r="D22" s="15"/>
      <c r="E22" s="15"/>
    </row>
    <row r="23" spans="1:6" s="14" customFormat="1" x14ac:dyDescent="0.2">
      <c r="A23" s="65">
        <v>2021</v>
      </c>
      <c r="D23" s="15"/>
      <c r="E23" s="15"/>
    </row>
    <row r="24" spans="1:6" s="14" customFormat="1" ht="3" customHeight="1" x14ac:dyDescent="0.2">
      <c r="D24" s="15"/>
      <c r="E24" s="15"/>
    </row>
    <row r="25" spans="1:6" s="22" customFormat="1" ht="12" x14ac:dyDescent="0.2">
      <c r="A25" s="13"/>
      <c r="B25" s="13"/>
      <c r="C25" s="12" t="s">
        <v>12</v>
      </c>
      <c r="D25" s="11" t="s">
        <v>11</v>
      </c>
      <c r="E25" s="11" t="s">
        <v>10</v>
      </c>
    </row>
    <row r="26" spans="1:6" s="19" customFormat="1" ht="12" x14ac:dyDescent="0.2">
      <c r="A26" s="10">
        <v>1</v>
      </c>
      <c r="B26" s="109" t="s">
        <v>159</v>
      </c>
      <c r="C26" s="8">
        <v>16.323601989403528</v>
      </c>
      <c r="D26" s="111">
        <v>143</v>
      </c>
      <c r="E26" s="112">
        <v>24</v>
      </c>
    </row>
    <row r="27" spans="1:6" s="19" customFormat="1" ht="12" x14ac:dyDescent="0.2">
      <c r="A27" s="10">
        <v>2</v>
      </c>
      <c r="B27" s="109" t="s">
        <v>136</v>
      </c>
      <c r="C27" s="8">
        <v>14.209037274991804</v>
      </c>
      <c r="D27" s="111">
        <v>147</v>
      </c>
      <c r="E27" s="112">
        <v>15</v>
      </c>
    </row>
    <row r="28" spans="1:6" s="19" customFormat="1" ht="12" x14ac:dyDescent="0.2">
      <c r="A28" s="10">
        <v>3</v>
      </c>
      <c r="B28" s="109" t="s">
        <v>158</v>
      </c>
      <c r="C28" s="8">
        <v>10.431326576255341</v>
      </c>
      <c r="D28" s="111">
        <v>30</v>
      </c>
      <c r="E28" s="112">
        <v>13</v>
      </c>
    </row>
    <row r="29" spans="1:6" s="19" customFormat="1" ht="12" x14ac:dyDescent="0.2">
      <c r="A29" s="10">
        <v>4</v>
      </c>
      <c r="B29" s="109" t="s">
        <v>164</v>
      </c>
      <c r="C29" s="8">
        <v>10.196457607098928</v>
      </c>
      <c r="D29" s="111">
        <v>16</v>
      </c>
      <c r="E29" s="112">
        <v>9</v>
      </c>
    </row>
    <row r="30" spans="1:6" s="19" customFormat="1" ht="12" x14ac:dyDescent="0.2">
      <c r="A30" s="10">
        <v>5</v>
      </c>
      <c r="B30" s="109" t="s">
        <v>17</v>
      </c>
      <c r="C30" s="8">
        <v>6.6601436323992056</v>
      </c>
      <c r="D30" s="111">
        <v>61</v>
      </c>
      <c r="E30" s="112">
        <v>8</v>
      </c>
      <c r="F30" s="21"/>
    </row>
    <row r="31" spans="1:6" s="19" customFormat="1" ht="12" x14ac:dyDescent="0.2">
      <c r="A31" s="10">
        <v>6</v>
      </c>
      <c r="B31" s="110" t="s">
        <v>95</v>
      </c>
      <c r="C31" s="8">
        <v>6.4963680557644938</v>
      </c>
      <c r="D31" s="111">
        <v>181</v>
      </c>
      <c r="E31" s="112">
        <v>8</v>
      </c>
    </row>
    <row r="32" spans="1:6" s="19" customFormat="1" ht="12" x14ac:dyDescent="0.2">
      <c r="A32" s="10">
        <v>7</v>
      </c>
      <c r="B32" s="109" t="s">
        <v>18</v>
      </c>
      <c r="C32" s="8">
        <v>5.8874046864846141</v>
      </c>
      <c r="D32" s="111">
        <v>62</v>
      </c>
      <c r="E32" s="112">
        <v>9</v>
      </c>
    </row>
    <row r="33" spans="1:9" s="19" customFormat="1" ht="12" x14ac:dyDescent="0.2">
      <c r="A33" s="10">
        <v>8</v>
      </c>
      <c r="B33" s="109" t="s">
        <v>155</v>
      </c>
      <c r="C33" s="8">
        <v>5.801540092161324</v>
      </c>
      <c r="D33" s="111">
        <v>25</v>
      </c>
      <c r="E33" s="112">
        <v>8</v>
      </c>
    </row>
    <row r="34" spans="1:9" s="19" customFormat="1" ht="12" x14ac:dyDescent="0.2">
      <c r="A34" s="10">
        <v>9</v>
      </c>
      <c r="B34" s="109" t="s">
        <v>124</v>
      </c>
      <c r="C34" s="8">
        <v>2.8296165826493693</v>
      </c>
      <c r="D34" s="111">
        <v>60</v>
      </c>
      <c r="E34" s="112">
        <v>7</v>
      </c>
    </row>
    <row r="35" spans="1:9" s="19" customFormat="1" ht="12" x14ac:dyDescent="0.2">
      <c r="A35" s="10">
        <v>10</v>
      </c>
      <c r="B35" s="109" t="s">
        <v>166</v>
      </c>
      <c r="C35" s="8">
        <v>2.6897181557773822</v>
      </c>
      <c r="D35" s="111">
        <v>26</v>
      </c>
      <c r="E35" s="112">
        <v>3</v>
      </c>
    </row>
    <row r="36" spans="1:9" x14ac:dyDescent="0.2">
      <c r="A36" s="2"/>
    </row>
    <row r="37" spans="1:9" s="23" customFormat="1" x14ac:dyDescent="0.2">
      <c r="B37" s="24"/>
      <c r="C37" s="24"/>
      <c r="D37" s="24"/>
      <c r="E37" s="24"/>
      <c r="F37" s="24"/>
      <c r="G37" s="24"/>
      <c r="H37" s="24"/>
      <c r="I37" s="24"/>
    </row>
    <row r="38" spans="1:9" s="14" customFormat="1" x14ac:dyDescent="0.2">
      <c r="A38" s="65">
        <v>2020</v>
      </c>
      <c r="D38" s="15"/>
      <c r="E38" s="15"/>
    </row>
    <row r="39" spans="1:9" s="14" customFormat="1" ht="3" customHeight="1" x14ac:dyDescent="0.2">
      <c r="D39" s="15"/>
      <c r="E39" s="15"/>
    </row>
    <row r="40" spans="1:9" s="22" customFormat="1" ht="12" x14ac:dyDescent="0.2">
      <c r="A40" s="13"/>
      <c r="B40" s="13"/>
      <c r="C40" s="12" t="s">
        <v>12</v>
      </c>
      <c r="D40" s="11" t="s">
        <v>11</v>
      </c>
      <c r="E40" s="11" t="s">
        <v>10</v>
      </c>
    </row>
    <row r="41" spans="1:9" s="19" customFormat="1" ht="12" x14ac:dyDescent="0.2">
      <c r="A41" s="10">
        <v>1</v>
      </c>
      <c r="B41" s="109" t="s">
        <v>136</v>
      </c>
      <c r="C41" s="8">
        <v>10.865054228890351</v>
      </c>
      <c r="D41" s="111">
        <v>149</v>
      </c>
      <c r="E41" s="112">
        <v>5</v>
      </c>
    </row>
    <row r="42" spans="1:9" s="19" customFormat="1" ht="12" x14ac:dyDescent="0.2">
      <c r="A42" s="10">
        <v>2</v>
      </c>
      <c r="B42" s="109" t="s">
        <v>158</v>
      </c>
      <c r="C42" s="8">
        <v>10.439656133288331</v>
      </c>
      <c r="D42" s="111">
        <v>247</v>
      </c>
      <c r="E42" s="112">
        <v>9</v>
      </c>
    </row>
    <row r="43" spans="1:9" s="19" customFormat="1" ht="12" x14ac:dyDescent="0.2">
      <c r="A43" s="10">
        <v>3</v>
      </c>
      <c r="B43" s="109" t="s">
        <v>159</v>
      </c>
      <c r="C43" s="8">
        <v>9.7697450698094226</v>
      </c>
      <c r="D43" s="111">
        <v>170</v>
      </c>
      <c r="E43" s="112">
        <v>11</v>
      </c>
    </row>
    <row r="44" spans="1:9" s="19" customFormat="1" ht="12" x14ac:dyDescent="0.2">
      <c r="A44" s="10">
        <v>4</v>
      </c>
      <c r="B44" s="109" t="s">
        <v>17</v>
      </c>
      <c r="C44" s="8">
        <v>6.9894321828427142</v>
      </c>
      <c r="D44" s="111">
        <v>56</v>
      </c>
      <c r="E44" s="112">
        <v>9</v>
      </c>
    </row>
    <row r="45" spans="1:9" s="19" customFormat="1" ht="12" x14ac:dyDescent="0.2">
      <c r="A45" s="10">
        <v>5</v>
      </c>
      <c r="B45" s="109" t="s">
        <v>124</v>
      </c>
      <c r="C45" s="8">
        <v>5.7412665969223076</v>
      </c>
      <c r="D45" s="111">
        <v>56</v>
      </c>
      <c r="E45" s="112">
        <v>8</v>
      </c>
      <c r="F45" s="21"/>
    </row>
    <row r="46" spans="1:9" s="19" customFormat="1" ht="12" x14ac:dyDescent="0.2">
      <c r="A46" s="10">
        <v>6</v>
      </c>
      <c r="B46" s="110" t="s">
        <v>18</v>
      </c>
      <c r="C46" s="8">
        <v>5.4217948028106164</v>
      </c>
      <c r="D46" s="111">
        <v>59</v>
      </c>
      <c r="E46" s="112">
        <v>7</v>
      </c>
    </row>
    <row r="47" spans="1:9" s="19" customFormat="1" ht="12" x14ac:dyDescent="0.2">
      <c r="A47" s="10">
        <v>7</v>
      </c>
      <c r="B47" s="109" t="s">
        <v>155</v>
      </c>
      <c r="C47" s="8">
        <v>4.4354757308252157</v>
      </c>
      <c r="D47" s="111">
        <v>127</v>
      </c>
      <c r="E47" s="112">
        <v>7</v>
      </c>
    </row>
    <row r="48" spans="1:9" s="19" customFormat="1" ht="12" x14ac:dyDescent="0.2">
      <c r="A48" s="10">
        <v>8</v>
      </c>
      <c r="B48" s="109" t="s">
        <v>164</v>
      </c>
      <c r="C48" s="8">
        <v>4.4028622028095361</v>
      </c>
      <c r="D48" s="111">
        <v>21</v>
      </c>
      <c r="E48" s="112">
        <v>6</v>
      </c>
    </row>
    <row r="49" spans="1:9" s="19" customFormat="1" ht="12" x14ac:dyDescent="0.2">
      <c r="A49" s="10">
        <v>9</v>
      </c>
      <c r="B49" s="109" t="s">
        <v>95</v>
      </c>
      <c r="C49" s="8">
        <v>4.3819806021848651</v>
      </c>
      <c r="D49" s="111">
        <v>183</v>
      </c>
      <c r="E49" s="112">
        <v>6</v>
      </c>
    </row>
    <row r="50" spans="1:9" s="19" customFormat="1" ht="12" x14ac:dyDescent="0.2">
      <c r="A50" s="10">
        <v>10</v>
      </c>
      <c r="B50" s="109" t="s">
        <v>162</v>
      </c>
      <c r="C50" s="8">
        <v>3.8325223907047561</v>
      </c>
      <c r="D50" s="111">
        <v>97</v>
      </c>
      <c r="E50" s="112">
        <v>9</v>
      </c>
    </row>
    <row r="51" spans="1:9" x14ac:dyDescent="0.2">
      <c r="A51" s="2"/>
    </row>
    <row r="52" spans="1:9" s="23" customFormat="1" x14ac:dyDescent="0.2">
      <c r="B52" s="24"/>
      <c r="C52" s="24"/>
      <c r="D52" s="24"/>
      <c r="E52" s="24"/>
      <c r="F52" s="24"/>
      <c r="G52" s="24"/>
      <c r="H52" s="24"/>
      <c r="I52" s="24"/>
    </row>
    <row r="53" spans="1:9" s="14" customFormat="1" x14ac:dyDescent="0.2">
      <c r="A53" s="65">
        <v>2019</v>
      </c>
      <c r="D53" s="15"/>
      <c r="E53" s="15"/>
    </row>
    <row r="54" spans="1:9" s="14" customFormat="1" ht="3" customHeight="1" x14ac:dyDescent="0.2">
      <c r="D54" s="15"/>
      <c r="E54" s="15"/>
    </row>
    <row r="55" spans="1:9" s="22" customFormat="1" ht="12" x14ac:dyDescent="0.2">
      <c r="A55" s="13"/>
      <c r="B55" s="13"/>
      <c r="C55" s="12" t="s">
        <v>12</v>
      </c>
      <c r="D55" s="11" t="s">
        <v>11</v>
      </c>
      <c r="E55" s="11" t="s">
        <v>10</v>
      </c>
    </row>
    <row r="56" spans="1:9" s="19" customFormat="1" ht="12" x14ac:dyDescent="0.2">
      <c r="A56" s="10">
        <v>1</v>
      </c>
      <c r="B56" s="9" t="s">
        <v>136</v>
      </c>
      <c r="C56" s="8">
        <v>25.03542849689871</v>
      </c>
      <c r="D56" s="7">
        <v>172</v>
      </c>
      <c r="E56" s="7">
        <v>11</v>
      </c>
    </row>
    <row r="57" spans="1:9" s="19" customFormat="1" ht="12" x14ac:dyDescent="0.2">
      <c r="A57" s="10">
        <v>2</v>
      </c>
      <c r="B57" s="9" t="s">
        <v>158</v>
      </c>
      <c r="C57" s="8">
        <v>10.253253180537577</v>
      </c>
      <c r="D57" s="7">
        <v>348</v>
      </c>
      <c r="E57" s="7">
        <v>16</v>
      </c>
    </row>
    <row r="58" spans="1:9" s="19" customFormat="1" ht="12" x14ac:dyDescent="0.2">
      <c r="A58" s="10">
        <v>3</v>
      </c>
      <c r="B58" s="9" t="s">
        <v>159</v>
      </c>
      <c r="C58" s="8">
        <v>7.9052220311641008</v>
      </c>
      <c r="D58" s="7">
        <v>127</v>
      </c>
      <c r="E58" s="7">
        <v>25</v>
      </c>
    </row>
    <row r="59" spans="1:9" s="19" customFormat="1" ht="12" x14ac:dyDescent="0.2">
      <c r="A59" s="10">
        <v>4</v>
      </c>
      <c r="B59" s="9" t="s">
        <v>160</v>
      </c>
      <c r="C59" s="8">
        <v>6.7831496716896327</v>
      </c>
      <c r="D59" s="7">
        <v>79</v>
      </c>
      <c r="E59" s="7">
        <v>13</v>
      </c>
    </row>
    <row r="60" spans="1:9" s="19" customFormat="1" ht="12" x14ac:dyDescent="0.2">
      <c r="A60" s="10">
        <v>5</v>
      </c>
      <c r="B60" s="9" t="s">
        <v>155</v>
      </c>
      <c r="C60" s="8">
        <v>5.3504491328296506</v>
      </c>
      <c r="D60" s="7">
        <v>223</v>
      </c>
      <c r="E60" s="7">
        <v>17</v>
      </c>
      <c r="F60" s="21"/>
    </row>
    <row r="61" spans="1:9" s="19" customFormat="1" ht="12" x14ac:dyDescent="0.2">
      <c r="A61" s="10">
        <v>6</v>
      </c>
      <c r="B61" s="9" t="s">
        <v>124</v>
      </c>
      <c r="C61" s="8">
        <v>4.8780503944346156</v>
      </c>
      <c r="D61" s="7">
        <v>69</v>
      </c>
      <c r="E61" s="7">
        <v>14</v>
      </c>
    </row>
    <row r="62" spans="1:9" s="19" customFormat="1" ht="12" x14ac:dyDescent="0.2">
      <c r="A62" s="10">
        <v>7</v>
      </c>
      <c r="B62" s="9" t="s">
        <v>17</v>
      </c>
      <c r="C62" s="8">
        <v>4.1809693818770794</v>
      </c>
      <c r="D62" s="7">
        <v>72</v>
      </c>
      <c r="E62" s="7">
        <v>12</v>
      </c>
    </row>
    <row r="63" spans="1:9" s="19" customFormat="1" ht="12" x14ac:dyDescent="0.2">
      <c r="A63" s="10">
        <v>8</v>
      </c>
      <c r="B63" s="9" t="s">
        <v>128</v>
      </c>
      <c r="C63" s="8">
        <v>4.0718299587170605</v>
      </c>
      <c r="D63" s="7">
        <v>262</v>
      </c>
      <c r="E63" s="7">
        <v>10</v>
      </c>
    </row>
    <row r="64" spans="1:9" s="19" customFormat="1" ht="12" x14ac:dyDescent="0.2">
      <c r="A64" s="10">
        <v>9</v>
      </c>
      <c r="B64" s="9" t="s">
        <v>161</v>
      </c>
      <c r="C64" s="8">
        <v>3.9552808192823918</v>
      </c>
      <c r="D64" s="7">
        <v>117</v>
      </c>
      <c r="E64" s="7">
        <v>12</v>
      </c>
    </row>
    <row r="65" spans="1:9" s="19" customFormat="1" ht="12" x14ac:dyDescent="0.2">
      <c r="A65" s="10">
        <v>10</v>
      </c>
      <c r="B65" s="9" t="s">
        <v>162</v>
      </c>
      <c r="C65" s="8">
        <v>3.4406070102886614</v>
      </c>
      <c r="D65" s="7">
        <v>136</v>
      </c>
      <c r="E65" s="7">
        <v>24</v>
      </c>
    </row>
    <row r="66" spans="1:9" x14ac:dyDescent="0.2">
      <c r="A66" s="2"/>
    </row>
    <row r="67" spans="1:9" s="23" customFormat="1" x14ac:dyDescent="0.2">
      <c r="B67" s="24"/>
      <c r="C67" s="24"/>
      <c r="D67" s="24"/>
      <c r="E67" s="24"/>
      <c r="F67" s="24"/>
      <c r="G67" s="24"/>
      <c r="H67" s="24"/>
      <c r="I67" s="24"/>
    </row>
    <row r="68" spans="1:9" s="14" customFormat="1" x14ac:dyDescent="0.2">
      <c r="A68" s="65">
        <v>2018</v>
      </c>
      <c r="D68" s="15"/>
      <c r="E68" s="15"/>
    </row>
    <row r="69" spans="1:9" s="14" customFormat="1" ht="3" customHeight="1" x14ac:dyDescent="0.2">
      <c r="D69" s="15"/>
      <c r="E69" s="15"/>
    </row>
    <row r="70" spans="1:9" s="22" customFormat="1" ht="12" x14ac:dyDescent="0.2">
      <c r="A70" s="13"/>
      <c r="B70" s="13"/>
      <c r="C70" s="12" t="s">
        <v>12</v>
      </c>
      <c r="D70" s="11" t="s">
        <v>11</v>
      </c>
      <c r="E70" s="11" t="s">
        <v>10</v>
      </c>
    </row>
    <row r="71" spans="1:9" s="19" customFormat="1" ht="12" x14ac:dyDescent="0.2">
      <c r="A71" s="10">
        <v>1</v>
      </c>
      <c r="B71" s="9" t="s">
        <v>132</v>
      </c>
      <c r="C71" s="8">
        <v>12.360197391914877</v>
      </c>
      <c r="D71" s="7">
        <v>152</v>
      </c>
      <c r="E71" s="7">
        <v>10</v>
      </c>
    </row>
    <row r="72" spans="1:9" s="19" customFormat="1" ht="12" x14ac:dyDescent="0.2">
      <c r="A72" s="10">
        <v>2</v>
      </c>
      <c r="B72" s="9" t="s">
        <v>27</v>
      </c>
      <c r="C72" s="8">
        <v>10.636522776900568</v>
      </c>
      <c r="D72" s="7">
        <v>336</v>
      </c>
      <c r="E72" s="7">
        <v>24</v>
      </c>
    </row>
    <row r="73" spans="1:9" s="19" customFormat="1" ht="12" x14ac:dyDescent="0.2">
      <c r="A73" s="10">
        <v>3</v>
      </c>
      <c r="B73" s="9" t="s">
        <v>154</v>
      </c>
      <c r="C73" s="8">
        <v>10.425598105370533</v>
      </c>
      <c r="D73" s="7">
        <v>129</v>
      </c>
      <c r="E73" s="7">
        <v>16</v>
      </c>
    </row>
    <row r="74" spans="1:9" s="19" customFormat="1" ht="12" x14ac:dyDescent="0.2">
      <c r="A74" s="10">
        <v>4</v>
      </c>
      <c r="B74" s="9" t="s">
        <v>20</v>
      </c>
      <c r="C74" s="8">
        <v>9.2253529211057437</v>
      </c>
      <c r="D74" s="7">
        <v>106</v>
      </c>
      <c r="E74" s="7">
        <v>15</v>
      </c>
    </row>
    <row r="75" spans="1:9" s="19" customFormat="1" ht="12" x14ac:dyDescent="0.2">
      <c r="A75" s="10">
        <v>5</v>
      </c>
      <c r="B75" s="9" t="s">
        <v>155</v>
      </c>
      <c r="C75" s="8">
        <v>8.2720721181376327</v>
      </c>
      <c r="D75" s="7">
        <v>204</v>
      </c>
      <c r="E75" s="7">
        <v>10</v>
      </c>
      <c r="F75" s="21"/>
    </row>
    <row r="76" spans="1:9" s="19" customFormat="1" ht="12" x14ac:dyDescent="0.2">
      <c r="A76" s="10">
        <v>6</v>
      </c>
      <c r="B76" s="9" t="s">
        <v>156</v>
      </c>
      <c r="C76" s="8">
        <v>6.6675096649823464</v>
      </c>
      <c r="D76" s="7">
        <v>89</v>
      </c>
      <c r="E76" s="7">
        <v>17</v>
      </c>
    </row>
    <row r="77" spans="1:9" s="19" customFormat="1" ht="12" x14ac:dyDescent="0.2">
      <c r="A77" s="10">
        <v>7</v>
      </c>
      <c r="B77" s="9" t="s">
        <v>18</v>
      </c>
      <c r="C77" s="8">
        <v>5.4111236503993032</v>
      </c>
      <c r="D77" s="7">
        <v>84</v>
      </c>
      <c r="E77" s="7">
        <v>15</v>
      </c>
    </row>
    <row r="78" spans="1:9" s="19" customFormat="1" ht="12" x14ac:dyDescent="0.2">
      <c r="A78" s="10">
        <v>8</v>
      </c>
      <c r="B78" s="9" t="s">
        <v>17</v>
      </c>
      <c r="C78" s="8">
        <v>4.4726170414545834</v>
      </c>
      <c r="D78" s="7">
        <v>75</v>
      </c>
      <c r="E78" s="7">
        <v>17</v>
      </c>
    </row>
    <row r="79" spans="1:9" s="19" customFormat="1" ht="12" x14ac:dyDescent="0.2">
      <c r="A79" s="10">
        <v>9</v>
      </c>
      <c r="B79" s="9" t="s">
        <v>95</v>
      </c>
      <c r="C79" s="8">
        <v>3.854226953303566</v>
      </c>
      <c r="D79" s="7">
        <v>257</v>
      </c>
      <c r="E79" s="7">
        <v>10</v>
      </c>
    </row>
    <row r="80" spans="1:9" s="19" customFormat="1" ht="12" x14ac:dyDescent="0.2">
      <c r="A80" s="10">
        <v>10</v>
      </c>
      <c r="B80" s="9" t="s">
        <v>114</v>
      </c>
      <c r="C80" s="8">
        <v>3.6067407032447845</v>
      </c>
      <c r="D80" s="7">
        <v>47</v>
      </c>
      <c r="E80" s="7">
        <v>14</v>
      </c>
    </row>
    <row r="81" spans="1:9" x14ac:dyDescent="0.2">
      <c r="A81" s="2"/>
    </row>
    <row r="82" spans="1:9" s="23" customFormat="1" x14ac:dyDescent="0.2">
      <c r="B82" s="24"/>
      <c r="C82" s="24"/>
      <c r="D82" s="24"/>
      <c r="E82" s="24"/>
      <c r="F82" s="24"/>
      <c r="G82" s="24"/>
      <c r="H82" s="24"/>
      <c r="I82" s="24"/>
    </row>
    <row r="83" spans="1:9" s="14" customFormat="1" x14ac:dyDescent="0.2">
      <c r="A83" s="65">
        <v>2017</v>
      </c>
      <c r="D83" s="15"/>
      <c r="E83" s="15"/>
    </row>
    <row r="84" spans="1:9" s="14" customFormat="1" ht="3" customHeight="1" x14ac:dyDescent="0.2">
      <c r="D84" s="15"/>
      <c r="E84" s="15"/>
    </row>
    <row r="85" spans="1:9" s="22" customFormat="1" ht="12" x14ac:dyDescent="0.2">
      <c r="A85" s="13"/>
      <c r="B85" s="13"/>
      <c r="C85" s="12" t="s">
        <v>12</v>
      </c>
      <c r="D85" s="11" t="s">
        <v>11</v>
      </c>
      <c r="E85" s="11" t="s">
        <v>10</v>
      </c>
    </row>
    <row r="86" spans="1:9" s="19" customFormat="1" ht="12" x14ac:dyDescent="0.2">
      <c r="A86" s="10">
        <v>1</v>
      </c>
      <c r="B86" s="9" t="s">
        <v>136</v>
      </c>
      <c r="C86" s="8">
        <v>13.175687101353148</v>
      </c>
      <c r="D86" s="7">
        <v>132</v>
      </c>
      <c r="E86" s="7">
        <v>9</v>
      </c>
    </row>
    <row r="87" spans="1:9" s="19" customFormat="1" ht="12" x14ac:dyDescent="0.2">
      <c r="A87" s="10">
        <v>2</v>
      </c>
      <c r="B87" s="9" t="s">
        <v>137</v>
      </c>
      <c r="C87" s="8">
        <v>12.559792183555473</v>
      </c>
      <c r="D87" s="7">
        <v>93</v>
      </c>
      <c r="E87" s="7">
        <v>21</v>
      </c>
    </row>
    <row r="88" spans="1:9" s="19" customFormat="1" ht="12" x14ac:dyDescent="0.2">
      <c r="A88" s="10">
        <v>3</v>
      </c>
      <c r="B88" s="9" t="s">
        <v>138</v>
      </c>
      <c r="C88" s="8">
        <v>8.2084162189402754</v>
      </c>
      <c r="D88" s="7">
        <v>106</v>
      </c>
      <c r="E88" s="7">
        <v>15</v>
      </c>
    </row>
    <row r="89" spans="1:9" s="19" customFormat="1" ht="12" x14ac:dyDescent="0.2">
      <c r="A89" s="10">
        <v>4</v>
      </c>
      <c r="B89" s="9" t="s">
        <v>139</v>
      </c>
      <c r="C89" s="8">
        <v>7.8376061283033289</v>
      </c>
      <c r="D89" s="7">
        <v>294</v>
      </c>
      <c r="E89" s="7">
        <v>13</v>
      </c>
    </row>
    <row r="90" spans="1:9" s="19" customFormat="1" ht="12" x14ac:dyDescent="0.2">
      <c r="A90" s="10">
        <v>5</v>
      </c>
      <c r="B90" s="9" t="s">
        <v>140</v>
      </c>
      <c r="C90" s="8">
        <v>7.1229613277348349</v>
      </c>
      <c r="D90" s="7">
        <v>75</v>
      </c>
      <c r="E90" s="7">
        <v>20</v>
      </c>
      <c r="F90" s="21"/>
    </row>
    <row r="91" spans="1:9" s="19" customFormat="1" ht="12" x14ac:dyDescent="0.2">
      <c r="A91" s="10">
        <v>6</v>
      </c>
      <c r="B91" s="9" t="s">
        <v>141</v>
      </c>
      <c r="C91" s="8">
        <v>5.9007620808043084</v>
      </c>
      <c r="D91" s="7">
        <v>62</v>
      </c>
      <c r="E91" s="7">
        <v>15</v>
      </c>
    </row>
    <row r="92" spans="1:9" s="19" customFormat="1" ht="12" x14ac:dyDescent="0.2">
      <c r="A92" s="10">
        <v>7</v>
      </c>
      <c r="B92" s="9" t="s">
        <v>128</v>
      </c>
      <c r="C92" s="8">
        <v>5.7336327520616024</v>
      </c>
      <c r="D92" s="7">
        <v>333</v>
      </c>
      <c r="E92" s="7">
        <v>13</v>
      </c>
    </row>
    <row r="93" spans="1:9" s="19" customFormat="1" ht="12" x14ac:dyDescent="0.2">
      <c r="A93" s="10">
        <v>8</v>
      </c>
      <c r="B93" s="9" t="s">
        <v>127</v>
      </c>
      <c r="C93" s="8">
        <v>5.5881722385969965</v>
      </c>
      <c r="D93" s="7">
        <v>235</v>
      </c>
      <c r="E93" s="7">
        <v>16</v>
      </c>
    </row>
    <row r="94" spans="1:9" s="19" customFormat="1" ht="12" x14ac:dyDescent="0.2">
      <c r="A94" s="10">
        <v>9</v>
      </c>
      <c r="B94" s="9" t="s">
        <v>17</v>
      </c>
      <c r="C94" s="8">
        <v>5.1285439038082581</v>
      </c>
      <c r="D94" s="7">
        <v>61</v>
      </c>
      <c r="E94" s="7">
        <v>13</v>
      </c>
    </row>
    <row r="95" spans="1:9" s="19" customFormat="1" ht="12" x14ac:dyDescent="0.2">
      <c r="A95" s="10">
        <v>10</v>
      </c>
      <c r="B95" s="9" t="s">
        <v>142</v>
      </c>
      <c r="C95" s="8">
        <v>3.3892814950656387</v>
      </c>
      <c r="D95" s="7">
        <v>49</v>
      </c>
      <c r="E95" s="7">
        <v>12</v>
      </c>
    </row>
    <row r="96" spans="1:9" x14ac:dyDescent="0.2">
      <c r="A96" s="2"/>
    </row>
    <row r="97" spans="1:9" s="23" customFormat="1" x14ac:dyDescent="0.2">
      <c r="B97" s="24"/>
      <c r="C97" s="24"/>
      <c r="D97" s="24"/>
      <c r="E97" s="24"/>
      <c r="F97" s="24"/>
      <c r="G97" s="24"/>
      <c r="H97" s="24"/>
      <c r="I97" s="24"/>
    </row>
    <row r="98" spans="1:9" s="14" customFormat="1" x14ac:dyDescent="0.2">
      <c r="A98" s="65">
        <v>2016</v>
      </c>
      <c r="D98" s="15"/>
      <c r="E98" s="15"/>
    </row>
    <row r="99" spans="1:9" s="14" customFormat="1" ht="3" customHeight="1" x14ac:dyDescent="0.2">
      <c r="D99" s="15"/>
      <c r="E99" s="15"/>
    </row>
    <row r="100" spans="1:9" s="22" customFormat="1" ht="12" x14ac:dyDescent="0.2">
      <c r="A100" s="13"/>
      <c r="B100" s="13"/>
      <c r="C100" s="12" t="s">
        <v>12</v>
      </c>
      <c r="D100" s="11" t="s">
        <v>11</v>
      </c>
      <c r="E100" s="11" t="s">
        <v>10</v>
      </c>
    </row>
    <row r="101" spans="1:9" s="19" customFormat="1" ht="12" x14ac:dyDescent="0.2">
      <c r="A101" s="10">
        <v>1</v>
      </c>
      <c r="B101" s="9" t="s">
        <v>136</v>
      </c>
      <c r="C101" s="8">
        <v>15.221699007471731</v>
      </c>
      <c r="D101" s="7">
        <v>144</v>
      </c>
      <c r="E101" s="7">
        <v>12</v>
      </c>
    </row>
    <row r="102" spans="1:9" s="19" customFormat="1" ht="12" x14ac:dyDescent="0.2">
      <c r="A102" s="10">
        <v>2</v>
      </c>
      <c r="B102" s="9" t="s">
        <v>152</v>
      </c>
      <c r="C102" s="8">
        <v>13.526918516216657</v>
      </c>
      <c r="D102" s="7">
        <v>117</v>
      </c>
      <c r="E102" s="7">
        <v>18</v>
      </c>
    </row>
    <row r="103" spans="1:9" s="19" customFormat="1" ht="12" x14ac:dyDescent="0.2">
      <c r="A103" s="10">
        <v>3</v>
      </c>
      <c r="B103" s="9" t="s">
        <v>153</v>
      </c>
      <c r="C103" s="8">
        <v>9.7463567878845101</v>
      </c>
      <c r="D103" s="7">
        <v>312</v>
      </c>
      <c r="E103" s="7">
        <v>18</v>
      </c>
    </row>
    <row r="104" spans="1:9" s="19" customFormat="1" ht="12" x14ac:dyDescent="0.2">
      <c r="A104" s="10">
        <v>4</v>
      </c>
      <c r="B104" s="9" t="s">
        <v>127</v>
      </c>
      <c r="C104" s="8">
        <v>8.0463760528034474</v>
      </c>
      <c r="D104" s="7">
        <v>194</v>
      </c>
      <c r="E104" s="7">
        <v>15</v>
      </c>
    </row>
    <row r="105" spans="1:9" s="19" customFormat="1" ht="12" x14ac:dyDescent="0.2">
      <c r="A105" s="10">
        <v>5</v>
      </c>
      <c r="B105" s="9" t="s">
        <v>27</v>
      </c>
      <c r="C105" s="8">
        <v>6.2392048624848409</v>
      </c>
      <c r="D105" s="7">
        <v>91</v>
      </c>
      <c r="E105" s="7">
        <v>21</v>
      </c>
      <c r="F105" s="21"/>
    </row>
    <row r="106" spans="1:9" s="19" customFormat="1" ht="12" x14ac:dyDescent="0.2">
      <c r="A106" s="10">
        <v>6</v>
      </c>
      <c r="B106" s="9" t="s">
        <v>128</v>
      </c>
      <c r="C106" s="8">
        <v>5.7498891085407964</v>
      </c>
      <c r="D106" s="7">
        <v>313</v>
      </c>
      <c r="E106" s="7">
        <v>13</v>
      </c>
    </row>
    <row r="107" spans="1:9" s="19" customFormat="1" ht="12" x14ac:dyDescent="0.2">
      <c r="A107" s="10">
        <v>7</v>
      </c>
      <c r="B107" s="9" t="s">
        <v>17</v>
      </c>
      <c r="C107" s="8">
        <v>5.2426082917132275</v>
      </c>
      <c r="D107" s="7">
        <v>68</v>
      </c>
      <c r="E107" s="7">
        <v>15</v>
      </c>
    </row>
    <row r="108" spans="1:9" s="19" customFormat="1" ht="12" x14ac:dyDescent="0.2">
      <c r="A108" s="10">
        <v>8</v>
      </c>
      <c r="B108" s="9" t="s">
        <v>129</v>
      </c>
      <c r="C108" s="8">
        <v>4.9931970260198177</v>
      </c>
      <c r="D108" s="7">
        <v>78</v>
      </c>
      <c r="E108" s="7">
        <v>20</v>
      </c>
    </row>
    <row r="109" spans="1:9" s="19" customFormat="1" ht="12" x14ac:dyDescent="0.2">
      <c r="A109" s="10">
        <v>9</v>
      </c>
      <c r="B109" s="9" t="s">
        <v>23</v>
      </c>
      <c r="C109" s="8">
        <v>3.7716713563204238</v>
      </c>
      <c r="D109" s="7">
        <v>57</v>
      </c>
      <c r="E109" s="7">
        <v>17</v>
      </c>
    </row>
    <row r="110" spans="1:9" s="19" customFormat="1" ht="12" x14ac:dyDescent="0.2">
      <c r="A110" s="10">
        <v>10</v>
      </c>
      <c r="B110" s="9" t="s">
        <v>140</v>
      </c>
      <c r="C110" s="8">
        <v>3.4523174270814314</v>
      </c>
      <c r="D110" s="7">
        <v>67</v>
      </c>
      <c r="E110" s="7">
        <v>14</v>
      </c>
    </row>
    <row r="111" spans="1:9" x14ac:dyDescent="0.2">
      <c r="A111" s="2"/>
    </row>
    <row r="112" spans="1:9" s="23" customFormat="1" x14ac:dyDescent="0.2">
      <c r="B112" s="24"/>
      <c r="C112" s="24"/>
      <c r="D112" s="24"/>
      <c r="E112" s="24"/>
      <c r="F112" s="24"/>
      <c r="G112" s="24"/>
      <c r="H112" s="24"/>
      <c r="I112" s="24"/>
    </row>
    <row r="113" spans="1:9" s="14" customFormat="1" x14ac:dyDescent="0.2">
      <c r="A113" s="65">
        <v>2015</v>
      </c>
      <c r="D113" s="15"/>
      <c r="E113" s="15"/>
    </row>
    <row r="114" spans="1:9" s="14" customFormat="1" ht="3" customHeight="1" x14ac:dyDescent="0.2">
      <c r="D114" s="15"/>
      <c r="E114" s="15"/>
    </row>
    <row r="115" spans="1:9" s="22" customFormat="1" ht="12" x14ac:dyDescent="0.2">
      <c r="A115" s="13"/>
      <c r="B115" s="13"/>
      <c r="C115" s="12" t="s">
        <v>12</v>
      </c>
      <c r="D115" s="11" t="s">
        <v>11</v>
      </c>
      <c r="E115" s="11" t="s">
        <v>10</v>
      </c>
    </row>
    <row r="116" spans="1:9" s="19" customFormat="1" ht="12" x14ac:dyDescent="0.2">
      <c r="A116" s="10">
        <v>1</v>
      </c>
      <c r="B116" s="9" t="s">
        <v>27</v>
      </c>
      <c r="C116" s="8">
        <v>15.298049390872023</v>
      </c>
      <c r="D116" s="7">
        <v>80</v>
      </c>
      <c r="E116" s="7">
        <v>17</v>
      </c>
    </row>
    <row r="117" spans="1:9" s="19" customFormat="1" ht="12" x14ac:dyDescent="0.2">
      <c r="A117" s="10">
        <v>2</v>
      </c>
      <c r="B117" s="9" t="s">
        <v>132</v>
      </c>
      <c r="C117" s="8">
        <v>13.581725812399512</v>
      </c>
      <c r="D117" s="7">
        <v>143</v>
      </c>
      <c r="E117" s="7">
        <v>12</v>
      </c>
    </row>
    <row r="118" spans="1:9" s="19" customFormat="1" ht="12" x14ac:dyDescent="0.2">
      <c r="A118" s="10">
        <v>3</v>
      </c>
      <c r="B118" s="9" t="s">
        <v>20</v>
      </c>
      <c r="C118" s="8">
        <v>9.4289542573894725</v>
      </c>
      <c r="D118" s="7">
        <v>103</v>
      </c>
      <c r="E118" s="7">
        <v>24</v>
      </c>
    </row>
    <row r="119" spans="1:9" s="19" customFormat="1" ht="12" x14ac:dyDescent="0.2">
      <c r="A119" s="10">
        <v>4</v>
      </c>
      <c r="B119" s="9" t="s">
        <v>123</v>
      </c>
      <c r="C119" s="8">
        <v>7.1238357401067747</v>
      </c>
      <c r="D119" s="7">
        <v>283</v>
      </c>
      <c r="E119" s="7">
        <v>18</v>
      </c>
    </row>
    <row r="120" spans="1:9" s="19" customFormat="1" ht="12" x14ac:dyDescent="0.2">
      <c r="A120" s="10">
        <v>5</v>
      </c>
      <c r="B120" s="9" t="s">
        <v>133</v>
      </c>
      <c r="C120" s="8">
        <v>5.9692131559872506</v>
      </c>
      <c r="D120" s="7">
        <v>73</v>
      </c>
      <c r="E120" s="7">
        <v>20</v>
      </c>
      <c r="F120" s="21"/>
    </row>
    <row r="121" spans="1:9" s="19" customFormat="1" ht="12" x14ac:dyDescent="0.2">
      <c r="A121" s="10">
        <v>6</v>
      </c>
      <c r="B121" s="9" t="s">
        <v>22</v>
      </c>
      <c r="C121" s="8">
        <v>5.8824816134967248</v>
      </c>
      <c r="D121" s="7">
        <v>156</v>
      </c>
      <c r="E121" s="7">
        <v>15</v>
      </c>
    </row>
    <row r="122" spans="1:9" s="19" customFormat="1" ht="12" x14ac:dyDescent="0.2">
      <c r="A122" s="10">
        <v>7</v>
      </c>
      <c r="B122" s="9" t="s">
        <v>114</v>
      </c>
      <c r="C122" s="8">
        <v>4.9223588050930411</v>
      </c>
      <c r="D122" s="7">
        <v>74</v>
      </c>
      <c r="E122" s="7">
        <v>9</v>
      </c>
    </row>
    <row r="123" spans="1:9" s="19" customFormat="1" ht="12" x14ac:dyDescent="0.2">
      <c r="A123" s="10">
        <v>8</v>
      </c>
      <c r="B123" s="9" t="s">
        <v>23</v>
      </c>
      <c r="C123" s="8">
        <v>4.8791040846800469</v>
      </c>
      <c r="D123" s="7">
        <v>58</v>
      </c>
      <c r="E123" s="7">
        <v>10</v>
      </c>
    </row>
    <row r="124" spans="1:9" s="19" customFormat="1" ht="12" x14ac:dyDescent="0.2">
      <c r="A124" s="10">
        <v>9</v>
      </c>
      <c r="B124" s="9" t="s">
        <v>17</v>
      </c>
      <c r="C124" s="8">
        <v>4.0974101088454651</v>
      </c>
      <c r="D124" s="7">
        <v>61</v>
      </c>
      <c r="E124" s="7">
        <v>13</v>
      </c>
    </row>
    <row r="125" spans="1:9" s="19" customFormat="1" ht="12" x14ac:dyDescent="0.2">
      <c r="A125" s="10">
        <v>10</v>
      </c>
      <c r="B125" s="9" t="s">
        <v>134</v>
      </c>
      <c r="C125" s="8">
        <v>3.4366189005692367</v>
      </c>
      <c r="D125" s="7">
        <v>108</v>
      </c>
      <c r="E125" s="7">
        <v>19</v>
      </c>
    </row>
    <row r="126" spans="1:9" x14ac:dyDescent="0.2">
      <c r="A126" s="2"/>
    </row>
    <row r="127" spans="1:9" s="23" customFormat="1" x14ac:dyDescent="0.2">
      <c r="B127" s="24"/>
      <c r="C127" s="24"/>
      <c r="D127" s="24"/>
      <c r="E127" s="24"/>
      <c r="F127" s="24"/>
      <c r="G127" s="24"/>
      <c r="H127" s="24"/>
      <c r="I127" s="24"/>
    </row>
    <row r="128" spans="1:9" s="14" customFormat="1" x14ac:dyDescent="0.2">
      <c r="A128" s="65">
        <v>2014</v>
      </c>
      <c r="D128" s="15"/>
      <c r="E128" s="15"/>
    </row>
    <row r="129" spans="1:9" s="14" customFormat="1" ht="3" customHeight="1" x14ac:dyDescent="0.2">
      <c r="D129" s="15"/>
      <c r="E129" s="15"/>
    </row>
    <row r="130" spans="1:9" s="22" customFormat="1" ht="12" x14ac:dyDescent="0.2">
      <c r="A130" s="13"/>
      <c r="B130" s="13"/>
      <c r="C130" s="12" t="s">
        <v>12</v>
      </c>
      <c r="D130" s="11" t="s">
        <v>11</v>
      </c>
      <c r="E130" s="11" t="s">
        <v>10</v>
      </c>
    </row>
    <row r="131" spans="1:9" s="19" customFormat="1" ht="12" x14ac:dyDescent="0.2">
      <c r="A131" s="10">
        <v>1</v>
      </c>
      <c r="B131" s="9" t="s">
        <v>20</v>
      </c>
      <c r="C131" s="8">
        <v>14.616491805618329</v>
      </c>
      <c r="D131" s="7">
        <v>98</v>
      </c>
      <c r="E131" s="7">
        <v>25</v>
      </c>
    </row>
    <row r="132" spans="1:9" s="19" customFormat="1" ht="12" x14ac:dyDescent="0.2">
      <c r="A132" s="10">
        <v>2</v>
      </c>
      <c r="B132" s="9" t="s">
        <v>123</v>
      </c>
      <c r="C132" s="8">
        <v>9.7593631682773587</v>
      </c>
      <c r="D132" s="7">
        <v>185</v>
      </c>
      <c r="E132" s="7">
        <v>19</v>
      </c>
    </row>
    <row r="133" spans="1:9" s="19" customFormat="1" ht="12" x14ac:dyDescent="0.2">
      <c r="A133" s="10">
        <v>3</v>
      </c>
      <c r="B133" s="9" t="s">
        <v>124</v>
      </c>
      <c r="C133" s="8">
        <v>6.848988974341899</v>
      </c>
      <c r="D133" s="7">
        <v>72</v>
      </c>
      <c r="E133" s="7">
        <v>11</v>
      </c>
    </row>
    <row r="134" spans="1:9" s="19" customFormat="1" ht="12" x14ac:dyDescent="0.2">
      <c r="A134" s="10">
        <v>4</v>
      </c>
      <c r="B134" s="9" t="s">
        <v>125</v>
      </c>
      <c r="C134" s="8">
        <v>5.9431333002097819</v>
      </c>
      <c r="D134" s="7">
        <v>136</v>
      </c>
      <c r="E134" s="7">
        <v>25</v>
      </c>
    </row>
    <row r="135" spans="1:9" s="19" customFormat="1" ht="12" x14ac:dyDescent="0.2">
      <c r="A135" s="10">
        <v>5</v>
      </c>
      <c r="B135" s="9" t="s">
        <v>126</v>
      </c>
      <c r="C135" s="8">
        <v>5.7086095566073611</v>
      </c>
      <c r="D135" s="7">
        <v>133</v>
      </c>
      <c r="E135" s="7">
        <v>10</v>
      </c>
      <c r="F135" s="21"/>
    </row>
    <row r="136" spans="1:9" s="19" customFormat="1" ht="12" x14ac:dyDescent="0.2">
      <c r="A136" s="10">
        <v>6</v>
      </c>
      <c r="B136" s="9" t="s">
        <v>17</v>
      </c>
      <c r="C136" s="8">
        <v>5.6437460428011406</v>
      </c>
      <c r="D136" s="7">
        <v>65</v>
      </c>
      <c r="E136" s="7">
        <v>14</v>
      </c>
    </row>
    <row r="137" spans="1:9" s="19" customFormat="1" ht="12" x14ac:dyDescent="0.2">
      <c r="A137" s="10">
        <v>7</v>
      </c>
      <c r="B137" s="9" t="s">
        <v>127</v>
      </c>
      <c r="C137" s="8">
        <v>5.2360382342180865</v>
      </c>
      <c r="D137" s="7">
        <v>171</v>
      </c>
      <c r="E137" s="7">
        <v>15</v>
      </c>
    </row>
    <row r="138" spans="1:9" s="19" customFormat="1" ht="12" x14ac:dyDescent="0.2">
      <c r="A138" s="10">
        <v>8</v>
      </c>
      <c r="B138" s="9" t="s">
        <v>128</v>
      </c>
      <c r="C138" s="8">
        <v>4.9958794451937409</v>
      </c>
      <c r="D138" s="7">
        <v>260</v>
      </c>
      <c r="E138" s="7">
        <v>13</v>
      </c>
    </row>
    <row r="139" spans="1:9" s="19" customFormat="1" ht="12" x14ac:dyDescent="0.2">
      <c r="A139" s="10">
        <v>9</v>
      </c>
      <c r="B139" s="9" t="s">
        <v>129</v>
      </c>
      <c r="C139" s="8">
        <v>4.8045075969743545</v>
      </c>
      <c r="D139" s="7">
        <v>71</v>
      </c>
      <c r="E139" s="7">
        <v>18</v>
      </c>
    </row>
    <row r="140" spans="1:9" s="19" customFormat="1" ht="12" x14ac:dyDescent="0.2">
      <c r="A140" s="10">
        <v>10</v>
      </c>
      <c r="B140" s="9" t="s">
        <v>130</v>
      </c>
      <c r="C140" s="8">
        <v>4.7494151186894298</v>
      </c>
      <c r="D140" s="7">
        <v>84</v>
      </c>
      <c r="E140" s="7">
        <v>12</v>
      </c>
    </row>
    <row r="141" spans="1:9" x14ac:dyDescent="0.2">
      <c r="A141" s="2"/>
    </row>
    <row r="142" spans="1:9" s="23" customFormat="1" x14ac:dyDescent="0.2">
      <c r="B142" s="24"/>
      <c r="C142" s="24"/>
      <c r="D142" s="24"/>
      <c r="E142" s="24"/>
      <c r="F142" s="24"/>
      <c r="G142" s="24"/>
      <c r="H142" s="24"/>
      <c r="I142" s="24"/>
    </row>
    <row r="143" spans="1:9" s="14" customFormat="1" x14ac:dyDescent="0.2">
      <c r="A143" s="65">
        <v>2013</v>
      </c>
      <c r="D143" s="15"/>
      <c r="E143" s="15"/>
    </row>
    <row r="144" spans="1:9" s="14" customFormat="1" ht="3" customHeight="1" x14ac:dyDescent="0.2">
      <c r="D144" s="15"/>
      <c r="E144" s="15"/>
    </row>
    <row r="145" spans="1:9" s="22" customFormat="1" ht="12" x14ac:dyDescent="0.2">
      <c r="A145" s="13"/>
      <c r="B145" s="13"/>
      <c r="C145" s="12" t="s">
        <v>12</v>
      </c>
      <c r="D145" s="11" t="s">
        <v>11</v>
      </c>
      <c r="E145" s="11" t="s">
        <v>10</v>
      </c>
    </row>
    <row r="146" spans="1:9" s="19" customFormat="1" ht="12" x14ac:dyDescent="0.2">
      <c r="A146" s="10">
        <v>1</v>
      </c>
      <c r="B146" s="9" t="s">
        <v>2</v>
      </c>
      <c r="C146" s="8">
        <v>12.420492140706468</v>
      </c>
      <c r="D146" s="7">
        <v>152</v>
      </c>
      <c r="E146" s="7">
        <v>15</v>
      </c>
    </row>
    <row r="147" spans="1:9" s="19" customFormat="1" ht="12" x14ac:dyDescent="0.2">
      <c r="A147" s="10">
        <v>2</v>
      </c>
      <c r="B147" s="9" t="s">
        <v>113</v>
      </c>
      <c r="C147" s="8">
        <v>11.006101330475925</v>
      </c>
      <c r="D147" s="7">
        <v>142</v>
      </c>
      <c r="E147" s="7">
        <v>11</v>
      </c>
    </row>
    <row r="148" spans="1:9" s="19" customFormat="1" ht="12" x14ac:dyDescent="0.2">
      <c r="A148" s="10">
        <v>3</v>
      </c>
      <c r="B148" s="9" t="s">
        <v>20</v>
      </c>
      <c r="C148" s="8">
        <v>8.6047924029448968</v>
      </c>
      <c r="D148" s="7">
        <v>95</v>
      </c>
      <c r="E148" s="7">
        <v>18</v>
      </c>
    </row>
    <row r="149" spans="1:9" s="19" customFormat="1" ht="12" x14ac:dyDescent="0.2">
      <c r="A149" s="10">
        <v>4</v>
      </c>
      <c r="B149" s="9" t="s">
        <v>23</v>
      </c>
      <c r="C149" s="8">
        <v>7.2656650279830979</v>
      </c>
      <c r="D149" s="7">
        <v>66</v>
      </c>
      <c r="E149" s="7">
        <v>14</v>
      </c>
    </row>
    <row r="150" spans="1:9" s="19" customFormat="1" ht="12" x14ac:dyDescent="0.2">
      <c r="A150" s="10">
        <v>5</v>
      </c>
      <c r="B150" s="9" t="s">
        <v>27</v>
      </c>
      <c r="C150" s="8">
        <v>6.9405191973922902</v>
      </c>
      <c r="D150" s="7">
        <v>81</v>
      </c>
      <c r="E150" s="7">
        <v>19</v>
      </c>
      <c r="F150" s="21"/>
    </row>
    <row r="151" spans="1:9" s="19" customFormat="1" ht="12" x14ac:dyDescent="0.2">
      <c r="A151" s="10">
        <v>6</v>
      </c>
      <c r="B151" s="9" t="s">
        <v>24</v>
      </c>
      <c r="C151" s="8">
        <v>5.797893274338227</v>
      </c>
      <c r="D151" s="7">
        <v>145</v>
      </c>
      <c r="E151" s="7">
        <v>30</v>
      </c>
    </row>
    <row r="152" spans="1:9" s="19" customFormat="1" ht="12" x14ac:dyDescent="0.2">
      <c r="A152" s="10">
        <v>7</v>
      </c>
      <c r="B152" s="9" t="s">
        <v>95</v>
      </c>
      <c r="C152" s="8">
        <v>5.5854195033967278</v>
      </c>
      <c r="D152" s="7">
        <v>283</v>
      </c>
      <c r="E152" s="7">
        <v>11</v>
      </c>
    </row>
    <row r="153" spans="1:9" s="19" customFormat="1" ht="12" x14ac:dyDescent="0.2">
      <c r="A153" s="10">
        <v>8</v>
      </c>
      <c r="B153" s="9" t="s">
        <v>22</v>
      </c>
      <c r="C153" s="8">
        <v>4.787239054778655</v>
      </c>
      <c r="D153" s="7">
        <v>192</v>
      </c>
      <c r="E153" s="7">
        <v>22</v>
      </c>
    </row>
    <row r="154" spans="1:9" s="19" customFormat="1" ht="12" x14ac:dyDescent="0.2">
      <c r="A154" s="10">
        <v>9</v>
      </c>
      <c r="B154" s="9" t="s">
        <v>18</v>
      </c>
      <c r="C154" s="8">
        <v>4.768531971734264</v>
      </c>
      <c r="D154" s="7">
        <v>85</v>
      </c>
      <c r="E154" s="7">
        <v>16</v>
      </c>
    </row>
    <row r="155" spans="1:9" s="19" customFormat="1" ht="12" x14ac:dyDescent="0.2">
      <c r="A155" s="10">
        <v>10</v>
      </c>
      <c r="B155" s="9" t="s">
        <v>17</v>
      </c>
      <c r="C155" s="8">
        <v>4.4695255868629564</v>
      </c>
      <c r="D155" s="7">
        <v>71</v>
      </c>
      <c r="E155" s="7">
        <v>12</v>
      </c>
    </row>
    <row r="156" spans="1:9" x14ac:dyDescent="0.2">
      <c r="A156" s="2"/>
    </row>
    <row r="157" spans="1:9" s="23" customFormat="1" x14ac:dyDescent="0.2">
      <c r="B157" s="24"/>
      <c r="C157" s="24"/>
      <c r="D157" s="24"/>
      <c r="E157" s="24"/>
      <c r="F157" s="24"/>
      <c r="G157" s="24"/>
      <c r="H157" s="24"/>
      <c r="I157" s="24"/>
    </row>
    <row r="158" spans="1:9" s="14" customFormat="1" x14ac:dyDescent="0.2">
      <c r="A158" s="65">
        <v>2012</v>
      </c>
      <c r="D158" s="15"/>
      <c r="E158" s="15"/>
    </row>
    <row r="159" spans="1:9" s="14" customFormat="1" ht="3" customHeight="1" x14ac:dyDescent="0.2">
      <c r="D159" s="15"/>
      <c r="E159" s="15"/>
    </row>
    <row r="160" spans="1:9" s="22" customFormat="1" ht="12" x14ac:dyDescent="0.2">
      <c r="A160" s="13"/>
      <c r="B160" s="13"/>
      <c r="C160" s="12" t="s">
        <v>12</v>
      </c>
      <c r="D160" s="11" t="s">
        <v>11</v>
      </c>
      <c r="E160" s="11" t="s">
        <v>10</v>
      </c>
    </row>
    <row r="161" spans="1:6" s="19" customFormat="1" ht="12" x14ac:dyDescent="0.2">
      <c r="A161" s="10">
        <v>1</v>
      </c>
      <c r="B161" s="9" t="s">
        <v>2</v>
      </c>
      <c r="C161" s="8">
        <v>13.356858924222504</v>
      </c>
      <c r="D161" s="7">
        <v>165</v>
      </c>
      <c r="E161" s="7">
        <v>15</v>
      </c>
    </row>
    <row r="162" spans="1:6" s="19" customFormat="1" ht="12" x14ac:dyDescent="0.2">
      <c r="A162" s="10">
        <v>2</v>
      </c>
      <c r="B162" s="9" t="s">
        <v>20</v>
      </c>
      <c r="C162" s="8">
        <v>8.5586343216180065</v>
      </c>
      <c r="D162" s="7">
        <v>95</v>
      </c>
      <c r="E162" s="7">
        <v>21</v>
      </c>
    </row>
    <row r="163" spans="1:6" s="19" customFormat="1" ht="12" x14ac:dyDescent="0.2">
      <c r="A163" s="10">
        <v>3</v>
      </c>
      <c r="B163" s="9" t="s">
        <v>23</v>
      </c>
      <c r="C163" s="8">
        <v>8.4371332192590938</v>
      </c>
      <c r="D163" s="7">
        <v>57</v>
      </c>
      <c r="E163" s="7">
        <v>12</v>
      </c>
    </row>
    <row r="164" spans="1:6" s="19" customFormat="1" ht="12" x14ac:dyDescent="0.2">
      <c r="A164" s="10">
        <v>4</v>
      </c>
      <c r="B164" s="9" t="s">
        <v>113</v>
      </c>
      <c r="C164" s="8">
        <v>7.7483588353764681</v>
      </c>
      <c r="D164" s="7">
        <v>108</v>
      </c>
      <c r="E164" s="7">
        <v>9</v>
      </c>
    </row>
    <row r="165" spans="1:6" s="19" customFormat="1" ht="12" x14ac:dyDescent="0.2">
      <c r="A165" s="10">
        <v>5</v>
      </c>
      <c r="B165" s="9" t="s">
        <v>22</v>
      </c>
      <c r="C165" s="8">
        <v>7.7406044409371324</v>
      </c>
      <c r="D165" s="7">
        <v>179</v>
      </c>
      <c r="E165" s="7">
        <v>16</v>
      </c>
      <c r="F165" s="21"/>
    </row>
    <row r="166" spans="1:6" s="19" customFormat="1" ht="12" x14ac:dyDescent="0.2">
      <c r="A166" s="10">
        <v>6</v>
      </c>
      <c r="B166" s="9" t="s">
        <v>96</v>
      </c>
      <c r="C166" s="8">
        <v>6.7218886124011723</v>
      </c>
      <c r="D166" s="7">
        <v>56</v>
      </c>
      <c r="E166" s="7">
        <v>15</v>
      </c>
    </row>
    <row r="167" spans="1:6" s="19" customFormat="1" ht="12" x14ac:dyDescent="0.2">
      <c r="A167" s="10">
        <v>7</v>
      </c>
      <c r="B167" s="9" t="s">
        <v>27</v>
      </c>
      <c r="C167" s="8">
        <v>5.9063265691610738</v>
      </c>
      <c r="D167" s="7">
        <v>74</v>
      </c>
      <c r="E167" s="7">
        <v>18</v>
      </c>
    </row>
    <row r="168" spans="1:6" s="19" customFormat="1" ht="12" x14ac:dyDescent="0.2">
      <c r="A168" s="10">
        <v>8</v>
      </c>
      <c r="B168" s="9" t="s">
        <v>24</v>
      </c>
      <c r="C168" s="8">
        <v>5.1149304139490654</v>
      </c>
      <c r="D168" s="7">
        <v>137</v>
      </c>
      <c r="E168" s="7">
        <v>28</v>
      </c>
    </row>
    <row r="169" spans="1:6" s="19" customFormat="1" ht="12" x14ac:dyDescent="0.2">
      <c r="A169" s="10">
        <v>9</v>
      </c>
      <c r="B169" s="9" t="s">
        <v>26</v>
      </c>
      <c r="C169" s="8">
        <v>4.8724810507569476</v>
      </c>
      <c r="D169" s="7">
        <v>128</v>
      </c>
      <c r="E169" s="7">
        <v>8</v>
      </c>
    </row>
    <row r="170" spans="1:6" s="19" customFormat="1" ht="12" x14ac:dyDescent="0.2">
      <c r="A170" s="10">
        <v>10</v>
      </c>
      <c r="B170" s="9" t="s">
        <v>17</v>
      </c>
      <c r="C170" s="8">
        <v>4.7029708394988168</v>
      </c>
      <c r="D170" s="7">
        <v>68</v>
      </c>
      <c r="E170" s="7">
        <v>14</v>
      </c>
    </row>
    <row r="171" spans="1:6" x14ac:dyDescent="0.2">
      <c r="A171" s="2"/>
    </row>
    <row r="172" spans="1:6" x14ac:dyDescent="0.2">
      <c r="A172" s="23"/>
      <c r="B172" s="24"/>
      <c r="C172" s="24"/>
      <c r="D172" s="24"/>
      <c r="E172" s="24"/>
    </row>
    <row r="173" spans="1:6" s="14" customFormat="1" x14ac:dyDescent="0.2">
      <c r="A173" s="14">
        <v>2011</v>
      </c>
      <c r="D173" s="15"/>
      <c r="E173" s="15"/>
    </row>
    <row r="174" spans="1:6" s="14" customFormat="1" ht="3" customHeight="1" x14ac:dyDescent="0.2">
      <c r="D174" s="15"/>
      <c r="E174" s="15"/>
    </row>
    <row r="175" spans="1:6" s="22" customFormat="1" ht="12" x14ac:dyDescent="0.2">
      <c r="A175" s="13"/>
      <c r="B175" s="13"/>
      <c r="C175" s="12" t="s">
        <v>12</v>
      </c>
      <c r="D175" s="11" t="s">
        <v>11</v>
      </c>
      <c r="E175" s="11" t="s">
        <v>10</v>
      </c>
    </row>
    <row r="176" spans="1:6" s="19" customFormat="1" ht="12" x14ac:dyDescent="0.2">
      <c r="A176" s="10">
        <v>1</v>
      </c>
      <c r="B176" s="9" t="s">
        <v>114</v>
      </c>
      <c r="C176" s="8">
        <v>10.921834303458219</v>
      </c>
      <c r="D176" s="7">
        <v>167</v>
      </c>
      <c r="E176" s="7">
        <v>16</v>
      </c>
    </row>
    <row r="177" spans="1:9" s="19" customFormat="1" ht="12" x14ac:dyDescent="0.2">
      <c r="A177" s="10">
        <v>2</v>
      </c>
      <c r="B177" s="9" t="s">
        <v>2</v>
      </c>
      <c r="C177" s="8">
        <v>10.651805462458363</v>
      </c>
      <c r="D177" s="7">
        <v>149</v>
      </c>
      <c r="E177" s="7">
        <v>21</v>
      </c>
    </row>
    <row r="178" spans="1:9" s="19" customFormat="1" ht="12" x14ac:dyDescent="0.2">
      <c r="A178" s="10">
        <v>3</v>
      </c>
      <c r="B178" s="9" t="s">
        <v>95</v>
      </c>
      <c r="C178" s="8">
        <v>10.529342130660938</v>
      </c>
      <c r="D178" s="7">
        <v>200</v>
      </c>
      <c r="E178" s="7">
        <v>12</v>
      </c>
    </row>
    <row r="179" spans="1:9" s="19" customFormat="1" ht="12" x14ac:dyDescent="0.2">
      <c r="A179" s="10">
        <v>4</v>
      </c>
      <c r="B179" s="9" t="s">
        <v>115</v>
      </c>
      <c r="C179" s="8">
        <v>8.5434358398718722</v>
      </c>
      <c r="D179" s="7">
        <v>173</v>
      </c>
      <c r="E179" s="7">
        <v>15</v>
      </c>
    </row>
    <row r="180" spans="1:9" s="19" customFormat="1" ht="12" x14ac:dyDescent="0.2">
      <c r="A180" s="10">
        <v>5</v>
      </c>
      <c r="B180" s="9" t="s">
        <v>20</v>
      </c>
      <c r="C180" s="8">
        <v>7.8152272829452638</v>
      </c>
      <c r="D180" s="7">
        <v>107</v>
      </c>
      <c r="E180" s="7">
        <v>23</v>
      </c>
      <c r="F180" s="21"/>
    </row>
    <row r="181" spans="1:9" s="19" customFormat="1" ht="12" x14ac:dyDescent="0.2">
      <c r="A181" s="10">
        <v>6</v>
      </c>
      <c r="B181" s="9" t="s">
        <v>113</v>
      </c>
      <c r="C181" s="8">
        <v>6.9784423909267455</v>
      </c>
      <c r="D181" s="7">
        <v>126</v>
      </c>
      <c r="E181" s="7">
        <v>12</v>
      </c>
    </row>
    <row r="182" spans="1:9" s="19" customFormat="1" ht="12" x14ac:dyDescent="0.2">
      <c r="A182" s="10">
        <v>7</v>
      </c>
      <c r="B182" s="9" t="s">
        <v>23</v>
      </c>
      <c r="C182" s="8">
        <v>6.4852675538617035</v>
      </c>
      <c r="D182" s="7">
        <v>55</v>
      </c>
      <c r="E182" s="7">
        <v>17</v>
      </c>
    </row>
    <row r="183" spans="1:9" s="19" customFormat="1" ht="12" x14ac:dyDescent="0.2">
      <c r="A183" s="10">
        <v>8</v>
      </c>
      <c r="B183" s="9" t="s">
        <v>96</v>
      </c>
      <c r="C183" s="8">
        <v>5.5649010608483129</v>
      </c>
      <c r="D183" s="7">
        <v>46</v>
      </c>
      <c r="E183" s="7">
        <v>19</v>
      </c>
    </row>
    <row r="184" spans="1:9" s="19" customFormat="1" ht="12" x14ac:dyDescent="0.2">
      <c r="A184" s="10">
        <v>9</v>
      </c>
      <c r="B184" s="9" t="s">
        <v>17</v>
      </c>
      <c r="C184" s="8">
        <v>4.4491557895911864</v>
      </c>
      <c r="D184" s="7">
        <v>55</v>
      </c>
      <c r="E184" s="7">
        <v>15</v>
      </c>
    </row>
    <row r="185" spans="1:9" s="19" customFormat="1" ht="12" x14ac:dyDescent="0.2">
      <c r="A185" s="10">
        <v>10</v>
      </c>
      <c r="B185" s="9" t="s">
        <v>24</v>
      </c>
      <c r="C185" s="8">
        <v>4.1948723291640819</v>
      </c>
      <c r="D185" s="7">
        <v>143</v>
      </c>
      <c r="E185" s="7">
        <v>26</v>
      </c>
    </row>
    <row r="186" spans="1:9" x14ac:dyDescent="0.2">
      <c r="A186" s="20" t="s">
        <v>97</v>
      </c>
    </row>
    <row r="187" spans="1:9" s="23" customFormat="1" x14ac:dyDescent="0.2">
      <c r="A187" s="5"/>
      <c r="B187" s="5"/>
      <c r="C187" s="5"/>
      <c r="D187" s="6"/>
      <c r="E187" s="6"/>
      <c r="F187" s="24"/>
      <c r="G187" s="24"/>
      <c r="H187" s="24"/>
      <c r="I187" s="24"/>
    </row>
    <row r="188" spans="1:9" s="14" customFormat="1" x14ac:dyDescent="0.2">
      <c r="A188" s="14">
        <v>2010</v>
      </c>
      <c r="D188" s="15"/>
      <c r="E188" s="15"/>
    </row>
    <row r="189" spans="1:9" s="14" customFormat="1" ht="3" customHeight="1" x14ac:dyDescent="0.2">
      <c r="D189" s="15"/>
      <c r="E189" s="15"/>
    </row>
    <row r="190" spans="1:9" s="22" customFormat="1" ht="12" x14ac:dyDescent="0.2">
      <c r="A190" s="13"/>
      <c r="B190" s="13"/>
      <c r="C190" s="12" t="s">
        <v>12</v>
      </c>
      <c r="D190" s="11" t="s">
        <v>11</v>
      </c>
      <c r="E190" s="11" t="s">
        <v>10</v>
      </c>
    </row>
    <row r="191" spans="1:9" s="19" customFormat="1" ht="12" x14ac:dyDescent="0.2">
      <c r="A191" s="10">
        <v>1</v>
      </c>
      <c r="B191" s="9" t="s">
        <v>2</v>
      </c>
      <c r="C191" s="8">
        <v>13.147785169638523</v>
      </c>
      <c r="D191" s="7">
        <v>118</v>
      </c>
      <c r="E191" s="7">
        <v>17</v>
      </c>
    </row>
    <row r="192" spans="1:9" s="19" customFormat="1" ht="12" x14ac:dyDescent="0.2">
      <c r="A192" s="10">
        <v>2</v>
      </c>
      <c r="B192" s="9" t="s">
        <v>113</v>
      </c>
      <c r="C192" s="8">
        <v>10.193897689971335</v>
      </c>
      <c r="D192" s="7">
        <v>119</v>
      </c>
      <c r="E192" s="7">
        <v>7</v>
      </c>
    </row>
    <row r="193" spans="1:6" s="19" customFormat="1" ht="12" x14ac:dyDescent="0.2">
      <c r="A193" s="10">
        <v>3</v>
      </c>
      <c r="B193" s="9" t="s">
        <v>20</v>
      </c>
      <c r="C193" s="8">
        <v>9.7196035636011491</v>
      </c>
      <c r="D193" s="7">
        <v>113</v>
      </c>
      <c r="E193" s="7">
        <v>23</v>
      </c>
    </row>
    <row r="194" spans="1:6" s="19" customFormat="1" ht="12" x14ac:dyDescent="0.2">
      <c r="A194" s="10">
        <v>4</v>
      </c>
      <c r="B194" s="9" t="s">
        <v>114</v>
      </c>
      <c r="C194" s="8">
        <v>9.3510629517507446</v>
      </c>
      <c r="D194" s="7">
        <v>149</v>
      </c>
      <c r="E194" s="7">
        <v>13</v>
      </c>
    </row>
    <row r="195" spans="1:6" s="19" customFormat="1" ht="12" x14ac:dyDescent="0.2">
      <c r="A195" s="10">
        <v>5</v>
      </c>
      <c r="B195" s="9" t="s">
        <v>13</v>
      </c>
      <c r="C195" s="8">
        <v>7.4305765873266791</v>
      </c>
      <c r="D195" s="7">
        <v>44</v>
      </c>
      <c r="E195" s="7">
        <v>11</v>
      </c>
      <c r="F195" s="21"/>
    </row>
    <row r="196" spans="1:6" s="19" customFormat="1" ht="12" x14ac:dyDescent="0.2">
      <c r="A196" s="10">
        <v>6</v>
      </c>
      <c r="B196" s="9" t="s">
        <v>27</v>
      </c>
      <c r="C196" s="8">
        <v>6.6105446826404135</v>
      </c>
      <c r="D196" s="7">
        <v>52</v>
      </c>
      <c r="E196" s="7">
        <v>15</v>
      </c>
    </row>
    <row r="197" spans="1:6" s="19" customFormat="1" ht="12" x14ac:dyDescent="0.2">
      <c r="A197" s="10">
        <v>7</v>
      </c>
      <c r="B197" s="9" t="s">
        <v>22</v>
      </c>
      <c r="C197" s="8">
        <v>6.1160838473079373</v>
      </c>
      <c r="D197" s="7">
        <v>157</v>
      </c>
      <c r="E197" s="7">
        <v>13</v>
      </c>
    </row>
    <row r="198" spans="1:6" s="19" customFormat="1" ht="12" x14ac:dyDescent="0.2">
      <c r="A198" s="10">
        <v>8</v>
      </c>
      <c r="B198" s="9" t="s">
        <v>24</v>
      </c>
      <c r="C198" s="8">
        <v>4.9696050972180368</v>
      </c>
      <c r="D198" s="7">
        <v>137</v>
      </c>
      <c r="E198" s="7">
        <v>29</v>
      </c>
    </row>
    <row r="199" spans="1:6" s="19" customFormat="1" ht="12" x14ac:dyDescent="0.2">
      <c r="A199" s="10">
        <v>9</v>
      </c>
      <c r="B199" s="9" t="s">
        <v>18</v>
      </c>
      <c r="C199" s="8">
        <v>4.5877145294536446</v>
      </c>
      <c r="D199" s="7">
        <v>110</v>
      </c>
      <c r="E199" s="7">
        <v>19</v>
      </c>
    </row>
    <row r="200" spans="1:6" s="19" customFormat="1" ht="12" x14ac:dyDescent="0.2">
      <c r="A200" s="10">
        <v>10</v>
      </c>
      <c r="B200" s="9" t="s">
        <v>23</v>
      </c>
      <c r="C200" s="8">
        <v>3.9472384121872759</v>
      </c>
      <c r="D200" s="7">
        <v>57</v>
      </c>
      <c r="E200" s="7">
        <v>17</v>
      </c>
    </row>
    <row r="201" spans="1:6" x14ac:dyDescent="0.2">
      <c r="A201" s="2"/>
    </row>
    <row r="202" spans="1:6" x14ac:dyDescent="0.2">
      <c r="A202" s="23"/>
      <c r="B202" s="24"/>
      <c r="C202" s="24"/>
      <c r="D202" s="24"/>
      <c r="E202" s="24"/>
    </row>
    <row r="203" spans="1:6" s="14" customFormat="1" x14ac:dyDescent="0.2">
      <c r="A203" s="14">
        <v>2009</v>
      </c>
      <c r="D203" s="15"/>
      <c r="E203" s="15"/>
    </row>
    <row r="204" spans="1:6" s="14" customFormat="1" ht="3" customHeight="1" x14ac:dyDescent="0.2">
      <c r="D204" s="15"/>
      <c r="E204" s="15"/>
    </row>
    <row r="205" spans="1:6" s="22" customFormat="1" ht="12" x14ac:dyDescent="0.2">
      <c r="A205" s="13"/>
      <c r="B205" s="13"/>
      <c r="C205" s="12" t="s">
        <v>12</v>
      </c>
      <c r="D205" s="11" t="s">
        <v>11</v>
      </c>
      <c r="E205" s="11" t="s">
        <v>10</v>
      </c>
    </row>
    <row r="206" spans="1:6" s="19" customFormat="1" ht="12" x14ac:dyDescent="0.2">
      <c r="A206" s="10">
        <v>1</v>
      </c>
      <c r="B206" s="9" t="s">
        <v>20</v>
      </c>
      <c r="C206" s="8">
        <v>12.257303123384117</v>
      </c>
      <c r="D206" s="7">
        <v>101</v>
      </c>
      <c r="E206" s="7">
        <v>19</v>
      </c>
    </row>
    <row r="207" spans="1:6" s="19" customFormat="1" ht="12" x14ac:dyDescent="0.2">
      <c r="A207" s="10">
        <v>2</v>
      </c>
      <c r="B207" s="9" t="s">
        <v>2</v>
      </c>
      <c r="C207" s="8">
        <v>9.4361802941687003</v>
      </c>
      <c r="D207" s="7">
        <v>158</v>
      </c>
      <c r="E207" s="7">
        <v>12</v>
      </c>
    </row>
    <row r="208" spans="1:6" s="19" customFormat="1" ht="12" x14ac:dyDescent="0.2">
      <c r="A208" s="10">
        <v>3</v>
      </c>
      <c r="B208" s="9" t="s">
        <v>22</v>
      </c>
      <c r="C208" s="8">
        <v>7.8964375358444565</v>
      </c>
      <c r="D208" s="7">
        <v>160</v>
      </c>
      <c r="E208" s="7">
        <v>17</v>
      </c>
    </row>
    <row r="209" spans="1:6" s="19" customFormat="1" ht="12" x14ac:dyDescent="0.2">
      <c r="A209" s="10">
        <v>4</v>
      </c>
      <c r="B209" s="9" t="s">
        <v>23</v>
      </c>
      <c r="C209" s="8">
        <v>7.6403817161083394</v>
      </c>
      <c r="D209" s="7">
        <v>58</v>
      </c>
      <c r="E209" s="7">
        <v>18</v>
      </c>
    </row>
    <row r="210" spans="1:6" s="19" customFormat="1" ht="12" x14ac:dyDescent="0.2">
      <c r="A210" s="10">
        <v>5</v>
      </c>
      <c r="B210" s="9" t="s">
        <v>113</v>
      </c>
      <c r="C210" s="8">
        <v>7.5731847649874329</v>
      </c>
      <c r="D210" s="7">
        <v>129</v>
      </c>
      <c r="E210" s="7">
        <v>13</v>
      </c>
      <c r="F210" s="21"/>
    </row>
    <row r="211" spans="1:6" s="19" customFormat="1" ht="12" x14ac:dyDescent="0.2">
      <c r="A211" s="10">
        <v>6</v>
      </c>
      <c r="B211" s="9" t="s">
        <v>17</v>
      </c>
      <c r="C211" s="8">
        <v>6.3229647595774301</v>
      </c>
      <c r="D211" s="7">
        <v>55</v>
      </c>
      <c r="E211" s="7">
        <v>16</v>
      </c>
    </row>
    <row r="212" spans="1:6" s="19" customFormat="1" ht="12" x14ac:dyDescent="0.2">
      <c r="A212" s="10">
        <v>7</v>
      </c>
      <c r="B212" s="9" t="s">
        <v>96</v>
      </c>
      <c r="C212" s="8">
        <v>4.9607765265883117</v>
      </c>
      <c r="D212" s="7">
        <v>35</v>
      </c>
      <c r="E212" s="7">
        <v>21</v>
      </c>
    </row>
    <row r="213" spans="1:6" s="19" customFormat="1" ht="12" x14ac:dyDescent="0.2">
      <c r="A213" s="10">
        <v>8</v>
      </c>
      <c r="B213" s="9" t="s">
        <v>18</v>
      </c>
      <c r="C213" s="8">
        <v>4.923468718614922</v>
      </c>
      <c r="D213" s="7">
        <v>121</v>
      </c>
      <c r="E213" s="7">
        <v>17</v>
      </c>
    </row>
    <row r="214" spans="1:6" s="19" customFormat="1" ht="12" x14ac:dyDescent="0.2">
      <c r="A214" s="10">
        <v>9</v>
      </c>
      <c r="B214" s="9" t="s">
        <v>24</v>
      </c>
      <c r="C214" s="8">
        <v>4.8584892837098224</v>
      </c>
      <c r="D214" s="7">
        <v>137</v>
      </c>
      <c r="E214" s="7">
        <v>30</v>
      </c>
    </row>
    <row r="215" spans="1:6" s="19" customFormat="1" ht="12" x14ac:dyDescent="0.2">
      <c r="A215" s="10">
        <v>10</v>
      </c>
      <c r="B215" s="9" t="s">
        <v>27</v>
      </c>
      <c r="C215" s="8">
        <v>4.4679368724949775</v>
      </c>
      <c r="D215" s="7">
        <v>43</v>
      </c>
      <c r="E215" s="7">
        <v>17</v>
      </c>
    </row>
    <row r="216" spans="1:6" x14ac:dyDescent="0.2">
      <c r="A216" s="2"/>
    </row>
    <row r="218" spans="1:6" s="14" customFormat="1" x14ac:dyDescent="0.2">
      <c r="A218" s="14">
        <v>2008</v>
      </c>
      <c r="D218" s="15"/>
      <c r="E218" s="15"/>
    </row>
    <row r="219" spans="1:6" s="14" customFormat="1" ht="3" customHeight="1" x14ac:dyDescent="0.2">
      <c r="D219" s="15"/>
      <c r="E219" s="15"/>
    </row>
    <row r="220" spans="1:6" s="22" customFormat="1" ht="12" x14ac:dyDescent="0.2">
      <c r="A220" s="13"/>
      <c r="B220" s="13"/>
      <c r="C220" s="12" t="s">
        <v>12</v>
      </c>
      <c r="D220" s="11" t="s">
        <v>11</v>
      </c>
      <c r="E220" s="11" t="s">
        <v>10</v>
      </c>
    </row>
    <row r="221" spans="1:6" s="19" customFormat="1" ht="12" x14ac:dyDescent="0.2">
      <c r="A221" s="10">
        <v>1</v>
      </c>
      <c r="B221" s="9" t="s">
        <v>22</v>
      </c>
      <c r="C221" s="8">
        <v>20.953713918488738</v>
      </c>
      <c r="D221" s="7">
        <v>133</v>
      </c>
      <c r="E221" s="7">
        <v>17</v>
      </c>
    </row>
    <row r="222" spans="1:6" s="19" customFormat="1" ht="12" x14ac:dyDescent="0.2">
      <c r="A222" s="10">
        <v>2</v>
      </c>
      <c r="B222" s="9" t="s">
        <v>114</v>
      </c>
      <c r="C222" s="8">
        <v>9.9997231212068343</v>
      </c>
      <c r="D222" s="7">
        <v>170</v>
      </c>
      <c r="E222" s="7">
        <v>22</v>
      </c>
    </row>
    <row r="223" spans="1:6" s="19" customFormat="1" ht="12" x14ac:dyDescent="0.2">
      <c r="A223" s="10">
        <v>3</v>
      </c>
      <c r="B223" s="9" t="s">
        <v>2</v>
      </c>
      <c r="C223" s="8">
        <v>7.0830882099665207</v>
      </c>
      <c r="D223" s="7">
        <v>167</v>
      </c>
      <c r="E223" s="7">
        <v>15</v>
      </c>
    </row>
    <row r="224" spans="1:6" s="19" customFormat="1" ht="12" x14ac:dyDescent="0.2">
      <c r="A224" s="10">
        <v>4</v>
      </c>
      <c r="B224" s="9" t="s">
        <v>113</v>
      </c>
      <c r="C224" s="8">
        <v>6.9812986902307372</v>
      </c>
      <c r="D224" s="7">
        <v>128</v>
      </c>
      <c r="E224" s="7">
        <v>10</v>
      </c>
    </row>
    <row r="225" spans="1:6" s="19" customFormat="1" ht="12" x14ac:dyDescent="0.2">
      <c r="A225" s="10">
        <v>5</v>
      </c>
      <c r="B225" s="9" t="s">
        <v>20</v>
      </c>
      <c r="C225" s="8">
        <v>6.4654361201397776</v>
      </c>
      <c r="D225" s="7">
        <v>108</v>
      </c>
      <c r="E225" s="7">
        <v>21</v>
      </c>
      <c r="F225" s="21"/>
    </row>
    <row r="226" spans="1:6" s="19" customFormat="1" ht="12" x14ac:dyDescent="0.2">
      <c r="A226" s="10">
        <v>6</v>
      </c>
      <c r="B226" s="9" t="s">
        <v>18</v>
      </c>
      <c r="C226" s="8">
        <v>5.7954954941175965</v>
      </c>
      <c r="D226" s="7">
        <v>131</v>
      </c>
      <c r="E226" s="7">
        <v>16</v>
      </c>
    </row>
    <row r="227" spans="1:6" s="19" customFormat="1" ht="12" x14ac:dyDescent="0.2">
      <c r="A227" s="10">
        <v>7</v>
      </c>
      <c r="B227" s="9" t="s">
        <v>23</v>
      </c>
      <c r="C227" s="8">
        <v>5.6262790525013395</v>
      </c>
      <c r="D227" s="7">
        <v>30</v>
      </c>
      <c r="E227" s="7">
        <v>16</v>
      </c>
    </row>
    <row r="228" spans="1:6" s="19" customFormat="1" ht="12" x14ac:dyDescent="0.2">
      <c r="A228" s="10">
        <v>8</v>
      </c>
      <c r="B228" s="9" t="s">
        <v>24</v>
      </c>
      <c r="C228" s="8">
        <v>4.7416360362946151</v>
      </c>
      <c r="D228" s="7">
        <v>134</v>
      </c>
      <c r="E228" s="7">
        <v>33</v>
      </c>
    </row>
    <row r="229" spans="1:6" s="19" customFormat="1" ht="12" x14ac:dyDescent="0.2">
      <c r="A229" s="10">
        <v>9</v>
      </c>
      <c r="B229" s="9" t="s">
        <v>17</v>
      </c>
      <c r="C229" s="8">
        <v>4.1164280127532535</v>
      </c>
      <c r="D229" s="7">
        <v>44</v>
      </c>
      <c r="E229" s="7">
        <v>17</v>
      </c>
    </row>
    <row r="230" spans="1:6" s="19" customFormat="1" ht="12" x14ac:dyDescent="0.2">
      <c r="A230" s="10">
        <v>10</v>
      </c>
      <c r="B230" s="9" t="s">
        <v>19</v>
      </c>
      <c r="C230" s="8">
        <v>2.9526567280281073</v>
      </c>
      <c r="D230" s="7">
        <v>79</v>
      </c>
      <c r="E230" s="7">
        <v>25</v>
      </c>
    </row>
    <row r="231" spans="1:6" x14ac:dyDescent="0.2">
      <c r="A231" s="20"/>
    </row>
    <row r="233" spans="1:6" s="14" customFormat="1" x14ac:dyDescent="0.2">
      <c r="A233" s="14">
        <v>2007</v>
      </c>
      <c r="D233" s="15"/>
      <c r="E233" s="15"/>
    </row>
    <row r="234" spans="1:6" s="14" customFormat="1" ht="3" customHeight="1" x14ac:dyDescent="0.2">
      <c r="D234" s="15"/>
      <c r="E234" s="15"/>
    </row>
    <row r="235" spans="1:6" ht="12" customHeight="1" x14ac:dyDescent="0.2">
      <c r="A235" s="13"/>
      <c r="B235" s="13"/>
      <c r="C235" s="12" t="s">
        <v>12</v>
      </c>
      <c r="D235" s="11" t="s">
        <v>11</v>
      </c>
      <c r="E235" s="11" t="s">
        <v>10</v>
      </c>
    </row>
    <row r="236" spans="1:6" ht="12" customHeight="1" x14ac:dyDescent="0.2">
      <c r="A236" s="10">
        <v>1</v>
      </c>
      <c r="B236" s="9" t="s">
        <v>113</v>
      </c>
      <c r="C236" s="8">
        <v>11.097094194413279</v>
      </c>
      <c r="D236" s="7">
        <v>118</v>
      </c>
      <c r="E236" s="7">
        <v>14</v>
      </c>
    </row>
    <row r="237" spans="1:6" ht="12" customHeight="1" x14ac:dyDescent="0.2">
      <c r="A237" s="10">
        <v>2</v>
      </c>
      <c r="B237" s="9" t="s">
        <v>2</v>
      </c>
      <c r="C237" s="8">
        <v>11.07656435320115</v>
      </c>
      <c r="D237" s="7">
        <v>163</v>
      </c>
      <c r="E237" s="7">
        <v>21</v>
      </c>
    </row>
    <row r="238" spans="1:6" ht="12" customHeight="1" x14ac:dyDescent="0.2">
      <c r="A238" s="10">
        <v>3</v>
      </c>
      <c r="B238" s="9" t="s">
        <v>114</v>
      </c>
      <c r="C238" s="8">
        <v>10.207634281116164</v>
      </c>
      <c r="D238" s="7">
        <v>187</v>
      </c>
      <c r="E238" s="7">
        <v>27</v>
      </c>
    </row>
    <row r="239" spans="1:6" ht="12" customHeight="1" x14ac:dyDescent="0.2">
      <c r="A239" s="10">
        <v>4</v>
      </c>
      <c r="B239" s="9" t="s">
        <v>20</v>
      </c>
      <c r="C239" s="8">
        <v>9.01280997552686</v>
      </c>
      <c r="D239" s="7">
        <v>89</v>
      </c>
      <c r="E239" s="7">
        <v>26</v>
      </c>
    </row>
    <row r="240" spans="1:6" ht="12" customHeight="1" x14ac:dyDescent="0.2">
      <c r="A240" s="10">
        <v>5</v>
      </c>
      <c r="B240" s="9" t="s">
        <v>19</v>
      </c>
      <c r="C240" s="8">
        <v>6.2873506607367586</v>
      </c>
      <c r="D240" s="7">
        <v>64</v>
      </c>
      <c r="E240" s="7">
        <v>25</v>
      </c>
    </row>
    <row r="241" spans="1:5" ht="12" customHeight="1" x14ac:dyDescent="0.2">
      <c r="A241" s="10">
        <v>6</v>
      </c>
      <c r="B241" s="9" t="s">
        <v>24</v>
      </c>
      <c r="C241" s="8">
        <v>5.877257346605445</v>
      </c>
      <c r="D241" s="7">
        <v>109</v>
      </c>
      <c r="E241" s="7">
        <v>32</v>
      </c>
    </row>
    <row r="242" spans="1:5" ht="12" customHeight="1" x14ac:dyDescent="0.2">
      <c r="A242" s="10">
        <v>7</v>
      </c>
      <c r="B242" s="9" t="s">
        <v>22</v>
      </c>
      <c r="C242" s="8">
        <v>5.5544650889794926</v>
      </c>
      <c r="D242" s="7">
        <v>147</v>
      </c>
      <c r="E242" s="7">
        <v>11</v>
      </c>
    </row>
    <row r="243" spans="1:5" ht="12" customHeight="1" x14ac:dyDescent="0.2">
      <c r="A243" s="10">
        <v>8</v>
      </c>
      <c r="B243" s="9" t="s">
        <v>116</v>
      </c>
      <c r="C243" s="8">
        <v>5.2550986890446172</v>
      </c>
      <c r="D243" s="7">
        <v>136</v>
      </c>
      <c r="E243" s="7">
        <v>5</v>
      </c>
    </row>
    <row r="244" spans="1:5" ht="12" customHeight="1" x14ac:dyDescent="0.2">
      <c r="A244" s="10">
        <v>9</v>
      </c>
      <c r="B244" s="9" t="s">
        <v>18</v>
      </c>
      <c r="C244" s="8">
        <v>4.9778281347450211</v>
      </c>
      <c r="D244" s="7">
        <v>158</v>
      </c>
      <c r="E244" s="7">
        <v>26</v>
      </c>
    </row>
    <row r="245" spans="1:5" ht="12" customHeight="1" x14ac:dyDescent="0.2">
      <c r="A245" s="10">
        <v>10</v>
      </c>
      <c r="B245" s="9" t="s">
        <v>13</v>
      </c>
      <c r="C245" s="8">
        <v>4.2817344692038439</v>
      </c>
      <c r="D245" s="7">
        <v>32</v>
      </c>
      <c r="E245" s="7">
        <v>8</v>
      </c>
    </row>
    <row r="246" spans="1:5" ht="12" customHeight="1" x14ac:dyDescent="0.2">
      <c r="A246" s="20"/>
    </row>
    <row r="247" spans="1:5" ht="12" customHeight="1" x14ac:dyDescent="0.2"/>
    <row r="248" spans="1:5" s="14" customFormat="1" x14ac:dyDescent="0.2">
      <c r="A248" s="14">
        <v>2006</v>
      </c>
      <c r="D248" s="15"/>
      <c r="E248" s="15"/>
    </row>
    <row r="249" spans="1:5" s="14" customFormat="1" ht="3" customHeight="1" x14ac:dyDescent="0.2">
      <c r="D249" s="15"/>
      <c r="E249" s="15"/>
    </row>
    <row r="250" spans="1:5" ht="12" customHeight="1" x14ac:dyDescent="0.2">
      <c r="A250" s="13"/>
      <c r="B250" s="13"/>
      <c r="C250" s="12" t="s">
        <v>12</v>
      </c>
      <c r="D250" s="11" t="s">
        <v>11</v>
      </c>
      <c r="E250" s="11" t="s">
        <v>10</v>
      </c>
    </row>
    <row r="251" spans="1:5" ht="12" customHeight="1" x14ac:dyDescent="0.2">
      <c r="A251" s="10">
        <v>1</v>
      </c>
      <c r="B251" s="9" t="s">
        <v>20</v>
      </c>
      <c r="C251" s="8">
        <v>11.027652336612567</v>
      </c>
      <c r="D251" s="7">
        <v>105</v>
      </c>
      <c r="E251" s="7">
        <v>34</v>
      </c>
    </row>
    <row r="252" spans="1:5" ht="12" customHeight="1" x14ac:dyDescent="0.2">
      <c r="A252" s="10">
        <v>2</v>
      </c>
      <c r="B252" s="9" t="s">
        <v>18</v>
      </c>
      <c r="C252" s="8">
        <v>10.267733133004354</v>
      </c>
      <c r="D252" s="7">
        <v>133</v>
      </c>
      <c r="E252" s="7">
        <v>27</v>
      </c>
    </row>
    <row r="253" spans="1:5" ht="12" customHeight="1" x14ac:dyDescent="0.2">
      <c r="A253" s="10">
        <v>3</v>
      </c>
      <c r="B253" s="9" t="s">
        <v>2</v>
      </c>
      <c r="C253" s="8">
        <v>10.245445603868699</v>
      </c>
      <c r="D253" s="7">
        <v>136</v>
      </c>
      <c r="E253" s="7">
        <v>17</v>
      </c>
    </row>
    <row r="254" spans="1:5" ht="12" customHeight="1" x14ac:dyDescent="0.2">
      <c r="A254" s="10">
        <v>4</v>
      </c>
      <c r="B254" s="9" t="s">
        <v>113</v>
      </c>
      <c r="C254" s="8">
        <v>8.6883268068806014</v>
      </c>
      <c r="D254" s="7">
        <v>116</v>
      </c>
      <c r="E254" s="7">
        <v>11</v>
      </c>
    </row>
    <row r="255" spans="1:5" ht="12" customHeight="1" x14ac:dyDescent="0.2">
      <c r="A255" s="10">
        <v>5</v>
      </c>
      <c r="B255" s="9" t="s">
        <v>114</v>
      </c>
      <c r="C255" s="8">
        <v>7.8627287331645936</v>
      </c>
      <c r="D255" s="7">
        <v>174</v>
      </c>
      <c r="E255" s="7">
        <v>29</v>
      </c>
    </row>
    <row r="256" spans="1:5" ht="12" customHeight="1" x14ac:dyDescent="0.2">
      <c r="A256" s="10">
        <v>6</v>
      </c>
      <c r="B256" s="9" t="s">
        <v>22</v>
      </c>
      <c r="C256" s="8">
        <v>7.6928973897548172</v>
      </c>
      <c r="D256" s="7">
        <v>161</v>
      </c>
      <c r="E256" s="7">
        <v>15</v>
      </c>
    </row>
    <row r="257" spans="1:5" ht="12" customHeight="1" x14ac:dyDescent="0.2">
      <c r="A257" s="10">
        <v>7</v>
      </c>
      <c r="B257" s="9" t="s">
        <v>116</v>
      </c>
      <c r="C257" s="8">
        <v>6.6103708757125066</v>
      </c>
      <c r="D257" s="7">
        <v>161</v>
      </c>
      <c r="E257" s="7">
        <v>23</v>
      </c>
    </row>
    <row r="258" spans="1:5" ht="12" customHeight="1" x14ac:dyDescent="0.2">
      <c r="A258" s="10">
        <v>8</v>
      </c>
      <c r="B258" s="9" t="s">
        <v>95</v>
      </c>
      <c r="C258" s="8">
        <v>5.8617176035510568</v>
      </c>
      <c r="D258" s="7">
        <v>166</v>
      </c>
      <c r="E258" s="7">
        <v>10</v>
      </c>
    </row>
    <row r="259" spans="1:5" ht="12" customHeight="1" x14ac:dyDescent="0.2">
      <c r="A259" s="10">
        <v>9</v>
      </c>
      <c r="B259" s="9" t="s">
        <v>19</v>
      </c>
      <c r="C259" s="8">
        <v>5.108373363061669</v>
      </c>
      <c r="D259" s="7">
        <v>52</v>
      </c>
      <c r="E259" s="7">
        <v>24</v>
      </c>
    </row>
    <row r="260" spans="1:5" ht="12" customHeight="1" x14ac:dyDescent="0.2">
      <c r="A260" s="10">
        <v>10</v>
      </c>
      <c r="B260" s="9" t="s">
        <v>13</v>
      </c>
      <c r="C260" s="8">
        <v>4.9838300858527678</v>
      </c>
      <c r="D260" s="7">
        <v>32</v>
      </c>
      <c r="E260" s="7">
        <v>11</v>
      </c>
    </row>
    <row r="261" spans="1:5" ht="12" customHeight="1" x14ac:dyDescent="0.2"/>
    <row r="262" spans="1:5" ht="12" customHeight="1" x14ac:dyDescent="0.2"/>
    <row r="263" spans="1:5" s="14" customFormat="1" x14ac:dyDescent="0.2">
      <c r="A263" s="14">
        <v>2005</v>
      </c>
      <c r="D263" s="15"/>
      <c r="E263" s="15"/>
    </row>
    <row r="264" spans="1:5" s="14" customFormat="1" ht="3" customHeight="1" x14ac:dyDescent="0.2">
      <c r="D264" s="15"/>
      <c r="E264" s="15"/>
    </row>
    <row r="265" spans="1:5" ht="12" customHeight="1" x14ac:dyDescent="0.2">
      <c r="A265" s="13"/>
      <c r="B265" s="13"/>
      <c r="C265" s="12" t="s">
        <v>12</v>
      </c>
      <c r="D265" s="11" t="s">
        <v>11</v>
      </c>
      <c r="E265" s="11" t="s">
        <v>10</v>
      </c>
    </row>
    <row r="266" spans="1:5" ht="12" customHeight="1" x14ac:dyDescent="0.2">
      <c r="A266" s="10">
        <v>1</v>
      </c>
      <c r="B266" s="9" t="s">
        <v>2</v>
      </c>
      <c r="C266" s="8">
        <v>12.391949048306415</v>
      </c>
      <c r="D266" s="7">
        <v>137</v>
      </c>
      <c r="E266" s="7">
        <v>17</v>
      </c>
    </row>
    <row r="267" spans="1:5" ht="12" customHeight="1" x14ac:dyDescent="0.2">
      <c r="A267" s="10">
        <v>2</v>
      </c>
      <c r="B267" s="9" t="s">
        <v>114</v>
      </c>
      <c r="C267" s="8">
        <v>12.139094004908106</v>
      </c>
      <c r="D267" s="7">
        <v>158</v>
      </c>
      <c r="E267" s="7">
        <v>27</v>
      </c>
    </row>
    <row r="268" spans="1:5" ht="12" customHeight="1" x14ac:dyDescent="0.2">
      <c r="A268" s="10">
        <v>3</v>
      </c>
      <c r="B268" s="9" t="s">
        <v>113</v>
      </c>
      <c r="C268" s="8">
        <v>8.6891919049601984</v>
      </c>
      <c r="D268" s="7">
        <v>88</v>
      </c>
      <c r="E268" s="7">
        <v>15</v>
      </c>
    </row>
    <row r="269" spans="1:5" ht="12" customHeight="1" x14ac:dyDescent="0.2">
      <c r="A269" s="10">
        <v>4</v>
      </c>
      <c r="B269" s="9" t="s">
        <v>19</v>
      </c>
      <c r="C269" s="8">
        <v>8.3415852884748034</v>
      </c>
      <c r="D269" s="7">
        <v>43</v>
      </c>
      <c r="E269" s="7">
        <v>20</v>
      </c>
    </row>
    <row r="270" spans="1:5" ht="12" customHeight="1" x14ac:dyDescent="0.2">
      <c r="A270" s="10">
        <v>5</v>
      </c>
      <c r="B270" s="9" t="s">
        <v>20</v>
      </c>
      <c r="C270" s="8">
        <v>8.2269549256874708</v>
      </c>
      <c r="D270" s="7">
        <v>85</v>
      </c>
      <c r="E270" s="7">
        <v>19</v>
      </c>
    </row>
    <row r="271" spans="1:5" ht="12" customHeight="1" x14ac:dyDescent="0.2">
      <c r="A271" s="10">
        <v>6</v>
      </c>
      <c r="B271" s="9" t="s">
        <v>22</v>
      </c>
      <c r="C271" s="8">
        <v>6.7982266768091844</v>
      </c>
      <c r="D271" s="7">
        <v>144</v>
      </c>
      <c r="E271" s="7">
        <v>23</v>
      </c>
    </row>
    <row r="272" spans="1:5" ht="12" customHeight="1" x14ac:dyDescent="0.2">
      <c r="A272" s="10">
        <v>7</v>
      </c>
      <c r="B272" s="9" t="s">
        <v>18</v>
      </c>
      <c r="C272" s="8">
        <v>6.6606894172543605</v>
      </c>
      <c r="D272" s="7">
        <v>131</v>
      </c>
      <c r="E272" s="7">
        <v>28</v>
      </c>
    </row>
    <row r="273" spans="1:5" ht="12" customHeight="1" x14ac:dyDescent="0.2">
      <c r="A273" s="10">
        <v>8</v>
      </c>
      <c r="B273" s="9" t="s">
        <v>116</v>
      </c>
      <c r="C273" s="8">
        <v>4.621695952461101</v>
      </c>
      <c r="D273" s="7">
        <v>151</v>
      </c>
      <c r="E273" s="7">
        <v>22</v>
      </c>
    </row>
    <row r="274" spans="1:5" ht="12" customHeight="1" x14ac:dyDescent="0.2">
      <c r="A274" s="10">
        <v>9</v>
      </c>
      <c r="B274" s="9" t="s">
        <v>24</v>
      </c>
      <c r="C274" s="8">
        <v>4.4277143517208257</v>
      </c>
      <c r="D274" s="7">
        <v>97</v>
      </c>
      <c r="E274" s="7">
        <v>25</v>
      </c>
    </row>
    <row r="275" spans="1:5" ht="12" customHeight="1" x14ac:dyDescent="0.2">
      <c r="A275" s="10">
        <v>10</v>
      </c>
      <c r="B275" s="9" t="s">
        <v>17</v>
      </c>
      <c r="C275" s="8">
        <v>3.7454523498821182</v>
      </c>
      <c r="D275" s="7">
        <v>33</v>
      </c>
      <c r="E275" s="7">
        <v>13</v>
      </c>
    </row>
    <row r="276" spans="1:5" ht="12" customHeight="1" x14ac:dyDescent="0.2"/>
    <row r="277" spans="1:5" ht="12" customHeight="1" x14ac:dyDescent="0.2"/>
    <row r="278" spans="1:5" s="14" customFormat="1" x14ac:dyDescent="0.2">
      <c r="A278" s="14">
        <v>2004</v>
      </c>
      <c r="D278" s="15"/>
      <c r="E278" s="15"/>
    </row>
    <row r="279" spans="1:5" s="14" customFormat="1" ht="3" customHeight="1" x14ac:dyDescent="0.2">
      <c r="D279" s="15"/>
      <c r="E279" s="15"/>
    </row>
    <row r="280" spans="1:5" ht="12" customHeight="1" x14ac:dyDescent="0.2">
      <c r="A280" s="13"/>
      <c r="B280" s="13"/>
      <c r="C280" s="12" t="s">
        <v>12</v>
      </c>
      <c r="D280" s="11" t="s">
        <v>11</v>
      </c>
      <c r="E280" s="11" t="s">
        <v>10</v>
      </c>
    </row>
    <row r="281" spans="1:5" ht="12" customHeight="1" x14ac:dyDescent="0.2">
      <c r="A281" s="10">
        <v>1</v>
      </c>
      <c r="B281" s="9" t="s">
        <v>2</v>
      </c>
      <c r="C281" s="8">
        <v>14.942339636264748</v>
      </c>
      <c r="D281" s="7">
        <v>161</v>
      </c>
      <c r="E281" s="7">
        <v>21</v>
      </c>
    </row>
    <row r="282" spans="1:5" ht="12" customHeight="1" x14ac:dyDescent="0.2">
      <c r="A282" s="10">
        <v>2</v>
      </c>
      <c r="B282" s="9" t="s">
        <v>114</v>
      </c>
      <c r="C282" s="8">
        <v>11.311324619501727</v>
      </c>
      <c r="D282" s="7">
        <v>165</v>
      </c>
      <c r="E282" s="7">
        <v>26</v>
      </c>
    </row>
    <row r="283" spans="1:5" ht="12" customHeight="1" x14ac:dyDescent="0.2">
      <c r="A283" s="10">
        <v>3</v>
      </c>
      <c r="B283" s="9" t="s">
        <v>22</v>
      </c>
      <c r="C283" s="8">
        <v>11.029575773528984</v>
      </c>
      <c r="D283" s="7">
        <v>138</v>
      </c>
      <c r="E283" s="7">
        <v>18</v>
      </c>
    </row>
    <row r="284" spans="1:5" ht="12" customHeight="1" x14ac:dyDescent="0.2">
      <c r="A284" s="10">
        <v>4</v>
      </c>
      <c r="B284" s="9" t="s">
        <v>113</v>
      </c>
      <c r="C284" s="8">
        <v>10.757037922335435</v>
      </c>
      <c r="D284" s="7">
        <v>89</v>
      </c>
      <c r="E284" s="7">
        <v>13</v>
      </c>
    </row>
    <row r="285" spans="1:5" ht="12" customHeight="1" x14ac:dyDescent="0.2">
      <c r="A285" s="10">
        <v>5</v>
      </c>
      <c r="B285" s="9" t="s">
        <v>14</v>
      </c>
      <c r="C285" s="8">
        <v>9.3146683648999318</v>
      </c>
      <c r="D285" s="7">
        <v>108</v>
      </c>
      <c r="E285" s="7">
        <v>24</v>
      </c>
    </row>
    <row r="286" spans="1:5" ht="12" customHeight="1" x14ac:dyDescent="0.2">
      <c r="A286" s="10">
        <v>6</v>
      </c>
      <c r="B286" s="9" t="s">
        <v>116</v>
      </c>
      <c r="C286" s="8">
        <v>7.2098652099820315</v>
      </c>
      <c r="D286" s="7">
        <v>161</v>
      </c>
      <c r="E286" s="7">
        <v>23</v>
      </c>
    </row>
    <row r="287" spans="1:5" ht="12" customHeight="1" x14ac:dyDescent="0.2">
      <c r="A287" s="10">
        <v>7</v>
      </c>
      <c r="B287" s="9" t="s">
        <v>20</v>
      </c>
      <c r="C287" s="8">
        <v>4.6976067070838381</v>
      </c>
      <c r="D287" s="7">
        <v>94</v>
      </c>
      <c r="E287" s="7">
        <v>22</v>
      </c>
    </row>
    <row r="288" spans="1:5" ht="12" customHeight="1" x14ac:dyDescent="0.2">
      <c r="A288" s="10">
        <v>8</v>
      </c>
      <c r="B288" s="9" t="s">
        <v>24</v>
      </c>
      <c r="C288" s="8">
        <v>4.0958198699074089</v>
      </c>
      <c r="D288" s="7">
        <v>103</v>
      </c>
      <c r="E288" s="7">
        <v>24</v>
      </c>
    </row>
    <row r="289" spans="1:5" ht="12" customHeight="1" x14ac:dyDescent="0.2">
      <c r="A289" s="10">
        <v>9</v>
      </c>
      <c r="B289" s="9" t="s">
        <v>16</v>
      </c>
      <c r="C289" s="8">
        <v>3.9233899620720742</v>
      </c>
      <c r="D289" s="7">
        <v>34</v>
      </c>
      <c r="E289" s="7">
        <v>17</v>
      </c>
    </row>
    <row r="290" spans="1:5" ht="12" customHeight="1" x14ac:dyDescent="0.2">
      <c r="A290" s="10">
        <v>10</v>
      </c>
      <c r="B290" s="9" t="s">
        <v>95</v>
      </c>
      <c r="C290" s="8">
        <v>3.1963912941390351</v>
      </c>
      <c r="D290" s="7">
        <v>89</v>
      </c>
      <c r="E290" s="7">
        <v>6</v>
      </c>
    </row>
    <row r="291" spans="1:5" ht="12" customHeight="1" x14ac:dyDescent="0.2"/>
    <row r="292" spans="1:5" ht="12" customHeight="1" x14ac:dyDescent="0.2"/>
    <row r="293" spans="1:5" s="14" customFormat="1" x14ac:dyDescent="0.2">
      <c r="A293" s="14">
        <v>2003</v>
      </c>
      <c r="D293" s="15"/>
      <c r="E293" s="15"/>
    </row>
    <row r="294" spans="1:5" s="14" customFormat="1" ht="3" customHeight="1" x14ac:dyDescent="0.2">
      <c r="D294" s="15"/>
      <c r="E294" s="15"/>
    </row>
    <row r="295" spans="1:5" ht="12" customHeight="1" x14ac:dyDescent="0.2">
      <c r="A295" s="13"/>
      <c r="B295" s="13"/>
      <c r="C295" s="12" t="s">
        <v>12</v>
      </c>
      <c r="D295" s="11" t="s">
        <v>11</v>
      </c>
      <c r="E295" s="11" t="s">
        <v>10</v>
      </c>
    </row>
    <row r="296" spans="1:5" ht="12" customHeight="1" x14ac:dyDescent="0.2">
      <c r="A296" s="10">
        <v>1</v>
      </c>
      <c r="B296" s="9" t="s">
        <v>9</v>
      </c>
      <c r="C296" s="8">
        <v>15.444325493162086</v>
      </c>
      <c r="D296" s="7">
        <v>205</v>
      </c>
      <c r="E296" s="7">
        <v>25</v>
      </c>
    </row>
    <row r="297" spans="1:5" ht="12" customHeight="1" x14ac:dyDescent="0.2">
      <c r="A297" s="10">
        <v>2</v>
      </c>
      <c r="B297" s="9" t="s">
        <v>8</v>
      </c>
      <c r="C297" s="8">
        <v>11.783830972384514</v>
      </c>
      <c r="D297" s="7">
        <v>174</v>
      </c>
      <c r="E297" s="7">
        <v>25</v>
      </c>
    </row>
    <row r="298" spans="1:5" ht="12" customHeight="1" x14ac:dyDescent="0.2">
      <c r="A298" s="10">
        <v>3</v>
      </c>
      <c r="B298" s="9" t="s">
        <v>2</v>
      </c>
      <c r="C298" s="8">
        <v>11.660196055289518</v>
      </c>
      <c r="D298" s="7">
        <v>151</v>
      </c>
      <c r="E298" s="7">
        <v>13</v>
      </c>
    </row>
    <row r="299" spans="1:5" ht="12" customHeight="1" x14ac:dyDescent="0.2">
      <c r="A299" s="10">
        <v>4</v>
      </c>
      <c r="B299" s="9" t="s">
        <v>5</v>
      </c>
      <c r="C299" s="8">
        <v>8.8366991223848537</v>
      </c>
      <c r="D299" s="7">
        <v>188</v>
      </c>
      <c r="E299" s="7">
        <v>27</v>
      </c>
    </row>
    <row r="300" spans="1:5" ht="12" customHeight="1" x14ac:dyDescent="0.2">
      <c r="A300" s="10">
        <v>5</v>
      </c>
      <c r="B300" s="9" t="s">
        <v>1</v>
      </c>
      <c r="C300" s="8">
        <v>7.4626211203380324</v>
      </c>
      <c r="D300" s="7">
        <v>103</v>
      </c>
      <c r="E300" s="7">
        <v>25</v>
      </c>
    </row>
    <row r="301" spans="1:5" ht="12" customHeight="1" x14ac:dyDescent="0.2">
      <c r="A301" s="10">
        <v>6</v>
      </c>
      <c r="B301" s="9" t="s">
        <v>4</v>
      </c>
      <c r="C301" s="8">
        <v>6.7569310781641159</v>
      </c>
      <c r="D301" s="7">
        <v>163</v>
      </c>
      <c r="E301" s="7">
        <v>25</v>
      </c>
    </row>
    <row r="302" spans="1:5" ht="12" customHeight="1" x14ac:dyDescent="0.2">
      <c r="A302" s="10">
        <v>7</v>
      </c>
      <c r="B302" s="9" t="s">
        <v>3</v>
      </c>
      <c r="C302" s="8">
        <v>5.3544960598581746</v>
      </c>
      <c r="D302" s="7">
        <v>42</v>
      </c>
      <c r="E302" s="7">
        <v>7</v>
      </c>
    </row>
    <row r="303" spans="1:5" ht="12" customHeight="1" x14ac:dyDescent="0.2">
      <c r="A303" s="10">
        <v>8</v>
      </c>
      <c r="B303" s="9" t="s">
        <v>14</v>
      </c>
      <c r="C303" s="8">
        <v>4.5489759251854869</v>
      </c>
      <c r="D303" s="7">
        <v>123</v>
      </c>
      <c r="E303" s="7">
        <v>28</v>
      </c>
    </row>
    <row r="304" spans="1:5" ht="12" customHeight="1" x14ac:dyDescent="0.2">
      <c r="A304" s="10">
        <v>9</v>
      </c>
      <c r="B304" s="9" t="s">
        <v>6</v>
      </c>
      <c r="C304" s="8">
        <v>4.3464578534185696</v>
      </c>
      <c r="D304" s="7">
        <v>131</v>
      </c>
      <c r="E304" s="7">
        <v>15</v>
      </c>
    </row>
    <row r="305" spans="1:5" ht="12" customHeight="1" x14ac:dyDescent="0.2">
      <c r="A305" s="10">
        <v>10</v>
      </c>
      <c r="B305" s="9" t="s">
        <v>16</v>
      </c>
      <c r="C305" s="8">
        <v>3.7910259828158823</v>
      </c>
      <c r="D305" s="7">
        <v>35</v>
      </c>
      <c r="E305" s="7">
        <v>19</v>
      </c>
    </row>
    <row r="306" spans="1:5" ht="12" customHeight="1" x14ac:dyDescent="0.2"/>
    <row r="307" spans="1:5" ht="12" customHeight="1" x14ac:dyDescent="0.2"/>
    <row r="308" spans="1:5" s="14" customFormat="1" x14ac:dyDescent="0.2">
      <c r="A308" s="14">
        <v>2002</v>
      </c>
      <c r="D308" s="15"/>
      <c r="E308" s="15"/>
    </row>
    <row r="309" spans="1:5" s="14" customFormat="1" ht="3" customHeight="1" x14ac:dyDescent="0.2">
      <c r="D309" s="15"/>
      <c r="E309" s="15"/>
    </row>
    <row r="310" spans="1:5" ht="12" customHeight="1" x14ac:dyDescent="0.2">
      <c r="A310" s="13"/>
      <c r="B310" s="13"/>
      <c r="C310" s="12" t="s">
        <v>12</v>
      </c>
      <c r="D310" s="11" t="s">
        <v>11</v>
      </c>
      <c r="E310" s="11" t="s">
        <v>10</v>
      </c>
    </row>
    <row r="311" spans="1:5" ht="12" customHeight="1" x14ac:dyDescent="0.2">
      <c r="A311" s="10">
        <v>1</v>
      </c>
      <c r="B311" s="9" t="s">
        <v>5</v>
      </c>
      <c r="C311" s="8">
        <v>14.186738152025544</v>
      </c>
      <c r="D311" s="7">
        <v>175</v>
      </c>
      <c r="E311" s="7">
        <v>25</v>
      </c>
    </row>
    <row r="312" spans="1:5" ht="12" customHeight="1" x14ac:dyDescent="0.2">
      <c r="A312" s="10">
        <v>2</v>
      </c>
      <c r="B312" s="9" t="s">
        <v>2</v>
      </c>
      <c r="C312" s="8">
        <v>13.606178090969401</v>
      </c>
      <c r="D312" s="7">
        <v>179</v>
      </c>
      <c r="E312" s="7">
        <v>22</v>
      </c>
    </row>
    <row r="313" spans="1:5" ht="12" customHeight="1" x14ac:dyDescent="0.2">
      <c r="A313" s="10">
        <v>3</v>
      </c>
      <c r="B313" s="9" t="s">
        <v>6</v>
      </c>
      <c r="C313" s="8">
        <v>12.23059514291697</v>
      </c>
      <c r="D313" s="7">
        <v>122</v>
      </c>
      <c r="E313" s="7">
        <v>14</v>
      </c>
    </row>
    <row r="314" spans="1:5" ht="12" customHeight="1" x14ac:dyDescent="0.2">
      <c r="A314" s="10">
        <v>4</v>
      </c>
      <c r="B314" s="9" t="s">
        <v>4</v>
      </c>
      <c r="C314" s="8">
        <v>10.359749510971254</v>
      </c>
      <c r="D314" s="7">
        <v>158</v>
      </c>
      <c r="E314" s="7">
        <v>17</v>
      </c>
    </row>
    <row r="315" spans="1:5" ht="12" customHeight="1" x14ac:dyDescent="0.2">
      <c r="A315" s="10">
        <v>5</v>
      </c>
      <c r="B315" s="9" t="s">
        <v>9</v>
      </c>
      <c r="C315" s="8">
        <v>9.9897014900486969</v>
      </c>
      <c r="D315" s="7">
        <v>204</v>
      </c>
      <c r="E315" s="7">
        <v>23</v>
      </c>
    </row>
    <row r="316" spans="1:5" ht="12" customHeight="1" x14ac:dyDescent="0.2">
      <c r="A316" s="10">
        <v>6</v>
      </c>
      <c r="B316" s="9" t="s">
        <v>1</v>
      </c>
      <c r="C316" s="8">
        <v>8.7214204013807741</v>
      </c>
      <c r="D316" s="7">
        <v>93</v>
      </c>
      <c r="E316" s="7">
        <v>25</v>
      </c>
    </row>
    <row r="317" spans="1:5" ht="12" customHeight="1" x14ac:dyDescent="0.2">
      <c r="A317" s="10">
        <v>7</v>
      </c>
      <c r="B317" s="9" t="s">
        <v>8</v>
      </c>
      <c r="C317" s="8">
        <v>5.9508485590766425</v>
      </c>
      <c r="D317" s="7">
        <v>178</v>
      </c>
      <c r="E317" s="7">
        <v>26</v>
      </c>
    </row>
    <row r="318" spans="1:5" ht="12" customHeight="1" x14ac:dyDescent="0.2">
      <c r="A318" s="10">
        <v>8</v>
      </c>
      <c r="B318" s="9" t="s">
        <v>7</v>
      </c>
      <c r="C318" s="8">
        <v>5.6242943775493854</v>
      </c>
      <c r="D318" s="7">
        <v>151</v>
      </c>
      <c r="E318" s="7">
        <v>8</v>
      </c>
    </row>
    <row r="319" spans="1:5" ht="12" customHeight="1" x14ac:dyDescent="0.2">
      <c r="A319" s="10">
        <v>9</v>
      </c>
      <c r="B319" s="9" t="s">
        <v>15</v>
      </c>
      <c r="C319" s="8">
        <v>4.8000246329832086</v>
      </c>
      <c r="D319" s="7">
        <v>35</v>
      </c>
      <c r="E319" s="7">
        <v>23</v>
      </c>
    </row>
    <row r="320" spans="1:5" ht="12" customHeight="1" x14ac:dyDescent="0.2">
      <c r="A320" s="10">
        <v>10</v>
      </c>
      <c r="B320" s="9" t="s">
        <v>14</v>
      </c>
      <c r="C320" s="8">
        <v>3.5603881503648149</v>
      </c>
      <c r="D320" s="7">
        <v>82</v>
      </c>
      <c r="E320" s="7">
        <v>23</v>
      </c>
    </row>
    <row r="321" spans="1:5" ht="12" customHeight="1" x14ac:dyDescent="0.2"/>
    <row r="322" spans="1:5" ht="12" customHeight="1" x14ac:dyDescent="0.2"/>
    <row r="323" spans="1:5" s="14" customFormat="1" x14ac:dyDescent="0.2">
      <c r="A323" s="14">
        <v>2001</v>
      </c>
      <c r="D323" s="15"/>
      <c r="E323" s="15"/>
    </row>
    <row r="324" spans="1:5" s="14" customFormat="1" ht="3" customHeight="1" x14ac:dyDescent="0.2">
      <c r="D324" s="15"/>
      <c r="E324" s="15"/>
    </row>
    <row r="325" spans="1:5" ht="12" customHeight="1" x14ac:dyDescent="0.2">
      <c r="A325" s="13"/>
      <c r="B325" s="13"/>
      <c r="C325" s="12" t="s">
        <v>12</v>
      </c>
      <c r="D325" s="11" t="s">
        <v>11</v>
      </c>
      <c r="E325" s="11" t="s">
        <v>10</v>
      </c>
    </row>
    <row r="326" spans="1:5" ht="12" customHeight="1" x14ac:dyDescent="0.2">
      <c r="A326" s="10">
        <v>1</v>
      </c>
      <c r="B326" s="9" t="s">
        <v>5</v>
      </c>
      <c r="C326" s="8">
        <v>14.544789222450873</v>
      </c>
      <c r="D326" s="7">
        <v>205</v>
      </c>
      <c r="E326" s="7">
        <v>28</v>
      </c>
    </row>
    <row r="327" spans="1:5" ht="12" customHeight="1" x14ac:dyDescent="0.2">
      <c r="A327" s="10">
        <v>2</v>
      </c>
      <c r="B327" s="9" t="s">
        <v>8</v>
      </c>
      <c r="C327" s="8">
        <v>13.46899009144065</v>
      </c>
      <c r="D327" s="7">
        <v>200</v>
      </c>
      <c r="E327" s="7">
        <v>23</v>
      </c>
    </row>
    <row r="328" spans="1:5" ht="12" customHeight="1" x14ac:dyDescent="0.2">
      <c r="A328" s="10">
        <v>3</v>
      </c>
      <c r="B328" s="9" t="s">
        <v>2</v>
      </c>
      <c r="C328" s="8">
        <v>12.474535374654183</v>
      </c>
      <c r="D328" s="7">
        <v>165</v>
      </c>
      <c r="E328" s="7">
        <v>19</v>
      </c>
    </row>
    <row r="329" spans="1:5" ht="12" customHeight="1" x14ac:dyDescent="0.2">
      <c r="A329" s="10">
        <v>4</v>
      </c>
      <c r="B329" s="9" t="s">
        <v>9</v>
      </c>
      <c r="C329" s="8">
        <v>12.104034856882153</v>
      </c>
      <c r="D329" s="7">
        <v>192</v>
      </c>
      <c r="E329" s="7">
        <v>14</v>
      </c>
    </row>
    <row r="330" spans="1:5" ht="12" customHeight="1" x14ac:dyDescent="0.2">
      <c r="A330" s="10">
        <v>5</v>
      </c>
      <c r="B330" s="9" t="s">
        <v>7</v>
      </c>
      <c r="C330" s="8">
        <v>9.8937873593650334</v>
      </c>
      <c r="D330" s="7">
        <v>159</v>
      </c>
      <c r="E330" s="7">
        <v>32</v>
      </c>
    </row>
    <row r="331" spans="1:5" ht="12" customHeight="1" x14ac:dyDescent="0.2">
      <c r="A331" s="10">
        <v>6</v>
      </c>
      <c r="B331" s="9" t="s">
        <v>1</v>
      </c>
      <c r="C331" s="8">
        <v>7.406389093238781</v>
      </c>
      <c r="D331" s="7">
        <v>76</v>
      </c>
      <c r="E331" s="7">
        <v>18</v>
      </c>
    </row>
    <row r="332" spans="1:5" ht="12" customHeight="1" x14ac:dyDescent="0.2">
      <c r="A332" s="10">
        <v>7</v>
      </c>
      <c r="B332" s="9" t="s">
        <v>14</v>
      </c>
      <c r="C332" s="8">
        <v>4.9380028998834762</v>
      </c>
      <c r="D332" s="7">
        <v>69</v>
      </c>
      <c r="E332" s="7">
        <v>18</v>
      </c>
    </row>
    <row r="333" spans="1:5" ht="12" customHeight="1" x14ac:dyDescent="0.2">
      <c r="A333" s="10">
        <v>8</v>
      </c>
      <c r="B333" s="9" t="s">
        <v>6</v>
      </c>
      <c r="C333" s="8">
        <v>4.549988669896412</v>
      </c>
      <c r="D333" s="7">
        <v>129</v>
      </c>
      <c r="E333" s="7">
        <v>22</v>
      </c>
    </row>
    <row r="334" spans="1:5" ht="12" customHeight="1" x14ac:dyDescent="0.2">
      <c r="A334" s="10">
        <v>9</v>
      </c>
      <c r="B334" s="9" t="s">
        <v>4</v>
      </c>
      <c r="C334" s="8">
        <v>3.8169637791351558</v>
      </c>
      <c r="D334" s="7">
        <v>178</v>
      </c>
      <c r="E334" s="7">
        <v>20</v>
      </c>
    </row>
    <row r="335" spans="1:5" ht="12" customHeight="1" x14ac:dyDescent="0.2">
      <c r="A335" s="10">
        <v>10</v>
      </c>
      <c r="B335" s="9" t="s">
        <v>13</v>
      </c>
      <c r="C335" s="8">
        <v>3.6995993874546587</v>
      </c>
      <c r="D335" s="7">
        <v>8</v>
      </c>
      <c r="E335" s="7">
        <v>7</v>
      </c>
    </row>
    <row r="336" spans="1:5" x14ac:dyDescent="0.2">
      <c r="A336" s="19"/>
      <c r="B336" s="18"/>
      <c r="C336" s="17"/>
      <c r="D336" s="16"/>
      <c r="E336" s="16"/>
    </row>
    <row r="338" spans="1:5" x14ac:dyDescent="0.2">
      <c r="A338" s="14">
        <v>2000</v>
      </c>
      <c r="B338" s="14"/>
      <c r="C338" s="14"/>
      <c r="D338" s="15"/>
      <c r="E338" s="15"/>
    </row>
    <row r="339" spans="1:5" x14ac:dyDescent="0.2">
      <c r="A339" s="14"/>
      <c r="B339" s="14"/>
      <c r="C339" s="14"/>
      <c r="D339" s="15"/>
      <c r="E339" s="15"/>
    </row>
    <row r="340" spans="1:5" x14ac:dyDescent="0.2">
      <c r="A340" s="13"/>
      <c r="B340" s="13"/>
      <c r="C340" s="12" t="s">
        <v>12</v>
      </c>
      <c r="D340" s="11" t="s">
        <v>11</v>
      </c>
      <c r="E340" s="11" t="s">
        <v>10</v>
      </c>
    </row>
    <row r="341" spans="1:5" x14ac:dyDescent="0.2">
      <c r="A341" s="10">
        <v>1</v>
      </c>
      <c r="B341" s="9" t="s">
        <v>9</v>
      </c>
      <c r="C341" s="8">
        <v>19.701245503443925</v>
      </c>
      <c r="D341" s="7">
        <v>183</v>
      </c>
      <c r="E341" s="7">
        <v>22</v>
      </c>
    </row>
    <row r="342" spans="1:5" x14ac:dyDescent="0.2">
      <c r="A342" s="10">
        <v>2</v>
      </c>
      <c r="B342" s="9" t="s">
        <v>8</v>
      </c>
      <c r="C342" s="8">
        <v>12.450010546430047</v>
      </c>
      <c r="D342" s="7">
        <v>200</v>
      </c>
      <c r="E342" s="7">
        <v>34</v>
      </c>
    </row>
    <row r="343" spans="1:5" x14ac:dyDescent="0.2">
      <c r="A343" s="10">
        <v>3</v>
      </c>
      <c r="B343" s="9" t="s">
        <v>7</v>
      </c>
      <c r="C343" s="8">
        <v>10.742905175693112</v>
      </c>
      <c r="D343" s="7">
        <v>157</v>
      </c>
      <c r="E343" s="7">
        <v>38</v>
      </c>
    </row>
    <row r="344" spans="1:5" x14ac:dyDescent="0.2">
      <c r="A344" s="10">
        <v>4</v>
      </c>
      <c r="B344" s="9" t="s">
        <v>6</v>
      </c>
      <c r="C344" s="8">
        <v>9.1875207883354939</v>
      </c>
      <c r="D344" s="7">
        <v>130</v>
      </c>
      <c r="E344" s="7">
        <v>16</v>
      </c>
    </row>
    <row r="345" spans="1:5" x14ac:dyDescent="0.2">
      <c r="A345" s="10">
        <v>5</v>
      </c>
      <c r="B345" s="9" t="s">
        <v>5</v>
      </c>
      <c r="C345" s="8">
        <v>9.1742054417359977</v>
      </c>
      <c r="D345" s="7">
        <v>203</v>
      </c>
      <c r="E345" s="7">
        <v>31</v>
      </c>
    </row>
    <row r="346" spans="1:5" x14ac:dyDescent="0.2">
      <c r="A346" s="10">
        <v>6</v>
      </c>
      <c r="B346" s="9" t="s">
        <v>4</v>
      </c>
      <c r="C346" s="8">
        <v>7.312272239487684</v>
      </c>
      <c r="D346" s="7">
        <v>186</v>
      </c>
      <c r="E346" s="7">
        <v>26</v>
      </c>
    </row>
    <row r="347" spans="1:5" x14ac:dyDescent="0.2">
      <c r="A347" s="10">
        <v>7</v>
      </c>
      <c r="B347" s="9" t="s">
        <v>3</v>
      </c>
      <c r="C347" s="8">
        <v>7.014589960977978</v>
      </c>
      <c r="D347" s="7">
        <v>43</v>
      </c>
      <c r="E347" s="7">
        <v>7</v>
      </c>
    </row>
    <row r="348" spans="1:5" x14ac:dyDescent="0.2">
      <c r="A348" s="10">
        <v>8</v>
      </c>
      <c r="B348" s="9" t="s">
        <v>2</v>
      </c>
      <c r="C348" s="8">
        <v>6.7572556094865348</v>
      </c>
      <c r="D348" s="7">
        <v>175</v>
      </c>
      <c r="E348" s="7">
        <v>17</v>
      </c>
    </row>
    <row r="349" spans="1:5" x14ac:dyDescent="0.2">
      <c r="A349" s="10">
        <v>9</v>
      </c>
      <c r="B349" s="9" t="s">
        <v>1</v>
      </c>
      <c r="C349" s="8">
        <v>2.6524899801486876</v>
      </c>
      <c r="D349" s="7">
        <v>73</v>
      </c>
      <c r="E349" s="7">
        <v>18</v>
      </c>
    </row>
    <row r="350" spans="1:5" x14ac:dyDescent="0.2">
      <c r="A350" s="10">
        <v>10</v>
      </c>
      <c r="B350" s="9" t="s">
        <v>0</v>
      </c>
      <c r="C350" s="8">
        <v>2.0123357135684521</v>
      </c>
      <c r="D350" s="7">
        <v>76</v>
      </c>
      <c r="E350" s="7">
        <v>18</v>
      </c>
    </row>
  </sheetData>
  <hyperlinks>
    <hyperlink ref="A2" location="Sommaire!A1" display="Retour au menu &quot;Distribution&quot;" xr:uid="{00000000-0004-0000-0500-000000000000}"/>
  </hyperlinks>
  <printOptions verticalCentered="1"/>
  <pageMargins left="0.59055118110236227" right="0.59055118110236227" top="0.59055118110236227" bottom="0.59055118110236227" header="0.51181102362204722" footer="0.51181102362204722"/>
  <pageSetup paperSize="9" orientation="portrait" r:id="rId1"/>
  <headerFooter alignWithMargins="0">
    <oddFooter>&amp;L&amp;"Arial,Gras italique"&amp;9&amp;G&amp;R&amp;"Arial,Gras italique"&amp;9Distribution</oddFooter>
  </headerFooter>
  <rowBreaks count="3" manualBreakCount="3">
    <brk id="202" max="16383" man="1"/>
    <brk id="262" max="16383" man="1"/>
    <brk id="32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51"/>
  <sheetViews>
    <sheetView workbookViewId="0">
      <selection activeCell="F23" sqref="F23"/>
    </sheetView>
  </sheetViews>
  <sheetFormatPr baseColWidth="10" defaultColWidth="11.42578125" defaultRowHeight="12.75" x14ac:dyDescent="0.2"/>
  <cols>
    <col min="1" max="1" width="5.7109375" style="5" customWidth="1"/>
    <col min="2" max="2" width="28.42578125" style="5" customWidth="1"/>
    <col min="3" max="3" width="5.42578125" style="85" bestFit="1" customWidth="1"/>
    <col min="4" max="16384" width="11.42578125" style="5"/>
  </cols>
  <sheetData>
    <row r="1" spans="1:4" s="23" customFormat="1" x14ac:dyDescent="0.2">
      <c r="B1" s="24"/>
      <c r="C1" s="24"/>
      <c r="D1" s="24"/>
    </row>
    <row r="2" spans="1:4" s="25" customFormat="1" x14ac:dyDescent="0.2">
      <c r="A2" s="27" t="s">
        <v>106</v>
      </c>
      <c r="B2" s="26"/>
      <c r="C2" s="26"/>
      <c r="D2" s="26"/>
    </row>
    <row r="3" spans="1:4" s="23" customFormat="1" x14ac:dyDescent="0.2">
      <c r="B3" s="24"/>
      <c r="C3" s="24"/>
      <c r="D3" s="24"/>
    </row>
    <row r="4" spans="1:4" s="23" customFormat="1" x14ac:dyDescent="0.2">
      <c r="B4" s="24"/>
      <c r="C4" s="24"/>
      <c r="D4" s="24"/>
    </row>
    <row r="5" spans="1:4" s="14" customFormat="1" x14ac:dyDescent="0.2">
      <c r="A5" s="14" t="s">
        <v>40</v>
      </c>
      <c r="C5" s="82"/>
    </row>
    <row r="6" spans="1:4" s="14" customFormat="1" x14ac:dyDescent="0.2">
      <c r="C6" s="82"/>
    </row>
    <row r="7" spans="1:4" s="14" customFormat="1" ht="3" customHeight="1" x14ac:dyDescent="0.2">
      <c r="C7" s="82"/>
    </row>
    <row r="8" spans="1:4" s="14" customFormat="1" ht="12.95" customHeight="1" x14ac:dyDescent="0.2">
      <c r="A8" s="14">
        <v>2022</v>
      </c>
      <c r="C8" s="82"/>
    </row>
    <row r="9" spans="1:4" s="14" customFormat="1" ht="3" customHeight="1" x14ac:dyDescent="0.2">
      <c r="C9" s="82"/>
    </row>
    <row r="10" spans="1:4" s="14" customFormat="1" ht="11.45" customHeight="1" x14ac:dyDescent="0.2">
      <c r="A10" s="13"/>
      <c r="B10" s="13"/>
      <c r="C10" s="83" t="s">
        <v>46</v>
      </c>
    </row>
    <row r="11" spans="1:4" s="14" customFormat="1" ht="11.45" customHeight="1" x14ac:dyDescent="0.2">
      <c r="A11" s="10">
        <v>1</v>
      </c>
      <c r="B11" s="9" t="s">
        <v>99</v>
      </c>
      <c r="C11" s="84">
        <v>438</v>
      </c>
    </row>
    <row r="12" spans="1:4" s="14" customFormat="1" ht="11.45" customHeight="1" x14ac:dyDescent="0.2">
      <c r="A12" s="10">
        <v>2</v>
      </c>
      <c r="B12" s="9" t="s">
        <v>145</v>
      </c>
      <c r="C12" s="84">
        <v>366</v>
      </c>
    </row>
    <row r="13" spans="1:4" s="14" customFormat="1" ht="11.45" customHeight="1" x14ac:dyDescent="0.2">
      <c r="A13" s="10">
        <v>3</v>
      </c>
      <c r="B13" s="9" t="s">
        <v>144</v>
      </c>
      <c r="C13" s="84">
        <v>365</v>
      </c>
    </row>
    <row r="14" spans="1:4" s="14" customFormat="1" ht="11.45" customHeight="1" x14ac:dyDescent="0.2">
      <c r="A14" s="10">
        <v>4</v>
      </c>
      <c r="B14" s="9" t="s">
        <v>148</v>
      </c>
      <c r="C14" s="84">
        <v>289</v>
      </c>
    </row>
    <row r="15" spans="1:4" s="14" customFormat="1" ht="11.45" customHeight="1" x14ac:dyDescent="0.2">
      <c r="A15" s="10">
        <v>5</v>
      </c>
      <c r="B15" s="9" t="s">
        <v>95</v>
      </c>
      <c r="C15" s="84">
        <v>267</v>
      </c>
    </row>
    <row r="16" spans="1:4" s="14" customFormat="1" ht="11.45" customHeight="1" x14ac:dyDescent="0.2">
      <c r="A16" s="10">
        <v>6</v>
      </c>
      <c r="B16" s="9" t="s">
        <v>146</v>
      </c>
      <c r="C16" s="84">
        <v>214</v>
      </c>
    </row>
    <row r="17" spans="1:9" s="14" customFormat="1" ht="11.45" customHeight="1" x14ac:dyDescent="0.2">
      <c r="A17" s="10">
        <v>7</v>
      </c>
      <c r="B17" s="9" t="s">
        <v>165</v>
      </c>
      <c r="C17" s="84">
        <v>213</v>
      </c>
    </row>
    <row r="18" spans="1:9" s="14" customFormat="1" ht="11.45" customHeight="1" x14ac:dyDescent="0.2">
      <c r="A18" s="10">
        <v>8</v>
      </c>
      <c r="B18" s="9" t="s">
        <v>163</v>
      </c>
      <c r="C18" s="84">
        <v>211</v>
      </c>
    </row>
    <row r="19" spans="1:9" s="14" customFormat="1" ht="11.45" customHeight="1" x14ac:dyDescent="0.2">
      <c r="A19" s="10">
        <v>9</v>
      </c>
      <c r="B19" s="9" t="s">
        <v>150</v>
      </c>
      <c r="C19" s="84">
        <v>200</v>
      </c>
    </row>
    <row r="20" spans="1:9" s="14" customFormat="1" ht="11.45" customHeight="1" x14ac:dyDescent="0.2">
      <c r="A20" s="10">
        <v>10</v>
      </c>
      <c r="B20" s="9" t="s">
        <v>132</v>
      </c>
      <c r="C20" s="84">
        <v>182</v>
      </c>
    </row>
    <row r="21" spans="1:9" s="14" customFormat="1" ht="12.6" customHeight="1" x14ac:dyDescent="0.2">
      <c r="C21" s="82"/>
    </row>
    <row r="22" spans="1:9" s="14" customFormat="1" ht="12.6" customHeight="1" x14ac:dyDescent="0.2">
      <c r="C22" s="82"/>
    </row>
    <row r="23" spans="1:9" s="14" customFormat="1" ht="3" customHeight="1" x14ac:dyDescent="0.2">
      <c r="C23" s="82"/>
    </row>
    <row r="24" spans="1:9" s="14" customFormat="1" ht="12.95" customHeight="1" x14ac:dyDescent="0.2">
      <c r="A24" s="14">
        <v>2021</v>
      </c>
      <c r="C24" s="82"/>
    </row>
    <row r="25" spans="1:9" s="14" customFormat="1" ht="3" customHeight="1" x14ac:dyDescent="0.2">
      <c r="C25" s="82"/>
    </row>
    <row r="26" spans="1:9" s="14" customFormat="1" ht="11.45" customHeight="1" x14ac:dyDescent="0.2">
      <c r="A26" s="13"/>
      <c r="B26" s="13"/>
      <c r="C26" s="83" t="s">
        <v>46</v>
      </c>
      <c r="F26"/>
      <c r="G26"/>
      <c r="H26"/>
      <c r="I26"/>
    </row>
    <row r="27" spans="1:9" s="14" customFormat="1" ht="11.45" customHeight="1" x14ac:dyDescent="0.2">
      <c r="A27" s="10">
        <v>1</v>
      </c>
      <c r="B27" s="9" t="s">
        <v>99</v>
      </c>
      <c r="C27" s="84">
        <v>316</v>
      </c>
      <c r="F27"/>
      <c r="G27"/>
      <c r="H27"/>
      <c r="I27"/>
    </row>
    <row r="28" spans="1:9" s="14" customFormat="1" ht="11.45" customHeight="1" x14ac:dyDescent="0.2">
      <c r="A28" s="10">
        <v>2</v>
      </c>
      <c r="B28" s="9" t="s">
        <v>145</v>
      </c>
      <c r="C28" s="84">
        <v>255</v>
      </c>
      <c r="F28"/>
      <c r="G28"/>
      <c r="H28"/>
      <c r="I28"/>
    </row>
    <row r="29" spans="1:9" s="14" customFormat="1" ht="11.45" customHeight="1" x14ac:dyDescent="0.2">
      <c r="A29" s="10">
        <v>3</v>
      </c>
      <c r="B29" s="9" t="s">
        <v>149</v>
      </c>
      <c r="C29" s="84">
        <v>233</v>
      </c>
      <c r="F29"/>
      <c r="G29"/>
      <c r="H29"/>
      <c r="I29"/>
    </row>
    <row r="30" spans="1:9" s="14" customFormat="1" ht="11.45" customHeight="1" x14ac:dyDescent="0.2">
      <c r="A30" s="10">
        <v>4</v>
      </c>
      <c r="B30" s="9" t="s">
        <v>148</v>
      </c>
      <c r="C30" s="84">
        <v>209</v>
      </c>
      <c r="F30"/>
      <c r="G30"/>
      <c r="H30"/>
      <c r="I30"/>
    </row>
    <row r="31" spans="1:9" s="14" customFormat="1" ht="11.45" customHeight="1" x14ac:dyDescent="0.2">
      <c r="A31" s="10">
        <v>5</v>
      </c>
      <c r="B31" s="9" t="s">
        <v>95</v>
      </c>
      <c r="C31" s="84">
        <v>181</v>
      </c>
      <c r="F31"/>
      <c r="G31"/>
      <c r="H31"/>
      <c r="I31"/>
    </row>
    <row r="32" spans="1:9" s="14" customFormat="1" ht="11.45" customHeight="1" x14ac:dyDescent="0.2">
      <c r="A32" s="10">
        <v>6</v>
      </c>
      <c r="B32" s="9" t="s">
        <v>144</v>
      </c>
      <c r="C32" s="84">
        <v>177</v>
      </c>
      <c r="F32"/>
      <c r="G32"/>
      <c r="H32"/>
      <c r="I32"/>
    </row>
    <row r="33" spans="1:9" s="14" customFormat="1" ht="11.45" customHeight="1" x14ac:dyDescent="0.2">
      <c r="A33" s="10">
        <v>7</v>
      </c>
      <c r="B33" s="9" t="s">
        <v>146</v>
      </c>
      <c r="C33" s="84">
        <v>165</v>
      </c>
      <c r="F33"/>
      <c r="G33"/>
      <c r="H33"/>
      <c r="I33"/>
    </row>
    <row r="34" spans="1:9" s="14" customFormat="1" ht="11.45" customHeight="1" x14ac:dyDescent="0.2">
      <c r="A34" s="10">
        <v>8</v>
      </c>
      <c r="B34" s="9" t="s">
        <v>132</v>
      </c>
      <c r="C34" s="84">
        <v>147</v>
      </c>
      <c r="F34"/>
      <c r="G34"/>
      <c r="H34"/>
      <c r="I34"/>
    </row>
    <row r="35" spans="1:9" s="14" customFormat="1" ht="11.45" customHeight="1" x14ac:dyDescent="0.2">
      <c r="A35" s="10">
        <v>9</v>
      </c>
      <c r="B35" s="9" t="s">
        <v>165</v>
      </c>
      <c r="C35" s="84">
        <v>143</v>
      </c>
      <c r="F35"/>
      <c r="G35"/>
      <c r="H35"/>
      <c r="I35"/>
    </row>
    <row r="36" spans="1:9" s="14" customFormat="1" ht="11.45" customHeight="1" x14ac:dyDescent="0.2">
      <c r="A36" s="10">
        <v>10</v>
      </c>
      <c r="B36" s="9" t="s">
        <v>150</v>
      </c>
      <c r="C36" s="84">
        <v>131</v>
      </c>
      <c r="F36"/>
      <c r="G36"/>
      <c r="H36"/>
      <c r="I36"/>
    </row>
    <row r="37" spans="1:9" s="14" customFormat="1" ht="12.6" customHeight="1" x14ac:dyDescent="0.2">
      <c r="C37" s="82"/>
      <c r="F37"/>
      <c r="G37"/>
      <c r="H37"/>
      <c r="I37"/>
    </row>
    <row r="38" spans="1:9" s="14" customFormat="1" ht="12.6" customHeight="1" x14ac:dyDescent="0.2">
      <c r="C38" s="82"/>
      <c r="F38"/>
      <c r="G38"/>
      <c r="H38"/>
      <c r="I38"/>
    </row>
    <row r="39" spans="1:9" s="14" customFormat="1" ht="12.95" customHeight="1" x14ac:dyDescent="0.2">
      <c r="A39" s="14">
        <v>2020</v>
      </c>
      <c r="C39" s="82"/>
    </row>
    <row r="40" spans="1:9" s="14" customFormat="1" ht="3" customHeight="1" x14ac:dyDescent="0.2">
      <c r="C40" s="82"/>
    </row>
    <row r="41" spans="1:9" s="14" customFormat="1" ht="11.45" customHeight="1" x14ac:dyDescent="0.2">
      <c r="A41" s="13"/>
      <c r="B41" s="13"/>
      <c r="C41" s="83" t="s">
        <v>46</v>
      </c>
    </row>
    <row r="42" spans="1:9" s="14" customFormat="1" ht="11.45" customHeight="1" x14ac:dyDescent="0.2">
      <c r="A42" s="10">
        <v>1</v>
      </c>
      <c r="B42" s="9" t="s">
        <v>143</v>
      </c>
      <c r="C42" s="84">
        <v>318</v>
      </c>
    </row>
    <row r="43" spans="1:9" s="14" customFormat="1" ht="11.45" customHeight="1" x14ac:dyDescent="0.2">
      <c r="A43" s="10">
        <v>2</v>
      </c>
      <c r="B43" s="9" t="s">
        <v>144</v>
      </c>
      <c r="C43" s="84">
        <v>247</v>
      </c>
    </row>
    <row r="44" spans="1:9" s="14" customFormat="1" ht="11.45" customHeight="1" x14ac:dyDescent="0.2">
      <c r="A44" s="10">
        <v>3</v>
      </c>
      <c r="B44" s="9" t="s">
        <v>145</v>
      </c>
      <c r="C44" s="84">
        <v>221</v>
      </c>
    </row>
    <row r="45" spans="1:9" s="14" customFormat="1" ht="11.45" customHeight="1" x14ac:dyDescent="0.2">
      <c r="A45" s="10">
        <v>4</v>
      </c>
      <c r="B45" s="9" t="s">
        <v>148</v>
      </c>
      <c r="C45" s="84">
        <v>212</v>
      </c>
    </row>
    <row r="46" spans="1:9" s="14" customFormat="1" ht="11.45" customHeight="1" x14ac:dyDescent="0.2">
      <c r="A46" s="10">
        <v>5</v>
      </c>
      <c r="B46" s="9" t="s">
        <v>149</v>
      </c>
      <c r="C46" s="84">
        <v>194</v>
      </c>
    </row>
    <row r="47" spans="1:9" s="14" customFormat="1" ht="11.45" customHeight="1" x14ac:dyDescent="0.2">
      <c r="A47" s="10">
        <v>6</v>
      </c>
      <c r="B47" s="9" t="s">
        <v>95</v>
      </c>
      <c r="C47" s="84">
        <v>183</v>
      </c>
    </row>
    <row r="48" spans="1:9" s="14" customFormat="1" ht="11.45" customHeight="1" x14ac:dyDescent="0.2">
      <c r="A48" s="10">
        <v>7</v>
      </c>
      <c r="B48" s="9" t="s">
        <v>146</v>
      </c>
      <c r="C48" s="84">
        <v>172</v>
      </c>
    </row>
    <row r="49" spans="1:3" s="14" customFormat="1" ht="11.45" customHeight="1" x14ac:dyDescent="0.2">
      <c r="A49" s="10">
        <v>8</v>
      </c>
      <c r="B49" s="9" t="s">
        <v>165</v>
      </c>
      <c r="C49" s="84">
        <v>170</v>
      </c>
    </row>
    <row r="50" spans="1:3" s="14" customFormat="1" ht="11.45" customHeight="1" x14ac:dyDescent="0.2">
      <c r="A50" s="10">
        <v>9</v>
      </c>
      <c r="B50" s="9" t="s">
        <v>132</v>
      </c>
      <c r="C50" s="84">
        <v>149</v>
      </c>
    </row>
    <row r="51" spans="1:3" s="14" customFormat="1" ht="11.45" customHeight="1" x14ac:dyDescent="0.2">
      <c r="A51" s="10">
        <v>10</v>
      </c>
      <c r="B51" s="9" t="s">
        <v>150</v>
      </c>
      <c r="C51" s="84">
        <v>136</v>
      </c>
    </row>
    <row r="52" spans="1:3" s="14" customFormat="1" ht="12.6" customHeight="1" x14ac:dyDescent="0.2">
      <c r="C52" s="82"/>
    </row>
    <row r="53" spans="1:3" s="14" customFormat="1" ht="12.6" customHeight="1" x14ac:dyDescent="0.2">
      <c r="C53" s="82"/>
    </row>
    <row r="54" spans="1:3" s="14" customFormat="1" x14ac:dyDescent="0.2">
      <c r="A54" s="14">
        <v>2019</v>
      </c>
      <c r="C54" s="82"/>
    </row>
    <row r="55" spans="1:3" s="14" customFormat="1" ht="3" customHeight="1" x14ac:dyDescent="0.2">
      <c r="C55" s="82"/>
    </row>
    <row r="56" spans="1:3" s="22" customFormat="1" ht="12" x14ac:dyDescent="0.2">
      <c r="A56" s="13"/>
      <c r="B56" s="13"/>
      <c r="C56" s="83" t="s">
        <v>46</v>
      </c>
    </row>
    <row r="57" spans="1:3" s="19" customFormat="1" ht="12" x14ac:dyDescent="0.2">
      <c r="A57" s="10">
        <v>1</v>
      </c>
      <c r="B57" s="9" t="s">
        <v>143</v>
      </c>
      <c r="C57" s="84">
        <v>511</v>
      </c>
    </row>
    <row r="58" spans="1:3" s="19" customFormat="1" ht="12" x14ac:dyDescent="0.2">
      <c r="A58" s="10">
        <v>2</v>
      </c>
      <c r="B58" s="9" t="s">
        <v>149</v>
      </c>
      <c r="C58" s="84">
        <v>304</v>
      </c>
    </row>
    <row r="59" spans="1:3" s="19" customFormat="1" ht="12" x14ac:dyDescent="0.2">
      <c r="A59" s="10">
        <v>3</v>
      </c>
      <c r="B59" s="9" t="s">
        <v>144</v>
      </c>
      <c r="C59" s="84">
        <v>266</v>
      </c>
    </row>
    <row r="60" spans="1:3" s="19" customFormat="1" ht="12" x14ac:dyDescent="0.2">
      <c r="A60" s="10">
        <v>4</v>
      </c>
      <c r="B60" s="9" t="s">
        <v>95</v>
      </c>
      <c r="C60" s="84">
        <v>262</v>
      </c>
    </row>
    <row r="61" spans="1:3" s="19" customFormat="1" ht="12" x14ac:dyDescent="0.2">
      <c r="A61" s="10">
        <v>5</v>
      </c>
      <c r="B61" s="9" t="s">
        <v>145</v>
      </c>
      <c r="C61" s="84">
        <v>252</v>
      </c>
    </row>
    <row r="62" spans="1:3" s="19" customFormat="1" ht="12" x14ac:dyDescent="0.2">
      <c r="A62" s="10">
        <v>6</v>
      </c>
      <c r="B62" s="9" t="s">
        <v>146</v>
      </c>
      <c r="C62" s="84">
        <v>243</v>
      </c>
    </row>
    <row r="63" spans="1:3" s="19" customFormat="1" ht="12" x14ac:dyDescent="0.2">
      <c r="A63" s="10">
        <v>7</v>
      </c>
      <c r="B63" s="9" t="s">
        <v>148</v>
      </c>
      <c r="C63" s="84">
        <v>227</v>
      </c>
    </row>
    <row r="64" spans="1:3" s="19" customFormat="1" ht="12" x14ac:dyDescent="0.2">
      <c r="A64" s="10">
        <v>8</v>
      </c>
      <c r="B64" s="9" t="s">
        <v>163</v>
      </c>
      <c r="C64" s="84">
        <v>179</v>
      </c>
    </row>
    <row r="65" spans="1:4" s="19" customFormat="1" ht="12" x14ac:dyDescent="0.2">
      <c r="A65" s="10">
        <v>9</v>
      </c>
      <c r="B65" s="9" t="s">
        <v>132</v>
      </c>
      <c r="C65" s="84">
        <v>171</v>
      </c>
    </row>
    <row r="66" spans="1:4" s="19" customFormat="1" ht="12" x14ac:dyDescent="0.2">
      <c r="A66" s="10">
        <v>10</v>
      </c>
      <c r="B66" s="9" t="s">
        <v>150</v>
      </c>
      <c r="C66" s="84">
        <v>166</v>
      </c>
    </row>
    <row r="67" spans="1:4" x14ac:dyDescent="0.2">
      <c r="A67" s="2"/>
    </row>
    <row r="68" spans="1:4" s="23" customFormat="1" x14ac:dyDescent="0.2">
      <c r="B68" s="24"/>
      <c r="C68" s="24"/>
      <c r="D68" s="24"/>
    </row>
    <row r="69" spans="1:4" s="14" customFormat="1" x14ac:dyDescent="0.2">
      <c r="A69" s="14">
        <v>2018</v>
      </c>
      <c r="C69" s="82"/>
    </row>
    <row r="70" spans="1:4" s="14" customFormat="1" ht="3" customHeight="1" x14ac:dyDescent="0.2">
      <c r="C70" s="82"/>
    </row>
    <row r="71" spans="1:4" s="22" customFormat="1" ht="12" x14ac:dyDescent="0.2">
      <c r="A71" s="13"/>
      <c r="B71" s="13"/>
      <c r="C71" s="83" t="s">
        <v>46</v>
      </c>
    </row>
    <row r="72" spans="1:4" s="19" customFormat="1" ht="12" x14ac:dyDescent="0.2">
      <c r="A72" s="10">
        <v>1</v>
      </c>
      <c r="B72" s="9" t="s">
        <v>143</v>
      </c>
      <c r="C72" s="84">
        <v>479</v>
      </c>
    </row>
    <row r="73" spans="1:4" s="19" customFormat="1" ht="12" x14ac:dyDescent="0.2">
      <c r="A73" s="10">
        <v>2</v>
      </c>
      <c r="B73" s="9" t="s">
        <v>144</v>
      </c>
      <c r="C73" s="84">
        <v>336</v>
      </c>
    </row>
    <row r="74" spans="1:4" s="19" customFormat="1" ht="12" x14ac:dyDescent="0.2">
      <c r="A74" s="10">
        <v>3</v>
      </c>
      <c r="B74" s="9" t="s">
        <v>149</v>
      </c>
      <c r="C74" s="84">
        <v>274</v>
      </c>
    </row>
    <row r="75" spans="1:4" s="19" customFormat="1" ht="12" x14ac:dyDescent="0.2">
      <c r="A75" s="10">
        <v>4</v>
      </c>
      <c r="B75" s="9" t="s">
        <v>128</v>
      </c>
      <c r="C75" s="84">
        <v>257</v>
      </c>
    </row>
    <row r="76" spans="1:4" s="19" customFormat="1" ht="12" x14ac:dyDescent="0.2">
      <c r="A76" s="10">
        <v>5</v>
      </c>
      <c r="B76" s="9" t="s">
        <v>145</v>
      </c>
      <c r="C76" s="84">
        <v>256</v>
      </c>
    </row>
    <row r="77" spans="1:4" s="19" customFormat="1" ht="12" x14ac:dyDescent="0.2">
      <c r="A77" s="10">
        <v>6</v>
      </c>
      <c r="B77" s="9" t="s">
        <v>148</v>
      </c>
      <c r="C77" s="84">
        <v>250</v>
      </c>
    </row>
    <row r="78" spans="1:4" s="19" customFormat="1" ht="12" x14ac:dyDescent="0.2">
      <c r="A78" s="10">
        <v>7</v>
      </c>
      <c r="B78" s="9" t="s">
        <v>146</v>
      </c>
      <c r="C78" s="84">
        <v>224</v>
      </c>
    </row>
    <row r="79" spans="1:4" s="19" customFormat="1" ht="12" x14ac:dyDescent="0.2">
      <c r="A79" s="10">
        <v>8</v>
      </c>
      <c r="B79" s="9" t="s">
        <v>163</v>
      </c>
      <c r="C79" s="84">
        <v>204</v>
      </c>
    </row>
    <row r="80" spans="1:4" s="19" customFormat="1" ht="12" x14ac:dyDescent="0.2">
      <c r="A80" s="10">
        <v>9</v>
      </c>
      <c r="B80" s="9" t="s">
        <v>150</v>
      </c>
      <c r="C80" s="84">
        <v>157</v>
      </c>
    </row>
    <row r="81" spans="1:4" s="19" customFormat="1" ht="12" x14ac:dyDescent="0.2">
      <c r="A81" s="10">
        <v>10</v>
      </c>
      <c r="B81" s="9" t="s">
        <v>157</v>
      </c>
      <c r="C81" s="84">
        <v>152</v>
      </c>
    </row>
    <row r="82" spans="1:4" x14ac:dyDescent="0.2">
      <c r="A82" s="2"/>
    </row>
    <row r="83" spans="1:4" s="23" customFormat="1" x14ac:dyDescent="0.2">
      <c r="B83" s="24"/>
      <c r="C83" s="24"/>
      <c r="D83" s="24"/>
    </row>
    <row r="84" spans="1:4" s="14" customFormat="1" x14ac:dyDescent="0.2">
      <c r="A84" s="14">
        <v>2017</v>
      </c>
      <c r="C84" s="82"/>
    </row>
    <row r="85" spans="1:4" s="14" customFormat="1" ht="3" customHeight="1" x14ac:dyDescent="0.2">
      <c r="C85" s="82"/>
    </row>
    <row r="86" spans="1:4" s="22" customFormat="1" ht="12" x14ac:dyDescent="0.2">
      <c r="A86" s="13"/>
      <c r="B86" s="13"/>
      <c r="C86" s="83" t="s">
        <v>46</v>
      </c>
    </row>
    <row r="87" spans="1:4" s="19" customFormat="1" ht="12" x14ac:dyDescent="0.2">
      <c r="A87" s="10">
        <v>1</v>
      </c>
      <c r="B87" s="9" t="s">
        <v>143</v>
      </c>
      <c r="C87" s="84">
        <v>472</v>
      </c>
    </row>
    <row r="88" spans="1:4" s="19" customFormat="1" ht="12" x14ac:dyDescent="0.2">
      <c r="A88" s="10">
        <v>2</v>
      </c>
      <c r="B88" s="9" t="s">
        <v>128</v>
      </c>
      <c r="C88" s="84">
        <v>333</v>
      </c>
    </row>
    <row r="89" spans="1:4" s="19" customFormat="1" ht="12" x14ac:dyDescent="0.2">
      <c r="A89" s="10">
        <v>3</v>
      </c>
      <c r="B89" s="9" t="s">
        <v>144</v>
      </c>
      <c r="C89" s="84">
        <v>294</v>
      </c>
    </row>
    <row r="90" spans="1:4" s="19" customFormat="1" ht="12" x14ac:dyDescent="0.2">
      <c r="A90" s="10">
        <v>4</v>
      </c>
      <c r="B90" s="9" t="s">
        <v>145</v>
      </c>
      <c r="C90" s="84">
        <v>259</v>
      </c>
    </row>
    <row r="91" spans="1:4" s="19" customFormat="1" ht="12" x14ac:dyDescent="0.2">
      <c r="A91" s="10">
        <v>5</v>
      </c>
      <c r="B91" s="9" t="s">
        <v>146</v>
      </c>
      <c r="C91" s="84">
        <v>242</v>
      </c>
    </row>
    <row r="92" spans="1:4" s="19" customFormat="1" ht="12" x14ac:dyDescent="0.2">
      <c r="A92" s="10">
        <v>6</v>
      </c>
      <c r="B92" s="9" t="s">
        <v>147</v>
      </c>
      <c r="C92" s="84">
        <v>235</v>
      </c>
    </row>
    <row r="93" spans="1:4" s="19" customFormat="1" ht="12" x14ac:dyDescent="0.2">
      <c r="A93" s="10">
        <v>7</v>
      </c>
      <c r="B93" s="9" t="s">
        <v>148</v>
      </c>
      <c r="C93" s="84">
        <v>203</v>
      </c>
    </row>
    <row r="94" spans="1:4" s="19" customFormat="1" ht="12" x14ac:dyDescent="0.2">
      <c r="A94" s="10">
        <v>8</v>
      </c>
      <c r="B94" s="9" t="s">
        <v>149</v>
      </c>
      <c r="C94" s="84">
        <v>194</v>
      </c>
    </row>
    <row r="95" spans="1:4" s="19" customFormat="1" ht="12" x14ac:dyDescent="0.2">
      <c r="A95" s="10">
        <v>9</v>
      </c>
      <c r="B95" s="9" t="s">
        <v>150</v>
      </c>
      <c r="C95" s="84">
        <v>148</v>
      </c>
    </row>
    <row r="96" spans="1:4" s="19" customFormat="1" ht="12" x14ac:dyDescent="0.2">
      <c r="A96" s="10">
        <v>10</v>
      </c>
      <c r="B96" s="9" t="s">
        <v>151</v>
      </c>
      <c r="C96" s="84">
        <v>135</v>
      </c>
    </row>
    <row r="97" spans="1:4" x14ac:dyDescent="0.2">
      <c r="A97" s="2"/>
    </row>
    <row r="98" spans="1:4" s="23" customFormat="1" x14ac:dyDescent="0.2">
      <c r="B98" s="24"/>
      <c r="C98" s="24"/>
      <c r="D98" s="24"/>
    </row>
    <row r="99" spans="1:4" s="14" customFormat="1" x14ac:dyDescent="0.2">
      <c r="A99" s="14">
        <v>2016</v>
      </c>
      <c r="C99" s="82"/>
    </row>
    <row r="100" spans="1:4" s="14" customFormat="1" ht="3" customHeight="1" x14ac:dyDescent="0.2">
      <c r="C100" s="82"/>
    </row>
    <row r="101" spans="1:4" s="22" customFormat="1" ht="12" x14ac:dyDescent="0.2">
      <c r="A101" s="13"/>
      <c r="B101" s="13"/>
      <c r="C101" s="83" t="s">
        <v>46</v>
      </c>
    </row>
    <row r="102" spans="1:4" s="19" customFormat="1" ht="12" x14ac:dyDescent="0.2">
      <c r="A102" s="10">
        <v>1</v>
      </c>
      <c r="B102" s="9" t="s">
        <v>99</v>
      </c>
      <c r="C102" s="84">
        <v>532</v>
      </c>
    </row>
    <row r="103" spans="1:4" s="19" customFormat="1" ht="12" x14ac:dyDescent="0.2">
      <c r="A103" s="10">
        <v>2</v>
      </c>
      <c r="B103" s="9" t="s">
        <v>123</v>
      </c>
      <c r="C103" s="84">
        <v>313</v>
      </c>
    </row>
    <row r="104" spans="1:4" s="19" customFormat="1" ht="12" x14ac:dyDescent="0.2">
      <c r="A104" s="10">
        <v>3</v>
      </c>
      <c r="B104" s="9" t="s">
        <v>95</v>
      </c>
      <c r="C104" s="84">
        <v>312</v>
      </c>
    </row>
    <row r="105" spans="1:4" s="19" customFormat="1" ht="12" x14ac:dyDescent="0.2">
      <c r="A105" s="10">
        <v>4</v>
      </c>
      <c r="B105" s="9" t="s">
        <v>117</v>
      </c>
      <c r="C105" s="84">
        <v>250</v>
      </c>
    </row>
    <row r="106" spans="1:4" s="19" customFormat="1" ht="12" x14ac:dyDescent="0.2">
      <c r="A106" s="10">
        <v>5</v>
      </c>
      <c r="B106" s="9" t="s">
        <v>135</v>
      </c>
      <c r="C106" s="84">
        <v>222</v>
      </c>
    </row>
    <row r="107" spans="1:4" s="19" customFormat="1" ht="12" x14ac:dyDescent="0.2">
      <c r="A107" s="10">
        <v>6</v>
      </c>
      <c r="B107" s="9" t="s">
        <v>100</v>
      </c>
      <c r="C107" s="84">
        <v>197</v>
      </c>
    </row>
    <row r="108" spans="1:4" s="19" customFormat="1" ht="12" x14ac:dyDescent="0.2">
      <c r="A108" s="10">
        <v>7</v>
      </c>
      <c r="B108" s="9" t="s">
        <v>22</v>
      </c>
      <c r="C108" s="84">
        <v>194</v>
      </c>
    </row>
    <row r="109" spans="1:4" s="19" customFormat="1" ht="12" x14ac:dyDescent="0.2">
      <c r="A109" s="10">
        <v>8</v>
      </c>
      <c r="B109" s="9" t="s">
        <v>132</v>
      </c>
      <c r="C109" s="84">
        <v>144</v>
      </c>
    </row>
    <row r="110" spans="1:4" s="19" customFormat="1" ht="12" x14ac:dyDescent="0.2">
      <c r="A110" s="10">
        <v>9</v>
      </c>
      <c r="B110" s="9" t="s">
        <v>103</v>
      </c>
      <c r="C110" s="84">
        <v>136</v>
      </c>
    </row>
    <row r="111" spans="1:4" s="19" customFormat="1" ht="12" x14ac:dyDescent="0.2">
      <c r="A111" s="10">
        <v>10</v>
      </c>
      <c r="B111" s="9" t="s">
        <v>131</v>
      </c>
      <c r="C111" s="84">
        <v>136</v>
      </c>
    </row>
    <row r="112" spans="1:4" x14ac:dyDescent="0.2">
      <c r="A112" s="2"/>
    </row>
    <row r="113" spans="1:4" s="23" customFormat="1" x14ac:dyDescent="0.2">
      <c r="B113" s="24"/>
      <c r="C113" s="24"/>
      <c r="D113" s="24"/>
    </row>
    <row r="114" spans="1:4" s="14" customFormat="1" x14ac:dyDescent="0.2">
      <c r="A114" s="14">
        <v>2015</v>
      </c>
      <c r="C114" s="82"/>
    </row>
    <row r="115" spans="1:4" s="14" customFormat="1" ht="3" customHeight="1" x14ac:dyDescent="0.2">
      <c r="C115" s="82"/>
    </row>
    <row r="116" spans="1:4" s="22" customFormat="1" ht="12" x14ac:dyDescent="0.2">
      <c r="A116" s="13"/>
      <c r="B116" s="13"/>
      <c r="C116" s="83" t="s">
        <v>46</v>
      </c>
    </row>
    <row r="117" spans="1:4" s="19" customFormat="1" ht="12" x14ac:dyDescent="0.2">
      <c r="A117" s="10">
        <v>1</v>
      </c>
      <c r="B117" s="9" t="s">
        <v>99</v>
      </c>
      <c r="C117" s="84">
        <v>530</v>
      </c>
    </row>
    <row r="118" spans="1:4" s="19" customFormat="1" ht="12" x14ac:dyDescent="0.2">
      <c r="A118" s="10">
        <v>2</v>
      </c>
      <c r="B118" s="9" t="s">
        <v>95</v>
      </c>
      <c r="C118" s="84">
        <v>286</v>
      </c>
    </row>
    <row r="119" spans="1:4" s="19" customFormat="1" ht="12" x14ac:dyDescent="0.2">
      <c r="A119" s="10">
        <v>3</v>
      </c>
      <c r="B119" s="9" t="s">
        <v>123</v>
      </c>
      <c r="C119" s="84">
        <v>282</v>
      </c>
    </row>
    <row r="120" spans="1:4" s="19" customFormat="1" ht="12" x14ac:dyDescent="0.2">
      <c r="A120" s="10">
        <v>4</v>
      </c>
      <c r="B120" s="9" t="s">
        <v>100</v>
      </c>
      <c r="C120" s="84">
        <v>262</v>
      </c>
    </row>
    <row r="121" spans="1:4" s="19" customFormat="1" ht="12" x14ac:dyDescent="0.2">
      <c r="A121" s="10">
        <v>5</v>
      </c>
      <c r="B121" s="9" t="s">
        <v>103</v>
      </c>
      <c r="C121" s="84">
        <v>207</v>
      </c>
    </row>
    <row r="122" spans="1:4" s="19" customFormat="1" ht="12" x14ac:dyDescent="0.2">
      <c r="A122" s="10">
        <v>6</v>
      </c>
      <c r="B122" s="9" t="s">
        <v>117</v>
      </c>
      <c r="C122" s="84">
        <v>207</v>
      </c>
    </row>
    <row r="123" spans="1:4" s="19" customFormat="1" ht="12" x14ac:dyDescent="0.2">
      <c r="A123" s="10">
        <v>7</v>
      </c>
      <c r="B123" s="9" t="s">
        <v>22</v>
      </c>
      <c r="C123" s="84">
        <v>154</v>
      </c>
    </row>
    <row r="124" spans="1:4" s="19" customFormat="1" ht="12" x14ac:dyDescent="0.2">
      <c r="A124" s="10">
        <v>8</v>
      </c>
      <c r="B124" s="9" t="s">
        <v>132</v>
      </c>
      <c r="C124" s="84">
        <v>143</v>
      </c>
    </row>
    <row r="125" spans="1:4" s="19" customFormat="1" ht="12" x14ac:dyDescent="0.2">
      <c r="A125" s="10">
        <v>9</v>
      </c>
      <c r="B125" s="9" t="s">
        <v>131</v>
      </c>
      <c r="C125" s="84">
        <v>129</v>
      </c>
    </row>
    <row r="126" spans="1:4" s="19" customFormat="1" ht="12" x14ac:dyDescent="0.2">
      <c r="A126" s="10">
        <v>10</v>
      </c>
      <c r="B126" s="9" t="s">
        <v>0</v>
      </c>
      <c r="C126" s="84">
        <v>116</v>
      </c>
    </row>
    <row r="127" spans="1:4" x14ac:dyDescent="0.2">
      <c r="A127" s="2"/>
    </row>
    <row r="128" spans="1:4" s="23" customFormat="1" x14ac:dyDescent="0.2">
      <c r="B128" s="24"/>
      <c r="C128" s="24"/>
      <c r="D128" s="24"/>
    </row>
    <row r="129" spans="1:4" s="14" customFormat="1" x14ac:dyDescent="0.2">
      <c r="A129" s="14">
        <v>2014</v>
      </c>
      <c r="C129" s="82"/>
    </row>
    <row r="130" spans="1:4" s="14" customFormat="1" ht="3" customHeight="1" x14ac:dyDescent="0.2">
      <c r="C130" s="82"/>
    </row>
    <row r="131" spans="1:4" s="22" customFormat="1" ht="12" x14ac:dyDescent="0.2">
      <c r="A131" s="13"/>
      <c r="B131" s="13"/>
      <c r="C131" s="83" t="s">
        <v>46</v>
      </c>
    </row>
    <row r="132" spans="1:4" s="19" customFormat="1" ht="12" x14ac:dyDescent="0.2">
      <c r="A132" s="10">
        <v>1</v>
      </c>
      <c r="B132" s="9" t="s">
        <v>99</v>
      </c>
      <c r="C132" s="84">
        <v>509</v>
      </c>
    </row>
    <row r="133" spans="1:4" s="19" customFormat="1" ht="12" x14ac:dyDescent="0.2">
      <c r="A133" s="10">
        <v>2</v>
      </c>
      <c r="B133" s="9" t="s">
        <v>103</v>
      </c>
      <c r="C133" s="84">
        <v>298</v>
      </c>
    </row>
    <row r="134" spans="1:4" s="19" customFormat="1" ht="12" x14ac:dyDescent="0.2">
      <c r="A134" s="10">
        <v>3</v>
      </c>
      <c r="B134" s="9" t="s">
        <v>95</v>
      </c>
      <c r="C134" s="84">
        <v>260</v>
      </c>
    </row>
    <row r="135" spans="1:4" s="19" customFormat="1" ht="12" x14ac:dyDescent="0.2">
      <c r="A135" s="10">
        <v>4</v>
      </c>
      <c r="B135" s="9" t="s">
        <v>117</v>
      </c>
      <c r="C135" s="84">
        <v>244</v>
      </c>
    </row>
    <row r="136" spans="1:4" s="19" customFormat="1" ht="12" x14ac:dyDescent="0.2">
      <c r="A136" s="10">
        <v>5</v>
      </c>
      <c r="B136" s="9" t="s">
        <v>121</v>
      </c>
      <c r="C136" s="84">
        <v>244</v>
      </c>
    </row>
    <row r="137" spans="1:4" s="19" customFormat="1" ht="12" x14ac:dyDescent="0.2">
      <c r="A137" s="10">
        <v>6</v>
      </c>
      <c r="B137" s="9" t="s">
        <v>2</v>
      </c>
      <c r="C137" s="84">
        <v>185</v>
      </c>
    </row>
    <row r="138" spans="1:4" s="19" customFormat="1" ht="12" x14ac:dyDescent="0.2">
      <c r="A138" s="10">
        <v>7</v>
      </c>
      <c r="B138" s="9" t="s">
        <v>122</v>
      </c>
      <c r="C138" s="84">
        <v>176</v>
      </c>
    </row>
    <row r="139" spans="1:4" s="19" customFormat="1" ht="12" x14ac:dyDescent="0.2">
      <c r="A139" s="10">
        <v>8</v>
      </c>
      <c r="B139" s="9" t="s">
        <v>22</v>
      </c>
      <c r="C139" s="84">
        <v>171</v>
      </c>
    </row>
    <row r="140" spans="1:4" s="19" customFormat="1" ht="12" x14ac:dyDescent="0.2">
      <c r="A140" s="10">
        <v>9</v>
      </c>
      <c r="B140" s="9" t="s">
        <v>24</v>
      </c>
      <c r="C140" s="84">
        <v>136</v>
      </c>
    </row>
    <row r="141" spans="1:4" s="19" customFormat="1" ht="12" x14ac:dyDescent="0.2">
      <c r="A141" s="10">
        <v>10</v>
      </c>
      <c r="B141" s="9" t="s">
        <v>126</v>
      </c>
      <c r="C141" s="84">
        <v>133</v>
      </c>
    </row>
    <row r="142" spans="1:4" x14ac:dyDescent="0.2">
      <c r="A142" s="2"/>
    </row>
    <row r="143" spans="1:4" s="23" customFormat="1" x14ac:dyDescent="0.2">
      <c r="B143" s="24"/>
      <c r="C143" s="24"/>
      <c r="D143" s="24"/>
    </row>
    <row r="144" spans="1:4" s="14" customFormat="1" x14ac:dyDescent="0.2">
      <c r="A144" s="14">
        <v>2013</v>
      </c>
      <c r="C144" s="82"/>
    </row>
    <row r="145" spans="1:4" s="14" customFormat="1" ht="3" customHeight="1" x14ac:dyDescent="0.2">
      <c r="C145" s="82"/>
    </row>
    <row r="146" spans="1:4" s="22" customFormat="1" ht="12" x14ac:dyDescent="0.2">
      <c r="A146" s="13"/>
      <c r="B146" s="13"/>
      <c r="C146" s="83" t="s">
        <v>46</v>
      </c>
    </row>
    <row r="147" spans="1:4" s="19" customFormat="1" ht="12" x14ac:dyDescent="0.2">
      <c r="A147" s="10">
        <v>1</v>
      </c>
      <c r="B147" s="9" t="s">
        <v>99</v>
      </c>
      <c r="C147" s="84">
        <v>503</v>
      </c>
    </row>
    <row r="148" spans="1:4" s="19" customFormat="1" ht="12" x14ac:dyDescent="0.2">
      <c r="A148" s="10">
        <v>2</v>
      </c>
      <c r="B148" s="9" t="s">
        <v>119</v>
      </c>
      <c r="C148" s="84">
        <v>312</v>
      </c>
    </row>
    <row r="149" spans="1:4" s="19" customFormat="1" ht="12" x14ac:dyDescent="0.2">
      <c r="A149" s="10">
        <v>3</v>
      </c>
      <c r="B149" s="9" t="s">
        <v>117</v>
      </c>
      <c r="C149" s="84">
        <v>246</v>
      </c>
    </row>
    <row r="150" spans="1:4" s="19" customFormat="1" ht="12" x14ac:dyDescent="0.2">
      <c r="A150" s="10">
        <v>4</v>
      </c>
      <c r="B150" s="9" t="s">
        <v>100</v>
      </c>
      <c r="C150" s="84">
        <v>229</v>
      </c>
    </row>
    <row r="151" spans="1:4" s="19" customFormat="1" ht="12" x14ac:dyDescent="0.2">
      <c r="A151" s="10">
        <v>5</v>
      </c>
      <c r="B151" s="9" t="s">
        <v>95</v>
      </c>
      <c r="C151" s="84">
        <v>224</v>
      </c>
    </row>
    <row r="152" spans="1:4" s="19" customFormat="1" ht="12" x14ac:dyDescent="0.2">
      <c r="A152" s="10">
        <v>6</v>
      </c>
      <c r="B152" s="9" t="s">
        <v>22</v>
      </c>
      <c r="C152" s="84">
        <v>193</v>
      </c>
    </row>
    <row r="153" spans="1:4" s="19" customFormat="1" ht="12" x14ac:dyDescent="0.2">
      <c r="A153" s="10">
        <v>7</v>
      </c>
      <c r="B153" s="9" t="s">
        <v>120</v>
      </c>
      <c r="C153" s="84">
        <v>168</v>
      </c>
    </row>
    <row r="154" spans="1:4" s="19" customFormat="1" ht="12" x14ac:dyDescent="0.2">
      <c r="A154" s="10">
        <v>8</v>
      </c>
      <c r="B154" s="9" t="s">
        <v>2</v>
      </c>
      <c r="C154" s="84">
        <v>152</v>
      </c>
    </row>
    <row r="155" spans="1:4" s="19" customFormat="1" ht="12" x14ac:dyDescent="0.2">
      <c r="A155" s="10">
        <v>9</v>
      </c>
      <c r="B155" s="9" t="s">
        <v>24</v>
      </c>
      <c r="C155" s="84">
        <v>145</v>
      </c>
    </row>
    <row r="156" spans="1:4" s="19" customFormat="1" ht="12" x14ac:dyDescent="0.2">
      <c r="A156" s="10">
        <v>10</v>
      </c>
      <c r="B156" s="9" t="s">
        <v>113</v>
      </c>
      <c r="C156" s="84">
        <v>141</v>
      </c>
    </row>
    <row r="157" spans="1:4" x14ac:dyDescent="0.2">
      <c r="A157" s="2"/>
    </row>
    <row r="158" spans="1:4" s="23" customFormat="1" x14ac:dyDescent="0.2">
      <c r="B158" s="24"/>
      <c r="C158" s="24"/>
      <c r="D158" s="24"/>
    </row>
    <row r="159" spans="1:4" s="14" customFormat="1" x14ac:dyDescent="0.2">
      <c r="A159" s="14">
        <v>2012</v>
      </c>
      <c r="C159" s="82"/>
    </row>
    <row r="160" spans="1:4" s="14" customFormat="1" ht="3" customHeight="1" x14ac:dyDescent="0.2">
      <c r="C160" s="82"/>
    </row>
    <row r="161" spans="1:4" s="22" customFormat="1" ht="12" x14ac:dyDescent="0.2">
      <c r="A161" s="13"/>
      <c r="B161" s="13"/>
      <c r="C161" s="83" t="s">
        <v>46</v>
      </c>
    </row>
    <row r="162" spans="1:4" s="19" customFormat="1" ht="12" x14ac:dyDescent="0.2">
      <c r="A162" s="10">
        <v>1</v>
      </c>
      <c r="B162" s="9" t="s">
        <v>99</v>
      </c>
      <c r="C162" s="84">
        <v>465</v>
      </c>
    </row>
    <row r="163" spans="1:4" s="19" customFormat="1" ht="12" x14ac:dyDescent="0.2">
      <c r="A163" s="10">
        <v>2</v>
      </c>
      <c r="B163" s="9" t="s">
        <v>119</v>
      </c>
      <c r="C163" s="84">
        <v>319</v>
      </c>
    </row>
    <row r="164" spans="1:4" s="19" customFormat="1" ht="12" x14ac:dyDescent="0.2">
      <c r="A164" s="10">
        <v>3</v>
      </c>
      <c r="B164" s="9" t="s">
        <v>100</v>
      </c>
      <c r="C164" s="84">
        <v>239</v>
      </c>
    </row>
    <row r="165" spans="1:4" s="19" customFormat="1" ht="12" x14ac:dyDescent="0.2">
      <c r="A165" s="10">
        <v>4</v>
      </c>
      <c r="B165" s="9" t="s">
        <v>95</v>
      </c>
      <c r="C165" s="84">
        <v>232</v>
      </c>
    </row>
    <row r="166" spans="1:4" s="19" customFormat="1" ht="12" x14ac:dyDescent="0.2">
      <c r="A166" s="10">
        <v>5</v>
      </c>
      <c r="B166" s="9" t="s">
        <v>22</v>
      </c>
      <c r="C166" s="84">
        <v>179</v>
      </c>
    </row>
    <row r="167" spans="1:4" s="19" customFormat="1" ht="12" x14ac:dyDescent="0.2">
      <c r="A167" s="10">
        <v>6</v>
      </c>
      <c r="B167" s="9" t="s">
        <v>101</v>
      </c>
      <c r="C167" s="84">
        <v>165</v>
      </c>
    </row>
    <row r="168" spans="1:4" s="19" customFormat="1" ht="12" x14ac:dyDescent="0.2">
      <c r="A168" s="10">
        <v>7</v>
      </c>
      <c r="B168" s="9" t="s">
        <v>2</v>
      </c>
      <c r="C168" s="84">
        <v>165</v>
      </c>
    </row>
    <row r="169" spans="1:4" s="19" customFormat="1" ht="12" x14ac:dyDescent="0.2">
      <c r="A169" s="10">
        <v>8</v>
      </c>
      <c r="B169" s="9" t="s">
        <v>120</v>
      </c>
      <c r="C169" s="84">
        <v>161</v>
      </c>
    </row>
    <row r="170" spans="1:4" s="19" customFormat="1" ht="12" x14ac:dyDescent="0.2">
      <c r="A170" s="10">
        <v>9</v>
      </c>
      <c r="B170" s="9" t="s">
        <v>98</v>
      </c>
      <c r="C170" s="84">
        <v>150</v>
      </c>
    </row>
    <row r="171" spans="1:4" s="19" customFormat="1" ht="12" x14ac:dyDescent="0.2">
      <c r="A171" s="10">
        <v>10</v>
      </c>
      <c r="B171" s="9" t="s">
        <v>24</v>
      </c>
      <c r="C171" s="84">
        <v>137</v>
      </c>
    </row>
    <row r="172" spans="1:4" x14ac:dyDescent="0.2">
      <c r="A172" s="2"/>
    </row>
    <row r="173" spans="1:4" s="23" customFormat="1" x14ac:dyDescent="0.2">
      <c r="B173" s="24"/>
      <c r="C173" s="24"/>
      <c r="D173" s="24"/>
    </row>
    <row r="174" spans="1:4" s="14" customFormat="1" x14ac:dyDescent="0.2">
      <c r="A174" s="14">
        <v>2011</v>
      </c>
      <c r="C174" s="82"/>
    </row>
    <row r="175" spans="1:4" s="14" customFormat="1" ht="3" customHeight="1" x14ac:dyDescent="0.2">
      <c r="C175" s="82"/>
    </row>
    <row r="176" spans="1:4" s="22" customFormat="1" ht="12" x14ac:dyDescent="0.2">
      <c r="A176" s="13"/>
      <c r="B176" s="13"/>
      <c r="C176" s="83" t="s">
        <v>46</v>
      </c>
    </row>
    <row r="177" spans="1:3" s="19" customFormat="1" ht="12" x14ac:dyDescent="0.2">
      <c r="A177" s="10">
        <v>1</v>
      </c>
      <c r="B177" s="9" t="s">
        <v>99</v>
      </c>
      <c r="C177" s="84">
        <v>496</v>
      </c>
    </row>
    <row r="178" spans="1:3" s="19" customFormat="1" ht="12" x14ac:dyDescent="0.2">
      <c r="A178" s="10">
        <v>2</v>
      </c>
      <c r="B178" s="9" t="s">
        <v>119</v>
      </c>
      <c r="C178" s="84">
        <v>318</v>
      </c>
    </row>
    <row r="179" spans="1:3" s="19" customFormat="1" ht="12" x14ac:dyDescent="0.2">
      <c r="A179" s="10">
        <v>3</v>
      </c>
      <c r="B179" s="9" t="s">
        <v>100</v>
      </c>
      <c r="C179" s="84">
        <v>241</v>
      </c>
    </row>
    <row r="180" spans="1:3" s="19" customFormat="1" ht="12" x14ac:dyDescent="0.2">
      <c r="A180" s="10">
        <v>4</v>
      </c>
      <c r="B180" s="9" t="s">
        <v>95</v>
      </c>
      <c r="C180" s="84">
        <v>200</v>
      </c>
    </row>
    <row r="181" spans="1:3" s="19" customFormat="1" ht="12" x14ac:dyDescent="0.2">
      <c r="A181" s="10">
        <v>5</v>
      </c>
      <c r="B181" s="9" t="s">
        <v>22</v>
      </c>
      <c r="C181" s="84">
        <v>173</v>
      </c>
    </row>
    <row r="182" spans="1:3" s="19" customFormat="1" ht="12" x14ac:dyDescent="0.2">
      <c r="A182" s="10">
        <v>6</v>
      </c>
      <c r="B182" s="9" t="s">
        <v>120</v>
      </c>
      <c r="C182" s="84">
        <v>167</v>
      </c>
    </row>
    <row r="183" spans="1:3" s="19" customFormat="1" ht="12" x14ac:dyDescent="0.2">
      <c r="A183" s="10">
        <v>7</v>
      </c>
      <c r="B183" s="9" t="s">
        <v>114</v>
      </c>
      <c r="C183" s="84">
        <v>167</v>
      </c>
    </row>
    <row r="184" spans="1:3" s="19" customFormat="1" ht="12" x14ac:dyDescent="0.2">
      <c r="A184" s="10">
        <v>8</v>
      </c>
      <c r="B184" s="9" t="s">
        <v>101</v>
      </c>
      <c r="C184" s="84">
        <v>151</v>
      </c>
    </row>
    <row r="185" spans="1:3" s="19" customFormat="1" ht="12" x14ac:dyDescent="0.2">
      <c r="A185" s="10">
        <v>9</v>
      </c>
      <c r="B185" s="9" t="s">
        <v>98</v>
      </c>
      <c r="C185" s="84">
        <v>150</v>
      </c>
    </row>
    <row r="186" spans="1:3" s="19" customFormat="1" ht="12" x14ac:dyDescent="0.2">
      <c r="A186" s="10">
        <v>10</v>
      </c>
      <c r="B186" s="9" t="s">
        <v>2</v>
      </c>
      <c r="C186" s="84">
        <v>149</v>
      </c>
    </row>
    <row r="187" spans="1:3" x14ac:dyDescent="0.2">
      <c r="A187" s="2"/>
    </row>
    <row r="189" spans="1:3" s="14" customFormat="1" x14ac:dyDescent="0.2">
      <c r="A189" s="14">
        <v>2010</v>
      </c>
      <c r="C189" s="82"/>
    </row>
    <row r="190" spans="1:3" s="14" customFormat="1" ht="3" customHeight="1" x14ac:dyDescent="0.2">
      <c r="C190" s="82"/>
    </row>
    <row r="191" spans="1:3" s="22" customFormat="1" ht="12" x14ac:dyDescent="0.2">
      <c r="A191" s="13"/>
      <c r="B191" s="13"/>
      <c r="C191" s="83" t="s">
        <v>46</v>
      </c>
    </row>
    <row r="192" spans="1:3" s="19" customFormat="1" ht="12" x14ac:dyDescent="0.2">
      <c r="A192" s="10">
        <v>1</v>
      </c>
      <c r="B192" s="9" t="s">
        <v>99</v>
      </c>
      <c r="C192" s="84">
        <v>526</v>
      </c>
    </row>
    <row r="193" spans="1:4" s="19" customFormat="1" ht="12" x14ac:dyDescent="0.2">
      <c r="A193" s="10">
        <v>2</v>
      </c>
      <c r="B193" s="9" t="s">
        <v>119</v>
      </c>
      <c r="C193" s="84">
        <v>304</v>
      </c>
    </row>
    <row r="194" spans="1:4" s="19" customFormat="1" ht="12" x14ac:dyDescent="0.2">
      <c r="A194" s="10">
        <v>3</v>
      </c>
      <c r="B194" s="9" t="s">
        <v>100</v>
      </c>
      <c r="C194" s="84">
        <v>243</v>
      </c>
    </row>
    <row r="195" spans="1:4" s="19" customFormat="1" ht="12" x14ac:dyDescent="0.2">
      <c r="A195" s="10">
        <v>4</v>
      </c>
      <c r="B195" s="9" t="s">
        <v>120</v>
      </c>
      <c r="C195" s="84">
        <v>164</v>
      </c>
    </row>
    <row r="196" spans="1:4" s="19" customFormat="1" ht="12" x14ac:dyDescent="0.2">
      <c r="A196" s="10">
        <v>5</v>
      </c>
      <c r="B196" s="9" t="s">
        <v>22</v>
      </c>
      <c r="C196" s="84">
        <v>157</v>
      </c>
    </row>
    <row r="197" spans="1:4" s="19" customFormat="1" ht="12" x14ac:dyDescent="0.2">
      <c r="A197" s="10">
        <v>6</v>
      </c>
      <c r="B197" s="9" t="s">
        <v>98</v>
      </c>
      <c r="C197" s="84">
        <v>154</v>
      </c>
    </row>
    <row r="198" spans="1:4" s="19" customFormat="1" ht="12" x14ac:dyDescent="0.2">
      <c r="A198" s="10">
        <v>7</v>
      </c>
      <c r="B198" s="9" t="s">
        <v>95</v>
      </c>
      <c r="C198" s="84">
        <v>154</v>
      </c>
    </row>
    <row r="199" spans="1:4" s="19" customFormat="1" ht="12" x14ac:dyDescent="0.2">
      <c r="A199" s="10">
        <v>8</v>
      </c>
      <c r="B199" s="9" t="s">
        <v>114</v>
      </c>
      <c r="C199" s="84">
        <v>149</v>
      </c>
    </row>
    <row r="200" spans="1:4" s="19" customFormat="1" ht="12" x14ac:dyDescent="0.2">
      <c r="A200" s="10">
        <v>9</v>
      </c>
      <c r="B200" s="9" t="s">
        <v>0</v>
      </c>
      <c r="C200" s="84">
        <v>140</v>
      </c>
    </row>
    <row r="201" spans="1:4" s="19" customFormat="1" ht="12" x14ac:dyDescent="0.2">
      <c r="A201" s="10">
        <v>10</v>
      </c>
      <c r="B201" s="9" t="s">
        <v>24</v>
      </c>
      <c r="C201" s="84">
        <v>137</v>
      </c>
    </row>
    <row r="202" spans="1:4" x14ac:dyDescent="0.2">
      <c r="A202" s="2"/>
    </row>
    <row r="203" spans="1:4" s="23" customFormat="1" x14ac:dyDescent="0.2">
      <c r="B203" s="24"/>
      <c r="C203" s="24"/>
      <c r="D203" s="24"/>
    </row>
    <row r="204" spans="1:4" s="14" customFormat="1" x14ac:dyDescent="0.2">
      <c r="A204" s="14">
        <v>2009</v>
      </c>
      <c r="C204" s="82"/>
    </row>
    <row r="205" spans="1:4" s="14" customFormat="1" ht="3" customHeight="1" x14ac:dyDescent="0.2">
      <c r="C205" s="82"/>
    </row>
    <row r="206" spans="1:4" s="22" customFormat="1" ht="12" x14ac:dyDescent="0.2">
      <c r="A206" s="13"/>
      <c r="B206" s="13"/>
      <c r="C206" s="83" t="s">
        <v>46</v>
      </c>
    </row>
    <row r="207" spans="1:4" s="19" customFormat="1" ht="12" x14ac:dyDescent="0.2">
      <c r="A207" s="10">
        <v>1</v>
      </c>
      <c r="B207" s="9" t="s">
        <v>99</v>
      </c>
      <c r="C207" s="84">
        <v>414</v>
      </c>
    </row>
    <row r="208" spans="1:4" s="19" customFormat="1" ht="12" x14ac:dyDescent="0.2">
      <c r="A208" s="10">
        <v>2</v>
      </c>
      <c r="B208" s="9" t="s">
        <v>119</v>
      </c>
      <c r="C208" s="84">
        <v>305</v>
      </c>
    </row>
    <row r="209" spans="1:3" s="19" customFormat="1" ht="12" x14ac:dyDescent="0.2">
      <c r="A209" s="10">
        <v>3</v>
      </c>
      <c r="B209" s="9" t="s">
        <v>100</v>
      </c>
      <c r="C209" s="84">
        <v>201</v>
      </c>
    </row>
    <row r="210" spans="1:3" s="19" customFormat="1" ht="12" x14ac:dyDescent="0.2">
      <c r="A210" s="10">
        <v>4</v>
      </c>
      <c r="B210" s="9" t="s">
        <v>95</v>
      </c>
      <c r="C210" s="84">
        <v>177</v>
      </c>
    </row>
    <row r="211" spans="1:3" s="19" customFormat="1" ht="12" x14ac:dyDescent="0.2">
      <c r="A211" s="10">
        <v>5</v>
      </c>
      <c r="B211" s="9" t="s">
        <v>101</v>
      </c>
      <c r="C211" s="84">
        <v>163</v>
      </c>
    </row>
    <row r="212" spans="1:3" s="19" customFormat="1" ht="12" x14ac:dyDescent="0.2">
      <c r="A212" s="10">
        <v>6</v>
      </c>
      <c r="B212" s="9" t="s">
        <v>22</v>
      </c>
      <c r="C212" s="84">
        <v>160</v>
      </c>
    </row>
    <row r="213" spans="1:3" s="19" customFormat="1" ht="12" x14ac:dyDescent="0.2">
      <c r="A213" s="10">
        <v>7</v>
      </c>
      <c r="B213" s="9" t="s">
        <v>2</v>
      </c>
      <c r="C213" s="84">
        <v>158</v>
      </c>
    </row>
    <row r="214" spans="1:3" s="19" customFormat="1" ht="12" x14ac:dyDescent="0.2">
      <c r="A214" s="10">
        <v>8</v>
      </c>
      <c r="B214" s="9" t="s">
        <v>114</v>
      </c>
      <c r="C214" s="84">
        <v>156</v>
      </c>
    </row>
    <row r="215" spans="1:3" s="19" customFormat="1" ht="12" x14ac:dyDescent="0.2">
      <c r="A215" s="10">
        <v>9</v>
      </c>
      <c r="B215" s="9" t="s">
        <v>120</v>
      </c>
      <c r="C215" s="84">
        <v>155</v>
      </c>
    </row>
    <row r="216" spans="1:3" s="19" customFormat="1" ht="12" x14ac:dyDescent="0.2">
      <c r="A216" s="10">
        <v>10</v>
      </c>
      <c r="B216" s="9" t="s">
        <v>98</v>
      </c>
      <c r="C216" s="84">
        <v>155</v>
      </c>
    </row>
    <row r="217" spans="1:3" x14ac:dyDescent="0.2">
      <c r="A217" s="2"/>
    </row>
    <row r="219" spans="1:3" s="14" customFormat="1" x14ac:dyDescent="0.2">
      <c r="A219" s="14">
        <v>2008</v>
      </c>
      <c r="C219" s="82"/>
    </row>
    <row r="220" spans="1:3" s="14" customFormat="1" ht="3" customHeight="1" x14ac:dyDescent="0.2">
      <c r="C220" s="82"/>
    </row>
    <row r="221" spans="1:3" s="22" customFormat="1" ht="12" x14ac:dyDescent="0.2">
      <c r="A221" s="13"/>
      <c r="B221" s="13"/>
      <c r="C221" s="83" t="s">
        <v>46</v>
      </c>
    </row>
    <row r="222" spans="1:3" s="19" customFormat="1" ht="12" x14ac:dyDescent="0.2">
      <c r="A222" s="10">
        <v>1</v>
      </c>
      <c r="B222" s="9" t="s">
        <v>99</v>
      </c>
      <c r="C222" s="84">
        <v>361</v>
      </c>
    </row>
    <row r="223" spans="1:3" s="19" customFormat="1" ht="12" x14ac:dyDescent="0.2">
      <c r="A223" s="10">
        <v>2</v>
      </c>
      <c r="B223" s="9" t="s">
        <v>119</v>
      </c>
      <c r="C223" s="84">
        <v>282</v>
      </c>
    </row>
    <row r="224" spans="1:3" s="19" customFormat="1" ht="12" x14ac:dyDescent="0.2">
      <c r="A224" s="10">
        <v>3</v>
      </c>
      <c r="B224" s="9" t="s">
        <v>100</v>
      </c>
      <c r="C224" s="84">
        <v>203</v>
      </c>
    </row>
    <row r="225" spans="1:3" s="19" customFormat="1" ht="12" x14ac:dyDescent="0.2">
      <c r="A225" s="10">
        <v>4</v>
      </c>
      <c r="B225" s="9" t="s">
        <v>114</v>
      </c>
      <c r="C225" s="84">
        <v>170</v>
      </c>
    </row>
    <row r="226" spans="1:3" s="19" customFormat="1" ht="12" x14ac:dyDescent="0.2">
      <c r="A226" s="10">
        <v>5</v>
      </c>
      <c r="B226" s="9" t="s">
        <v>2</v>
      </c>
      <c r="C226" s="84">
        <v>167</v>
      </c>
    </row>
    <row r="227" spans="1:3" s="19" customFormat="1" ht="12" x14ac:dyDescent="0.2">
      <c r="A227" s="10">
        <v>6</v>
      </c>
      <c r="B227" s="9" t="s">
        <v>120</v>
      </c>
      <c r="C227" s="84">
        <v>162</v>
      </c>
    </row>
    <row r="228" spans="1:3" s="19" customFormat="1" ht="12" x14ac:dyDescent="0.2">
      <c r="A228" s="10">
        <v>7</v>
      </c>
      <c r="B228" s="9" t="s">
        <v>101</v>
      </c>
      <c r="C228" s="84">
        <v>160</v>
      </c>
    </row>
    <row r="229" spans="1:3" s="19" customFormat="1" ht="12" x14ac:dyDescent="0.2">
      <c r="A229" s="10">
        <v>8</v>
      </c>
      <c r="B229" s="9" t="s">
        <v>98</v>
      </c>
      <c r="C229" s="84">
        <v>149</v>
      </c>
    </row>
    <row r="230" spans="1:3" s="19" customFormat="1" ht="12" x14ac:dyDescent="0.2">
      <c r="A230" s="10">
        <v>9</v>
      </c>
      <c r="B230" s="9" t="s">
        <v>95</v>
      </c>
      <c r="C230" s="84">
        <v>146</v>
      </c>
    </row>
    <row r="231" spans="1:3" s="19" customFormat="1" ht="12" x14ac:dyDescent="0.2">
      <c r="A231" s="10">
        <v>10</v>
      </c>
      <c r="B231" s="9" t="s">
        <v>0</v>
      </c>
      <c r="C231" s="84">
        <v>138</v>
      </c>
    </row>
    <row r="232" spans="1:3" x14ac:dyDescent="0.2">
      <c r="A232" s="20"/>
    </row>
    <row r="234" spans="1:3" s="14" customFormat="1" x14ac:dyDescent="0.2">
      <c r="A234" s="14">
        <v>2007</v>
      </c>
      <c r="C234" s="82"/>
    </row>
    <row r="235" spans="1:3" s="14" customFormat="1" ht="3" customHeight="1" x14ac:dyDescent="0.2">
      <c r="C235" s="82"/>
    </row>
    <row r="236" spans="1:3" s="22" customFormat="1" ht="12" x14ac:dyDescent="0.2">
      <c r="A236" s="13"/>
      <c r="B236" s="13"/>
      <c r="C236" s="83" t="s">
        <v>46</v>
      </c>
    </row>
    <row r="237" spans="1:3" s="19" customFormat="1" ht="12" x14ac:dyDescent="0.2">
      <c r="A237" s="10">
        <v>1</v>
      </c>
      <c r="B237" s="9" t="s">
        <v>119</v>
      </c>
      <c r="C237" s="84">
        <v>272</v>
      </c>
    </row>
    <row r="238" spans="1:3" s="19" customFormat="1" ht="12" x14ac:dyDescent="0.2">
      <c r="A238" s="10">
        <v>2</v>
      </c>
      <c r="B238" s="9" t="s">
        <v>101</v>
      </c>
      <c r="C238" s="84">
        <v>228</v>
      </c>
    </row>
    <row r="239" spans="1:3" s="19" customFormat="1" ht="12" x14ac:dyDescent="0.2">
      <c r="A239" s="10">
        <v>3</v>
      </c>
      <c r="B239" s="9" t="s">
        <v>99</v>
      </c>
      <c r="C239" s="84">
        <v>228</v>
      </c>
    </row>
    <row r="240" spans="1:3" s="19" customFormat="1" ht="12" x14ac:dyDescent="0.2">
      <c r="A240" s="10">
        <v>4</v>
      </c>
      <c r="B240" s="9" t="s">
        <v>114</v>
      </c>
      <c r="C240" s="84">
        <v>187</v>
      </c>
    </row>
    <row r="241" spans="1:3" s="19" customFormat="1" ht="12" x14ac:dyDescent="0.2">
      <c r="A241" s="10">
        <v>5</v>
      </c>
      <c r="B241" s="9" t="s">
        <v>118</v>
      </c>
      <c r="C241" s="84">
        <v>181</v>
      </c>
    </row>
    <row r="242" spans="1:3" s="19" customFormat="1" ht="12" x14ac:dyDescent="0.2">
      <c r="A242" s="10">
        <v>6</v>
      </c>
      <c r="B242" s="9" t="s">
        <v>100</v>
      </c>
      <c r="C242" s="84">
        <v>179</v>
      </c>
    </row>
    <row r="243" spans="1:3" s="19" customFormat="1" ht="12" x14ac:dyDescent="0.2">
      <c r="A243" s="10">
        <v>7</v>
      </c>
      <c r="B243" s="9" t="s">
        <v>2</v>
      </c>
      <c r="C243" s="84">
        <v>163</v>
      </c>
    </row>
    <row r="244" spans="1:3" s="19" customFormat="1" ht="12" x14ac:dyDescent="0.2">
      <c r="A244" s="10">
        <v>8</v>
      </c>
      <c r="B244" s="9" t="s">
        <v>7</v>
      </c>
      <c r="C244" s="84">
        <v>160</v>
      </c>
    </row>
    <row r="245" spans="1:3" s="19" customFormat="1" ht="12" x14ac:dyDescent="0.2">
      <c r="A245" s="10">
        <v>9</v>
      </c>
      <c r="B245" s="9" t="s">
        <v>18</v>
      </c>
      <c r="C245" s="84">
        <v>158</v>
      </c>
    </row>
    <row r="246" spans="1:3" s="19" customFormat="1" ht="12" x14ac:dyDescent="0.2">
      <c r="A246" s="10">
        <v>10</v>
      </c>
      <c r="B246" s="9" t="s">
        <v>120</v>
      </c>
      <c r="C246" s="84">
        <v>154</v>
      </c>
    </row>
    <row r="247" spans="1:3" x14ac:dyDescent="0.2">
      <c r="A247" s="20" t="s">
        <v>21</v>
      </c>
    </row>
    <row r="249" spans="1:3" s="14" customFormat="1" x14ac:dyDescent="0.2">
      <c r="A249" s="14">
        <v>2006</v>
      </c>
      <c r="C249" s="82"/>
    </row>
    <row r="250" spans="1:3" s="14" customFormat="1" ht="3" customHeight="1" x14ac:dyDescent="0.2">
      <c r="C250" s="82"/>
    </row>
    <row r="251" spans="1:3" ht="12" customHeight="1" x14ac:dyDescent="0.2">
      <c r="A251" s="13"/>
      <c r="B251" s="13"/>
      <c r="C251" s="83" t="s">
        <v>46</v>
      </c>
    </row>
    <row r="252" spans="1:3" ht="12" customHeight="1" x14ac:dyDescent="0.2">
      <c r="A252" s="10">
        <v>1</v>
      </c>
      <c r="B252" s="9" t="s">
        <v>118</v>
      </c>
      <c r="C252" s="84">
        <v>312</v>
      </c>
    </row>
    <row r="253" spans="1:3" ht="12" customHeight="1" x14ac:dyDescent="0.2">
      <c r="A253" s="10">
        <v>2</v>
      </c>
      <c r="B253" s="9" t="s">
        <v>119</v>
      </c>
      <c r="C253" s="84">
        <v>257</v>
      </c>
    </row>
    <row r="254" spans="1:3" ht="12" customHeight="1" x14ac:dyDescent="0.2">
      <c r="A254" s="10">
        <v>3</v>
      </c>
      <c r="B254" s="9" t="s">
        <v>101</v>
      </c>
      <c r="C254" s="84">
        <v>234</v>
      </c>
    </row>
    <row r="255" spans="1:3" ht="12" customHeight="1" x14ac:dyDescent="0.2">
      <c r="A255" s="10">
        <v>4</v>
      </c>
      <c r="B255" s="9" t="s">
        <v>100</v>
      </c>
      <c r="C255" s="84">
        <v>178</v>
      </c>
    </row>
    <row r="256" spans="1:3" ht="12" customHeight="1" x14ac:dyDescent="0.2">
      <c r="A256" s="10">
        <v>5</v>
      </c>
      <c r="B256" s="9" t="s">
        <v>114</v>
      </c>
      <c r="C256" s="84">
        <v>174</v>
      </c>
    </row>
    <row r="257" spans="1:3" ht="12" customHeight="1" x14ac:dyDescent="0.2">
      <c r="A257" s="10">
        <v>6</v>
      </c>
      <c r="B257" s="9" t="s">
        <v>95</v>
      </c>
      <c r="C257" s="84">
        <v>166</v>
      </c>
    </row>
    <row r="258" spans="1:3" ht="12" customHeight="1" x14ac:dyDescent="0.2">
      <c r="A258" s="10">
        <v>7</v>
      </c>
      <c r="B258" s="9" t="s">
        <v>22</v>
      </c>
      <c r="C258" s="84">
        <v>161</v>
      </c>
    </row>
    <row r="259" spans="1:3" ht="12" customHeight="1" x14ac:dyDescent="0.2">
      <c r="A259" s="10">
        <v>8</v>
      </c>
      <c r="B259" s="9" t="s">
        <v>116</v>
      </c>
      <c r="C259" s="84">
        <v>161</v>
      </c>
    </row>
    <row r="260" spans="1:3" ht="12" customHeight="1" x14ac:dyDescent="0.2">
      <c r="A260" s="10">
        <v>9</v>
      </c>
      <c r="B260" s="9" t="s">
        <v>98</v>
      </c>
      <c r="C260" s="84">
        <v>144</v>
      </c>
    </row>
    <row r="261" spans="1:3" ht="12" customHeight="1" x14ac:dyDescent="0.2">
      <c r="A261" s="10">
        <v>10</v>
      </c>
      <c r="B261" s="9" t="s">
        <v>7</v>
      </c>
      <c r="C261" s="84">
        <v>137</v>
      </c>
    </row>
    <row r="262" spans="1:3" ht="12" customHeight="1" x14ac:dyDescent="0.2"/>
    <row r="263" spans="1:3" ht="12" customHeight="1" x14ac:dyDescent="0.2"/>
    <row r="264" spans="1:3" s="14" customFormat="1" x14ac:dyDescent="0.2">
      <c r="A264" s="14">
        <v>2005</v>
      </c>
      <c r="C264" s="82"/>
    </row>
    <row r="265" spans="1:3" s="14" customFormat="1" ht="3" customHeight="1" x14ac:dyDescent="0.2">
      <c r="C265" s="82"/>
    </row>
    <row r="266" spans="1:3" ht="12" customHeight="1" x14ac:dyDescent="0.2">
      <c r="A266" s="13"/>
      <c r="B266" s="13"/>
      <c r="C266" s="83" t="s">
        <v>46</v>
      </c>
    </row>
    <row r="267" spans="1:3" ht="12" customHeight="1" x14ac:dyDescent="0.2">
      <c r="A267" s="10">
        <v>1</v>
      </c>
      <c r="B267" s="9" t="s">
        <v>118</v>
      </c>
      <c r="C267" s="84">
        <v>300</v>
      </c>
    </row>
    <row r="268" spans="1:3" ht="12" customHeight="1" x14ac:dyDescent="0.2">
      <c r="A268" s="10">
        <v>2</v>
      </c>
      <c r="B268" s="9" t="s">
        <v>119</v>
      </c>
      <c r="C268" s="84">
        <v>241</v>
      </c>
    </row>
    <row r="269" spans="1:3" ht="12" customHeight="1" x14ac:dyDescent="0.2">
      <c r="A269" s="10">
        <v>3</v>
      </c>
      <c r="B269" s="9" t="s">
        <v>101</v>
      </c>
      <c r="C269" s="84">
        <v>198</v>
      </c>
    </row>
    <row r="270" spans="1:3" ht="12" customHeight="1" x14ac:dyDescent="0.2">
      <c r="A270" s="10">
        <v>4</v>
      </c>
      <c r="B270" s="9" t="s">
        <v>100</v>
      </c>
      <c r="C270" s="84">
        <v>168</v>
      </c>
    </row>
    <row r="271" spans="1:3" ht="12" customHeight="1" x14ac:dyDescent="0.2">
      <c r="A271" s="10">
        <v>5</v>
      </c>
      <c r="B271" s="9" t="s">
        <v>114</v>
      </c>
      <c r="C271" s="84">
        <v>158</v>
      </c>
    </row>
    <row r="272" spans="1:3" ht="12" customHeight="1" x14ac:dyDescent="0.2">
      <c r="A272" s="10">
        <v>6</v>
      </c>
      <c r="B272" s="9" t="s">
        <v>7</v>
      </c>
      <c r="C272" s="84">
        <v>152</v>
      </c>
    </row>
    <row r="273" spans="1:3" ht="12" customHeight="1" x14ac:dyDescent="0.2">
      <c r="A273" s="10">
        <v>7</v>
      </c>
      <c r="B273" s="9" t="s">
        <v>116</v>
      </c>
      <c r="C273" s="84">
        <v>151</v>
      </c>
    </row>
    <row r="274" spans="1:3" ht="12" customHeight="1" x14ac:dyDescent="0.2">
      <c r="A274" s="10">
        <v>8</v>
      </c>
      <c r="B274" s="9" t="s">
        <v>22</v>
      </c>
      <c r="C274" s="84">
        <v>144</v>
      </c>
    </row>
    <row r="275" spans="1:3" ht="12" customHeight="1" x14ac:dyDescent="0.2">
      <c r="A275" s="10">
        <v>9</v>
      </c>
      <c r="B275" s="9" t="s">
        <v>120</v>
      </c>
      <c r="C275" s="84">
        <v>143</v>
      </c>
    </row>
    <row r="276" spans="1:3" ht="12" customHeight="1" x14ac:dyDescent="0.2">
      <c r="A276" s="10">
        <v>10</v>
      </c>
      <c r="B276" s="9" t="s">
        <v>2</v>
      </c>
      <c r="C276" s="84">
        <v>137</v>
      </c>
    </row>
    <row r="277" spans="1:3" ht="12" customHeight="1" x14ac:dyDescent="0.2"/>
    <row r="278" spans="1:3" ht="12" customHeight="1" x14ac:dyDescent="0.2"/>
    <row r="279" spans="1:3" s="14" customFormat="1" x14ac:dyDescent="0.2">
      <c r="A279" s="14">
        <v>2004</v>
      </c>
      <c r="C279" s="82"/>
    </row>
    <row r="280" spans="1:3" s="14" customFormat="1" ht="3" customHeight="1" x14ac:dyDescent="0.2">
      <c r="C280" s="82"/>
    </row>
    <row r="281" spans="1:3" ht="12" customHeight="1" x14ac:dyDescent="0.2">
      <c r="A281" s="13"/>
      <c r="B281" s="13"/>
      <c r="C281" s="83" t="s">
        <v>46</v>
      </c>
    </row>
    <row r="282" spans="1:3" ht="12" customHeight="1" x14ac:dyDescent="0.2">
      <c r="A282" s="10">
        <v>1</v>
      </c>
      <c r="B282" s="9" t="s">
        <v>118</v>
      </c>
      <c r="C282" s="84">
        <v>259</v>
      </c>
    </row>
    <row r="283" spans="1:3" ht="12" customHeight="1" x14ac:dyDescent="0.2">
      <c r="A283" s="10">
        <v>2</v>
      </c>
      <c r="B283" s="9" t="s">
        <v>119</v>
      </c>
      <c r="C283" s="84">
        <v>221</v>
      </c>
    </row>
    <row r="284" spans="1:3" ht="12" customHeight="1" x14ac:dyDescent="0.2">
      <c r="A284" s="10">
        <v>3</v>
      </c>
      <c r="B284" s="9" t="s">
        <v>101</v>
      </c>
      <c r="C284" s="84">
        <v>205</v>
      </c>
    </row>
    <row r="285" spans="1:3" ht="12" customHeight="1" x14ac:dyDescent="0.2">
      <c r="A285" s="10">
        <v>4</v>
      </c>
      <c r="B285" s="9" t="s">
        <v>7</v>
      </c>
      <c r="C285" s="84">
        <v>176</v>
      </c>
    </row>
    <row r="286" spans="1:3" ht="12" customHeight="1" x14ac:dyDescent="0.2">
      <c r="A286" s="10">
        <v>5</v>
      </c>
      <c r="B286" s="9" t="s">
        <v>120</v>
      </c>
      <c r="C286" s="84">
        <v>171</v>
      </c>
    </row>
    <row r="287" spans="1:3" ht="12" customHeight="1" x14ac:dyDescent="0.2">
      <c r="A287" s="10">
        <v>6</v>
      </c>
      <c r="B287" s="9" t="s">
        <v>114</v>
      </c>
      <c r="C287" s="84">
        <v>165</v>
      </c>
    </row>
    <row r="288" spans="1:3" ht="12" customHeight="1" x14ac:dyDescent="0.2">
      <c r="A288" s="10">
        <v>7</v>
      </c>
      <c r="B288" s="9" t="s">
        <v>2</v>
      </c>
      <c r="C288" s="84">
        <v>161</v>
      </c>
    </row>
    <row r="289" spans="1:3" ht="12" customHeight="1" x14ac:dyDescent="0.2">
      <c r="A289" s="10">
        <v>8</v>
      </c>
      <c r="B289" s="9" t="s">
        <v>116</v>
      </c>
      <c r="C289" s="84">
        <v>161</v>
      </c>
    </row>
    <row r="290" spans="1:3" ht="12" customHeight="1" x14ac:dyDescent="0.2">
      <c r="A290" s="10">
        <v>9</v>
      </c>
      <c r="B290" s="9" t="s">
        <v>100</v>
      </c>
      <c r="C290" s="84">
        <v>140</v>
      </c>
    </row>
    <row r="291" spans="1:3" ht="12" customHeight="1" x14ac:dyDescent="0.2">
      <c r="A291" s="10">
        <v>10</v>
      </c>
      <c r="B291" s="9" t="s">
        <v>22</v>
      </c>
      <c r="C291" s="84">
        <v>138</v>
      </c>
    </row>
    <row r="292" spans="1:3" ht="12" customHeight="1" x14ac:dyDescent="0.2"/>
    <row r="293" spans="1:3" ht="12" customHeight="1" x14ac:dyDescent="0.2"/>
    <row r="294" spans="1:3" s="14" customFormat="1" x14ac:dyDescent="0.2">
      <c r="A294" s="14">
        <v>2003</v>
      </c>
      <c r="C294" s="82"/>
    </row>
    <row r="295" spans="1:3" s="14" customFormat="1" ht="3" customHeight="1" x14ac:dyDescent="0.2">
      <c r="C295" s="82"/>
    </row>
    <row r="296" spans="1:3" ht="12" customHeight="1" x14ac:dyDescent="0.2">
      <c r="A296" s="13"/>
      <c r="B296" s="13"/>
      <c r="C296" s="83" t="s">
        <v>46</v>
      </c>
    </row>
    <row r="297" spans="1:3" ht="12" customHeight="1" x14ac:dyDescent="0.2">
      <c r="A297" s="10">
        <v>1</v>
      </c>
      <c r="B297" s="9" t="s">
        <v>9</v>
      </c>
      <c r="C297" s="84">
        <v>228</v>
      </c>
    </row>
    <row r="298" spans="1:3" ht="12" customHeight="1" x14ac:dyDescent="0.2">
      <c r="A298" s="10">
        <v>2</v>
      </c>
      <c r="B298" s="9" t="s">
        <v>101</v>
      </c>
      <c r="C298" s="84">
        <v>207</v>
      </c>
    </row>
    <row r="299" spans="1:3" ht="12" customHeight="1" x14ac:dyDescent="0.2">
      <c r="A299" s="10">
        <v>3</v>
      </c>
      <c r="B299" s="9" t="s">
        <v>104</v>
      </c>
      <c r="C299" s="84">
        <v>201</v>
      </c>
    </row>
    <row r="300" spans="1:3" ht="12" customHeight="1" x14ac:dyDescent="0.2">
      <c r="A300" s="10">
        <v>4</v>
      </c>
      <c r="B300" s="9" t="s">
        <v>103</v>
      </c>
      <c r="C300" s="84">
        <v>200</v>
      </c>
    </row>
    <row r="301" spans="1:3" ht="12" customHeight="1" x14ac:dyDescent="0.2">
      <c r="A301" s="10">
        <v>5</v>
      </c>
      <c r="B301" s="9" t="s">
        <v>5</v>
      </c>
      <c r="C301" s="84">
        <v>195</v>
      </c>
    </row>
    <row r="302" spans="1:3" ht="12" customHeight="1" x14ac:dyDescent="0.2">
      <c r="A302" s="10">
        <v>6</v>
      </c>
      <c r="B302" s="9" t="s">
        <v>8</v>
      </c>
      <c r="C302" s="84">
        <v>183</v>
      </c>
    </row>
    <row r="303" spans="1:3" ht="12" customHeight="1" x14ac:dyDescent="0.2">
      <c r="A303" s="10">
        <v>7</v>
      </c>
      <c r="B303" s="9" t="s">
        <v>7</v>
      </c>
      <c r="C303" s="84">
        <v>178</v>
      </c>
    </row>
    <row r="304" spans="1:3" ht="12" customHeight="1" x14ac:dyDescent="0.2">
      <c r="A304" s="10">
        <v>8</v>
      </c>
      <c r="B304" s="9" t="s">
        <v>4</v>
      </c>
      <c r="C304" s="84">
        <v>162</v>
      </c>
    </row>
    <row r="305" spans="1:3" ht="12" customHeight="1" x14ac:dyDescent="0.2">
      <c r="A305" s="10">
        <v>9</v>
      </c>
      <c r="B305" s="9" t="s">
        <v>25</v>
      </c>
      <c r="C305" s="84">
        <v>155</v>
      </c>
    </row>
    <row r="306" spans="1:3" ht="12" customHeight="1" x14ac:dyDescent="0.2">
      <c r="A306" s="10">
        <v>10</v>
      </c>
      <c r="B306" s="9" t="s">
        <v>22</v>
      </c>
      <c r="C306" s="84">
        <v>138</v>
      </c>
    </row>
    <row r="307" spans="1:3" ht="12" customHeight="1" x14ac:dyDescent="0.2"/>
    <row r="308" spans="1:3" ht="12" customHeight="1" x14ac:dyDescent="0.2"/>
    <row r="309" spans="1:3" s="14" customFormat="1" x14ac:dyDescent="0.2">
      <c r="A309" s="14">
        <v>2002</v>
      </c>
      <c r="C309" s="82"/>
    </row>
    <row r="310" spans="1:3" s="14" customFormat="1" ht="3" customHeight="1" x14ac:dyDescent="0.2">
      <c r="C310" s="82"/>
    </row>
    <row r="311" spans="1:3" ht="12" customHeight="1" x14ac:dyDescent="0.2">
      <c r="A311" s="13"/>
      <c r="B311" s="13"/>
      <c r="C311" s="83" t="s">
        <v>46</v>
      </c>
    </row>
    <row r="312" spans="1:3" ht="12" customHeight="1" x14ac:dyDescent="0.2">
      <c r="A312" s="10">
        <v>1</v>
      </c>
      <c r="B312" s="9" t="s">
        <v>9</v>
      </c>
      <c r="C312" s="84">
        <v>226</v>
      </c>
    </row>
    <row r="313" spans="1:3" ht="12" customHeight="1" x14ac:dyDescent="0.2">
      <c r="A313" s="10">
        <v>2</v>
      </c>
      <c r="B313" s="9" t="s">
        <v>103</v>
      </c>
      <c r="C313" s="84">
        <v>210</v>
      </c>
    </row>
    <row r="314" spans="1:3" ht="12" customHeight="1" x14ac:dyDescent="0.2">
      <c r="A314" s="10">
        <v>3</v>
      </c>
      <c r="B314" s="9" t="s">
        <v>104</v>
      </c>
      <c r="C314" s="84">
        <v>209</v>
      </c>
    </row>
    <row r="315" spans="1:3" ht="12" customHeight="1" x14ac:dyDescent="0.2">
      <c r="A315" s="10">
        <v>4</v>
      </c>
      <c r="B315" s="9" t="s">
        <v>8</v>
      </c>
      <c r="C315" s="84">
        <v>189</v>
      </c>
    </row>
    <row r="316" spans="1:3" ht="12" customHeight="1" x14ac:dyDescent="0.2">
      <c r="A316" s="10">
        <v>5</v>
      </c>
      <c r="B316" s="9" t="s">
        <v>5</v>
      </c>
      <c r="C316" s="84">
        <v>186</v>
      </c>
    </row>
    <row r="317" spans="1:3" ht="12" customHeight="1" x14ac:dyDescent="0.2">
      <c r="A317" s="10">
        <v>6</v>
      </c>
      <c r="B317" s="9" t="s">
        <v>25</v>
      </c>
      <c r="C317" s="84">
        <v>182</v>
      </c>
    </row>
    <row r="318" spans="1:3" ht="12" customHeight="1" x14ac:dyDescent="0.2">
      <c r="A318" s="10">
        <v>7</v>
      </c>
      <c r="B318" s="9" t="s">
        <v>101</v>
      </c>
      <c r="C318" s="84">
        <v>172</v>
      </c>
    </row>
    <row r="319" spans="1:3" ht="12" customHeight="1" x14ac:dyDescent="0.2">
      <c r="A319" s="10">
        <v>8</v>
      </c>
      <c r="B319" s="9" t="s">
        <v>4</v>
      </c>
      <c r="C319" s="84">
        <v>165</v>
      </c>
    </row>
    <row r="320" spans="1:3" ht="12" customHeight="1" x14ac:dyDescent="0.2">
      <c r="A320" s="10">
        <v>9</v>
      </c>
      <c r="B320" s="9" t="s">
        <v>7</v>
      </c>
      <c r="C320" s="84">
        <v>153</v>
      </c>
    </row>
    <row r="321" spans="1:3" ht="12" customHeight="1" x14ac:dyDescent="0.2">
      <c r="A321" s="10">
        <v>10</v>
      </c>
      <c r="B321" s="9" t="s">
        <v>102</v>
      </c>
      <c r="C321" s="84">
        <v>144</v>
      </c>
    </row>
    <row r="322" spans="1:3" ht="12" customHeight="1" x14ac:dyDescent="0.2"/>
    <row r="323" spans="1:3" ht="12" customHeight="1" x14ac:dyDescent="0.2"/>
    <row r="324" spans="1:3" s="14" customFormat="1" x14ac:dyDescent="0.2">
      <c r="A324" s="14">
        <v>2001</v>
      </c>
      <c r="C324" s="82"/>
    </row>
    <row r="325" spans="1:3" s="14" customFormat="1" ht="3" customHeight="1" x14ac:dyDescent="0.2">
      <c r="C325" s="82"/>
    </row>
    <row r="326" spans="1:3" ht="12" customHeight="1" x14ac:dyDescent="0.2">
      <c r="A326" s="13"/>
      <c r="B326" s="13"/>
      <c r="C326" s="83" t="s">
        <v>46</v>
      </c>
    </row>
    <row r="327" spans="1:3" ht="12" customHeight="1" x14ac:dyDescent="0.2">
      <c r="A327" s="10">
        <v>1</v>
      </c>
      <c r="B327" s="9" t="s">
        <v>5</v>
      </c>
      <c r="C327" s="84">
        <v>234</v>
      </c>
    </row>
    <row r="328" spans="1:3" ht="12" customHeight="1" x14ac:dyDescent="0.2">
      <c r="A328" s="10">
        <v>2</v>
      </c>
      <c r="B328" s="9" t="s">
        <v>103</v>
      </c>
      <c r="C328" s="84">
        <v>228</v>
      </c>
    </row>
    <row r="329" spans="1:3" ht="12" customHeight="1" x14ac:dyDescent="0.2">
      <c r="A329" s="10">
        <v>3</v>
      </c>
      <c r="B329" s="9" t="s">
        <v>8</v>
      </c>
      <c r="C329" s="84">
        <v>218</v>
      </c>
    </row>
    <row r="330" spans="1:3" ht="12" customHeight="1" x14ac:dyDescent="0.2">
      <c r="A330" s="10">
        <v>4</v>
      </c>
      <c r="B330" s="9" t="s">
        <v>9</v>
      </c>
      <c r="C330" s="84">
        <v>216</v>
      </c>
    </row>
    <row r="331" spans="1:3" ht="12" customHeight="1" x14ac:dyDescent="0.2">
      <c r="A331" s="10">
        <v>5</v>
      </c>
      <c r="B331" s="9" t="s">
        <v>4</v>
      </c>
      <c r="C331" s="84">
        <v>183</v>
      </c>
    </row>
    <row r="332" spans="1:3" ht="12" customHeight="1" x14ac:dyDescent="0.2">
      <c r="A332" s="10">
        <v>6</v>
      </c>
      <c r="B332" s="9" t="s">
        <v>25</v>
      </c>
      <c r="C332" s="84">
        <v>176</v>
      </c>
    </row>
    <row r="333" spans="1:3" ht="12" customHeight="1" x14ac:dyDescent="0.2">
      <c r="A333" s="10">
        <v>7</v>
      </c>
      <c r="B333" s="9" t="s">
        <v>101</v>
      </c>
      <c r="C333" s="84">
        <v>167</v>
      </c>
    </row>
    <row r="334" spans="1:3" ht="12" customHeight="1" x14ac:dyDescent="0.2">
      <c r="A334" s="10">
        <v>8</v>
      </c>
      <c r="B334" s="9" t="s">
        <v>7</v>
      </c>
      <c r="C334" s="84">
        <v>161</v>
      </c>
    </row>
    <row r="335" spans="1:3" ht="12" customHeight="1" x14ac:dyDescent="0.2">
      <c r="A335" s="10">
        <v>9</v>
      </c>
      <c r="B335" s="9" t="s">
        <v>104</v>
      </c>
      <c r="C335" s="84">
        <v>159</v>
      </c>
    </row>
    <row r="336" spans="1:3" ht="12" customHeight="1" x14ac:dyDescent="0.2">
      <c r="A336" s="10">
        <v>10</v>
      </c>
      <c r="B336" s="9" t="s">
        <v>22</v>
      </c>
      <c r="C336" s="84">
        <v>146</v>
      </c>
    </row>
    <row r="337" spans="1:3" ht="12" customHeight="1" x14ac:dyDescent="0.2">
      <c r="A337" s="19"/>
      <c r="B337" s="18"/>
      <c r="C337" s="86"/>
    </row>
    <row r="338" spans="1:3" ht="12" customHeight="1" x14ac:dyDescent="0.2"/>
    <row r="339" spans="1:3" s="14" customFormat="1" x14ac:dyDescent="0.2">
      <c r="A339" s="14">
        <v>2000</v>
      </c>
      <c r="C339" s="82"/>
    </row>
    <row r="340" spans="1:3" s="14" customFormat="1" ht="3" customHeight="1" x14ac:dyDescent="0.2">
      <c r="C340" s="82"/>
    </row>
    <row r="341" spans="1:3" ht="12" customHeight="1" x14ac:dyDescent="0.2">
      <c r="A341" s="13"/>
      <c r="B341" s="13"/>
      <c r="C341" s="83" t="s">
        <v>46</v>
      </c>
    </row>
    <row r="342" spans="1:3" ht="12" customHeight="1" x14ac:dyDescent="0.2">
      <c r="A342" s="10">
        <v>1</v>
      </c>
      <c r="B342" s="9" t="s">
        <v>103</v>
      </c>
      <c r="C342" s="84">
        <v>233</v>
      </c>
    </row>
    <row r="343" spans="1:3" ht="12" customHeight="1" x14ac:dyDescent="0.2">
      <c r="A343" s="10">
        <v>2</v>
      </c>
      <c r="B343" s="9" t="s">
        <v>5</v>
      </c>
      <c r="C343" s="84">
        <v>227</v>
      </c>
    </row>
    <row r="344" spans="1:3" ht="12" customHeight="1" x14ac:dyDescent="0.2">
      <c r="A344" s="10">
        <v>3</v>
      </c>
      <c r="B344" s="9" t="s">
        <v>8</v>
      </c>
      <c r="C344" s="84">
        <v>226</v>
      </c>
    </row>
    <row r="345" spans="1:3" ht="12" customHeight="1" x14ac:dyDescent="0.2">
      <c r="A345" s="10">
        <v>4</v>
      </c>
      <c r="B345" s="9" t="s">
        <v>9</v>
      </c>
      <c r="C345" s="84">
        <v>203</v>
      </c>
    </row>
    <row r="346" spans="1:3" ht="12" customHeight="1" x14ac:dyDescent="0.2">
      <c r="A346" s="10">
        <v>5</v>
      </c>
      <c r="B346" s="9" t="s">
        <v>4</v>
      </c>
      <c r="C346" s="84">
        <v>194</v>
      </c>
    </row>
    <row r="347" spans="1:3" ht="12" customHeight="1" x14ac:dyDescent="0.2">
      <c r="A347" s="10">
        <v>6</v>
      </c>
      <c r="B347" s="9" t="s">
        <v>25</v>
      </c>
      <c r="C347" s="84">
        <v>184</v>
      </c>
    </row>
    <row r="348" spans="1:3" ht="12" customHeight="1" x14ac:dyDescent="0.2">
      <c r="A348" s="10">
        <v>7</v>
      </c>
      <c r="B348" s="9" t="s">
        <v>102</v>
      </c>
      <c r="C348" s="84">
        <v>184</v>
      </c>
    </row>
    <row r="349" spans="1:3" ht="12" customHeight="1" x14ac:dyDescent="0.2">
      <c r="A349" s="10">
        <v>8</v>
      </c>
      <c r="B349" s="9" t="s">
        <v>101</v>
      </c>
      <c r="C349" s="84">
        <v>165</v>
      </c>
    </row>
    <row r="350" spans="1:3" ht="12" customHeight="1" x14ac:dyDescent="0.2">
      <c r="A350" s="10">
        <v>9</v>
      </c>
      <c r="B350" s="9" t="s">
        <v>7</v>
      </c>
      <c r="C350" s="84">
        <v>162</v>
      </c>
    </row>
    <row r="351" spans="1:3" ht="12" customHeight="1" x14ac:dyDescent="0.2">
      <c r="A351" s="10">
        <v>10</v>
      </c>
      <c r="B351" s="9" t="s">
        <v>22</v>
      </c>
      <c r="C351" s="84">
        <v>155</v>
      </c>
    </row>
  </sheetData>
  <hyperlinks>
    <hyperlink ref="A2" location="Sommaire!A1" display="Retour au menu &quot;Distribution&quot;" xr:uid="{00000000-0004-0000-0600-000000000000}"/>
  </hyperlinks>
  <printOptions verticalCentered="1"/>
  <pageMargins left="0.59055118110236227" right="0.59055118110236227" top="0.59055118110236227" bottom="0.59055118110236227" header="0.51181102362204722" footer="0.51181102362204722"/>
  <pageSetup paperSize="9" orientation="portrait" r:id="rId1"/>
  <headerFooter alignWithMargins="0">
    <oddFooter>&amp;L&amp;"Arial,Gras italique"&amp;9&amp;G&amp;R&amp;"Arial,Gras italique"&amp;9Distribution</oddFooter>
  </headerFooter>
  <rowBreaks count="3" manualBreakCount="3">
    <brk id="218" max="16383" man="1"/>
    <brk id="278" max="16383" man="1"/>
    <brk id="338"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50"/>
  <sheetViews>
    <sheetView workbookViewId="0">
      <selection activeCell="I107" sqref="I107"/>
    </sheetView>
  </sheetViews>
  <sheetFormatPr baseColWidth="10" defaultColWidth="11.42578125" defaultRowHeight="12.75" x14ac:dyDescent="0.2"/>
  <cols>
    <col min="1" max="1" width="13.85546875" style="66" customWidth="1"/>
    <col min="2" max="2" width="5.42578125" style="125" bestFit="1" customWidth="1"/>
    <col min="3" max="3" width="11.42578125" style="125" bestFit="1" customWidth="1"/>
    <col min="4" max="4" width="14.28515625" style="127" customWidth="1"/>
    <col min="5" max="5" width="21.28515625" style="127" bestFit="1" customWidth="1"/>
    <col min="6" max="6" width="20.5703125" style="75" bestFit="1" customWidth="1"/>
    <col min="7" max="7" width="20.5703125" style="75" customWidth="1"/>
    <col min="8" max="8" width="20.5703125" style="75" bestFit="1" customWidth="1"/>
    <col min="9" max="9" width="22.28515625" style="104" customWidth="1"/>
    <col min="10" max="16384" width="11.42578125" style="67"/>
  </cols>
  <sheetData>
    <row r="1" spans="1:9" s="23" customFormat="1" x14ac:dyDescent="0.2">
      <c r="B1" s="113"/>
      <c r="C1" s="113"/>
      <c r="D1" s="114"/>
      <c r="E1" s="114"/>
      <c r="F1" s="72"/>
      <c r="G1" s="72"/>
      <c r="H1" s="72"/>
      <c r="I1" s="98"/>
    </row>
    <row r="2" spans="1:9" s="25" customFormat="1" x14ac:dyDescent="0.2">
      <c r="A2" s="27" t="s">
        <v>106</v>
      </c>
      <c r="B2" s="115"/>
      <c r="C2" s="115"/>
      <c r="D2" s="116"/>
      <c r="E2" s="116"/>
      <c r="F2" s="73"/>
      <c r="G2" s="73"/>
      <c r="H2" s="73"/>
      <c r="I2" s="99"/>
    </row>
    <row r="3" spans="1:9" s="23" customFormat="1" x14ac:dyDescent="0.2">
      <c r="B3" s="113"/>
      <c r="C3" s="113"/>
      <c r="D3" s="114"/>
      <c r="E3" s="114"/>
      <c r="F3" s="72"/>
      <c r="G3" s="72"/>
      <c r="H3" s="72"/>
      <c r="I3" s="98"/>
    </row>
    <row r="4" spans="1:9" s="23" customFormat="1" x14ac:dyDescent="0.2">
      <c r="B4" s="113"/>
      <c r="C4" s="113"/>
      <c r="D4" s="114"/>
      <c r="E4" s="114"/>
      <c r="F4" s="72"/>
      <c r="G4" s="72"/>
      <c r="H4" s="72"/>
      <c r="I4" s="98"/>
    </row>
    <row r="5" spans="1:9" s="14" customFormat="1" x14ac:dyDescent="0.2">
      <c r="A5" s="14" t="s">
        <v>89</v>
      </c>
      <c r="B5" s="117"/>
      <c r="C5" s="117"/>
      <c r="D5" s="118"/>
      <c r="E5" s="118"/>
      <c r="F5" s="74"/>
      <c r="G5" s="74"/>
      <c r="H5" s="74"/>
      <c r="I5" s="100"/>
    </row>
    <row r="6" spans="1:9" s="14" customFormat="1" ht="3" customHeight="1" x14ac:dyDescent="0.2">
      <c r="B6" s="117"/>
      <c r="C6" s="117"/>
      <c r="D6" s="118"/>
      <c r="E6" s="118"/>
      <c r="F6" s="74"/>
      <c r="G6" s="74"/>
      <c r="H6" s="74"/>
      <c r="I6" s="100"/>
    </row>
    <row r="7" spans="1:9" s="77" customFormat="1" ht="36" x14ac:dyDescent="0.2">
      <c r="A7" s="78" t="s">
        <v>84</v>
      </c>
      <c r="B7" s="119" t="s">
        <v>46</v>
      </c>
      <c r="C7" s="119" t="s">
        <v>48</v>
      </c>
      <c r="D7" s="120" t="s">
        <v>45</v>
      </c>
      <c r="E7" s="120" t="s">
        <v>91</v>
      </c>
      <c r="F7" s="79" t="s">
        <v>93</v>
      </c>
      <c r="G7" s="79" t="s">
        <v>92</v>
      </c>
      <c r="H7" s="79" t="s">
        <v>111</v>
      </c>
      <c r="I7" s="101" t="s">
        <v>112</v>
      </c>
    </row>
    <row r="8" spans="1:9" s="43" customFormat="1" ht="12" x14ac:dyDescent="0.2">
      <c r="A8" s="80">
        <v>1998</v>
      </c>
      <c r="B8" s="121">
        <v>1512</v>
      </c>
      <c r="C8" s="121">
        <v>173</v>
      </c>
      <c r="D8" s="122">
        <v>100455455.94</v>
      </c>
      <c r="E8" s="122">
        <v>90416177.520000011</v>
      </c>
      <c r="F8" s="81">
        <v>66438.793611111105</v>
      </c>
      <c r="G8" s="81">
        <v>522636.86427745671</v>
      </c>
      <c r="H8" s="97">
        <v>2.12</v>
      </c>
      <c r="I8" s="102">
        <v>2.19</v>
      </c>
    </row>
    <row r="9" spans="1:9" s="44" customFormat="1" ht="12" x14ac:dyDescent="0.2">
      <c r="A9" s="80">
        <v>1999</v>
      </c>
      <c r="B9" s="121">
        <v>1571</v>
      </c>
      <c r="C9" s="121">
        <v>201</v>
      </c>
      <c r="D9" s="122">
        <v>109366900.25371763</v>
      </c>
      <c r="E9" s="122">
        <v>103024173.62000002</v>
      </c>
      <c r="F9" s="81">
        <v>69616.104553607656</v>
      </c>
      <c r="G9" s="81">
        <v>512558.07771144289</v>
      </c>
      <c r="H9" s="97">
        <v>2.17</v>
      </c>
      <c r="I9" s="102">
        <v>2.25</v>
      </c>
    </row>
    <row r="10" spans="1:9" s="68" customFormat="1" ht="12" x14ac:dyDescent="0.2">
      <c r="A10" s="80">
        <v>2000</v>
      </c>
      <c r="B10" s="121">
        <v>1661</v>
      </c>
      <c r="C10" s="121">
        <v>210</v>
      </c>
      <c r="D10" s="122">
        <v>102752848.06722787</v>
      </c>
      <c r="E10" s="122">
        <v>91962451.840000018</v>
      </c>
      <c r="F10" s="81">
        <v>61862.03977557367</v>
      </c>
      <c r="G10" s="81">
        <v>437916.43733333342</v>
      </c>
      <c r="H10" s="97">
        <v>2.1800000000000002</v>
      </c>
      <c r="I10" s="102">
        <v>2.2599999999999998</v>
      </c>
    </row>
    <row r="11" spans="1:9" s="69" customFormat="1" ht="12" x14ac:dyDescent="0.2">
      <c r="A11" s="80">
        <v>2001</v>
      </c>
      <c r="B11" s="121">
        <v>1770</v>
      </c>
      <c r="C11" s="121">
        <v>205</v>
      </c>
      <c r="D11" s="122">
        <v>177981307.05589679</v>
      </c>
      <c r="E11" s="122">
        <v>170365431.39000008</v>
      </c>
      <c r="F11" s="81">
        <v>100554.41076604338</v>
      </c>
      <c r="G11" s="81">
        <v>831050.88482926867</v>
      </c>
      <c r="H11" s="97">
        <v>2.2999999999999998</v>
      </c>
      <c r="I11" s="102">
        <v>2.35</v>
      </c>
    </row>
    <row r="12" spans="1:9" s="69" customFormat="1" ht="12" x14ac:dyDescent="0.2">
      <c r="A12" s="80">
        <v>2002</v>
      </c>
      <c r="B12" s="121">
        <v>1798</v>
      </c>
      <c r="C12" s="121">
        <v>198</v>
      </c>
      <c r="D12" s="122">
        <v>146771265.36999995</v>
      </c>
      <c r="E12" s="122">
        <v>134919128.59000003</v>
      </c>
      <c r="F12" s="81">
        <v>81630.292196885392</v>
      </c>
      <c r="G12" s="81">
        <v>681409.74035353551</v>
      </c>
      <c r="H12" s="97">
        <v>2.2799999999999998</v>
      </c>
      <c r="I12" s="102">
        <v>2.36</v>
      </c>
    </row>
    <row r="13" spans="1:9" s="43" customFormat="1" ht="12" x14ac:dyDescent="0.2">
      <c r="A13" s="80">
        <v>2003</v>
      </c>
      <c r="B13" s="121">
        <v>1887</v>
      </c>
      <c r="C13" s="121">
        <v>214</v>
      </c>
      <c r="D13" s="122">
        <v>140311961.24000004</v>
      </c>
      <c r="E13" s="122">
        <v>133697374.14</v>
      </c>
      <c r="F13" s="81">
        <v>74357.160169581373</v>
      </c>
      <c r="G13" s="81">
        <v>624754.08476635511</v>
      </c>
      <c r="H13" s="97">
        <v>2.3199999999999998</v>
      </c>
      <c r="I13" s="102">
        <v>2.38</v>
      </c>
    </row>
    <row r="14" spans="1:9" s="44" customFormat="1" ht="12" x14ac:dyDescent="0.2">
      <c r="A14" s="80">
        <v>2004</v>
      </c>
      <c r="B14" s="121">
        <v>1910</v>
      </c>
      <c r="C14" s="121">
        <v>238</v>
      </c>
      <c r="D14" s="122">
        <v>180668427.0500001</v>
      </c>
      <c r="E14" s="122">
        <v>174798542.01000014</v>
      </c>
      <c r="F14" s="81">
        <v>94590.799502617854</v>
      </c>
      <c r="G14" s="81">
        <v>734447.65550420224</v>
      </c>
      <c r="H14" s="97">
        <v>2.42</v>
      </c>
      <c r="I14" s="102">
        <v>2.4700000000000002</v>
      </c>
    </row>
    <row r="15" spans="1:9" s="68" customFormat="1" ht="12" x14ac:dyDescent="0.2">
      <c r="A15" s="80">
        <v>2005</v>
      </c>
      <c r="B15" s="121">
        <v>1873</v>
      </c>
      <c r="C15" s="121">
        <v>236</v>
      </c>
      <c r="D15" s="122">
        <v>153372083.88000011</v>
      </c>
      <c r="E15" s="122">
        <v>141939120.95999995</v>
      </c>
      <c r="F15" s="81">
        <v>81885.78957821682</v>
      </c>
      <c r="G15" s="81">
        <v>601436.95322033879</v>
      </c>
      <c r="H15" s="97">
        <v>2.4</v>
      </c>
      <c r="I15" s="102">
        <v>2.48</v>
      </c>
    </row>
    <row r="16" spans="1:9" s="69" customFormat="1" ht="12" x14ac:dyDescent="0.2">
      <c r="A16" s="80">
        <v>2006</v>
      </c>
      <c r="B16" s="121">
        <v>2130</v>
      </c>
      <c r="C16" s="121">
        <v>241</v>
      </c>
      <c r="D16" s="122">
        <v>203943025.03000012</v>
      </c>
      <c r="E16" s="122">
        <v>197521514.8900001</v>
      </c>
      <c r="F16" s="81">
        <v>95747.899075117428</v>
      </c>
      <c r="G16" s="81">
        <v>819591.34809128672</v>
      </c>
      <c r="H16" s="97">
        <v>2.4300000000000002</v>
      </c>
      <c r="I16" s="102">
        <v>2.4900000000000002</v>
      </c>
    </row>
    <row r="17" spans="1:9" s="69" customFormat="1" ht="12" x14ac:dyDescent="0.2">
      <c r="A17" s="80">
        <v>2007</v>
      </c>
      <c r="B17" s="121">
        <v>2165</v>
      </c>
      <c r="C17" s="121">
        <v>260</v>
      </c>
      <c r="D17" s="122">
        <v>154529877.81</v>
      </c>
      <c r="E17" s="122">
        <v>138446849.12000003</v>
      </c>
      <c r="F17" s="81">
        <v>71376.386979214789</v>
      </c>
      <c r="G17" s="81">
        <v>532487.88123076933</v>
      </c>
      <c r="H17" s="97">
        <v>2.39</v>
      </c>
      <c r="I17" s="102">
        <v>2.4700000000000002</v>
      </c>
    </row>
    <row r="18" spans="1:9" s="43" customFormat="1" ht="12" x14ac:dyDescent="0.2">
      <c r="A18" s="80">
        <v>2008</v>
      </c>
      <c r="B18" s="121">
        <v>2105</v>
      </c>
      <c r="C18" s="121">
        <v>240</v>
      </c>
      <c r="D18" s="122">
        <v>210111813.33000019</v>
      </c>
      <c r="E18" s="122">
        <v>201214379.21000004</v>
      </c>
      <c r="F18" s="81">
        <v>99815.588280285127</v>
      </c>
      <c r="G18" s="81">
        <v>838393.24670833349</v>
      </c>
      <c r="H18" s="97">
        <v>2.4500000000000002</v>
      </c>
      <c r="I18" s="102">
        <v>2.5</v>
      </c>
    </row>
    <row r="19" spans="1:9" s="44" customFormat="1" ht="12" x14ac:dyDescent="0.2">
      <c r="A19" s="80">
        <v>2009</v>
      </c>
      <c r="B19" s="121">
        <v>2317</v>
      </c>
      <c r="C19" s="121">
        <v>270</v>
      </c>
      <c r="D19" s="122">
        <v>177663297.79999989</v>
      </c>
      <c r="E19" s="122">
        <v>168413236.35999998</v>
      </c>
      <c r="F19" s="81">
        <v>76678.160466119938</v>
      </c>
      <c r="G19" s="81">
        <v>623752.72725925921</v>
      </c>
      <c r="H19" s="97">
        <v>2.41</v>
      </c>
      <c r="I19" s="102">
        <v>2.4700000000000002</v>
      </c>
    </row>
    <row r="20" spans="1:9" s="68" customFormat="1" ht="12" x14ac:dyDescent="0.2">
      <c r="A20" s="80">
        <v>2010</v>
      </c>
      <c r="B20" s="121">
        <v>2426</v>
      </c>
      <c r="C20" s="121">
        <v>272</v>
      </c>
      <c r="D20" s="122">
        <v>178947732.58000022</v>
      </c>
      <c r="E20" s="122">
        <v>170658074.54000014</v>
      </c>
      <c r="F20" s="81">
        <v>73762.461904369426</v>
      </c>
      <c r="G20" s="81">
        <v>627419.39169117704</v>
      </c>
      <c r="H20" s="97">
        <v>2.4300000000000002</v>
      </c>
      <c r="I20" s="102">
        <v>2.5</v>
      </c>
    </row>
    <row r="21" spans="1:9" s="69" customFormat="1" ht="12" x14ac:dyDescent="0.2">
      <c r="A21" s="80">
        <v>2011</v>
      </c>
      <c r="B21" s="121">
        <v>2592</v>
      </c>
      <c r="C21" s="121">
        <v>282</v>
      </c>
      <c r="D21" s="122">
        <v>219119561.31000012</v>
      </c>
      <c r="E21" s="122">
        <v>210716076.87</v>
      </c>
      <c r="F21" s="81">
        <v>84536.867789351905</v>
      </c>
      <c r="G21" s="81">
        <v>747220.13074468088</v>
      </c>
      <c r="H21" s="97">
        <v>2.4900000000000002</v>
      </c>
      <c r="I21" s="102">
        <v>2.5499999999999998</v>
      </c>
    </row>
    <row r="22" spans="1:9" s="69" customFormat="1" ht="12" x14ac:dyDescent="0.2">
      <c r="A22" s="80">
        <v>2012</v>
      </c>
      <c r="B22" s="121">
        <v>2752</v>
      </c>
      <c r="C22" s="121">
        <v>299</v>
      </c>
      <c r="D22" s="122">
        <v>199354514.09999996</v>
      </c>
      <c r="E22" s="122">
        <v>183270288.11999989</v>
      </c>
      <c r="F22" s="81">
        <v>72439.867042151149</v>
      </c>
      <c r="G22" s="81">
        <v>612944.10742474883</v>
      </c>
      <c r="H22" s="97">
        <v>2.4500000000000002</v>
      </c>
      <c r="I22" s="102">
        <v>2.5099999999999998</v>
      </c>
    </row>
    <row r="23" spans="1:9" s="69" customFormat="1" ht="12" x14ac:dyDescent="0.2">
      <c r="A23" s="80">
        <v>2013</v>
      </c>
      <c r="B23" s="121">
        <v>2846</v>
      </c>
      <c r="C23" s="121">
        <v>330</v>
      </c>
      <c r="D23" s="122">
        <v>160141412.53999993</v>
      </c>
      <c r="E23" s="122">
        <v>150240375.05999994</v>
      </c>
      <c r="F23" s="81">
        <v>56369.875119718294</v>
      </c>
      <c r="G23" s="81">
        <v>455257.54193939379</v>
      </c>
      <c r="H23" s="97">
        <v>2.4771676973650667</v>
      </c>
      <c r="I23" s="102">
        <v>2.5546864616510949</v>
      </c>
    </row>
    <row r="24" spans="1:9" s="69" customFormat="1" ht="12" x14ac:dyDescent="0.2">
      <c r="A24" s="80">
        <v>2014</v>
      </c>
      <c r="B24" s="121">
        <v>2937</v>
      </c>
      <c r="C24" s="121">
        <v>343</v>
      </c>
      <c r="D24" s="122">
        <v>236700131.50000006</v>
      </c>
      <c r="E24" s="122">
        <v>225231609.03999999</v>
      </c>
      <c r="F24" s="81">
        <v>80825.713859289637</v>
      </c>
      <c r="G24" s="81">
        <v>656564.81002915441</v>
      </c>
      <c r="H24" s="97">
        <v>2.5881885538152445</v>
      </c>
      <c r="I24" s="102">
        <v>2.653952839560783</v>
      </c>
    </row>
    <row r="25" spans="1:9" s="69" customFormat="1" ht="12" x14ac:dyDescent="0.2">
      <c r="A25" s="80">
        <v>2015</v>
      </c>
      <c r="B25" s="121">
        <v>3114</v>
      </c>
      <c r="C25" s="121">
        <v>321</v>
      </c>
      <c r="D25" s="122">
        <v>184863451.31999984</v>
      </c>
      <c r="E25" s="122">
        <v>161207623.39999998</v>
      </c>
      <c r="F25" s="81">
        <v>59542.629548969024</v>
      </c>
      <c r="G25" s="81">
        <v>502102.11551401863</v>
      </c>
      <c r="H25" s="97">
        <v>2.5632628751171662</v>
      </c>
      <c r="I25" s="102">
        <v>2.6758118792030312</v>
      </c>
    </row>
    <row r="26" spans="1:9" s="69" customFormat="1" ht="12" x14ac:dyDescent="0.2">
      <c r="A26" s="80">
        <v>2016</v>
      </c>
      <c r="B26" s="121">
        <v>3322</v>
      </c>
      <c r="C26" s="121">
        <v>364</v>
      </c>
      <c r="D26" s="122">
        <v>201480127.41999996</v>
      </c>
      <c r="E26" s="122">
        <v>186894812.2599999</v>
      </c>
      <c r="F26" s="81">
        <v>60676.450349397572</v>
      </c>
      <c r="G26" s="81">
        <v>513350.53324175801</v>
      </c>
      <c r="H26" s="97">
        <v>2.6663012762259068</v>
      </c>
      <c r="I26" s="102">
        <v>2.7567592370518241</v>
      </c>
    </row>
    <row r="27" spans="1:9" s="69" customFormat="1" ht="12" x14ac:dyDescent="0.2">
      <c r="A27" s="80">
        <v>2017</v>
      </c>
      <c r="B27" s="121">
        <v>3471</v>
      </c>
      <c r="C27" s="121">
        <v>361</v>
      </c>
      <c r="D27" s="122">
        <v>209401994.03000027</v>
      </c>
      <c r="E27" s="122">
        <v>198372738.5700002</v>
      </c>
      <c r="F27" s="81">
        <v>60476.332461005259</v>
      </c>
      <c r="G27" s="81">
        <v>549446.04357340757</v>
      </c>
      <c r="H27" s="97">
        <v>2.7147284757581351</v>
      </c>
      <c r="I27" s="102">
        <v>2.8028732631878222</v>
      </c>
    </row>
    <row r="28" spans="1:9" s="69" customFormat="1" ht="12" x14ac:dyDescent="0.2">
      <c r="A28" s="80">
        <v>2018</v>
      </c>
      <c r="B28" s="121">
        <v>3458</v>
      </c>
      <c r="C28" s="121">
        <v>355</v>
      </c>
      <c r="D28" s="122">
        <v>212649461.63999963</v>
      </c>
      <c r="E28" s="122">
        <v>197159246.15999979</v>
      </c>
      <c r="F28" s="81">
        <v>61506.865790084012</v>
      </c>
      <c r="G28" s="81">
        <v>554055.66211267549</v>
      </c>
      <c r="H28" s="97">
        <v>2.7250539232318927</v>
      </c>
      <c r="I28" s="102">
        <v>2.8181912246112537</v>
      </c>
    </row>
    <row r="29" spans="1:9" s="69" customFormat="1" ht="12" x14ac:dyDescent="0.2">
      <c r="A29" s="80">
        <v>2019</v>
      </c>
      <c r="B29" s="121">
        <v>3626</v>
      </c>
      <c r="C29" s="121">
        <v>390</v>
      </c>
      <c r="D29" s="122">
        <v>199424849.34000009</v>
      </c>
      <c r="E29" s="122">
        <v>185350780.78</v>
      </c>
      <c r="F29" s="81">
        <v>55061.967991145575</v>
      </c>
      <c r="G29" s="81">
        <v>473391.71005115088</v>
      </c>
      <c r="H29" s="97">
        <v>2.7354807755634374</v>
      </c>
      <c r="I29" s="102">
        <v>2.8287640825424236</v>
      </c>
    </row>
    <row r="30" spans="1:9" s="69" customFormat="1" ht="12" x14ac:dyDescent="0.2">
      <c r="A30" s="80">
        <v>2020</v>
      </c>
      <c r="B30" s="121">
        <v>2465</v>
      </c>
      <c r="C30" s="121">
        <v>193</v>
      </c>
      <c r="D30" s="122">
        <v>75137691.400000036</v>
      </c>
      <c r="E30" s="122">
        <v>67815630.169999987</v>
      </c>
      <c r="F30" s="81">
        <f t="shared" ref="F30:G32" si="0">D30/B30</f>
        <v>30481.822068965532</v>
      </c>
      <c r="G30" s="81">
        <f t="shared" si="0"/>
        <v>351376.32212435227</v>
      </c>
      <c r="H30" s="97">
        <v>2.6161130426747317</v>
      </c>
      <c r="I30" s="102">
        <v>2.7067860197268039</v>
      </c>
    </row>
    <row r="31" spans="1:9" s="69" customFormat="1" ht="12" x14ac:dyDescent="0.2">
      <c r="A31" s="80">
        <v>2021</v>
      </c>
      <c r="B31" s="121">
        <v>2655</v>
      </c>
      <c r="C31" s="121">
        <v>242</v>
      </c>
      <c r="D31" s="122">
        <v>108269605.37000017</v>
      </c>
      <c r="E31" s="122">
        <v>100574978.48000008</v>
      </c>
      <c r="F31" s="81">
        <f t="shared" si="0"/>
        <v>40779.512380414373</v>
      </c>
      <c r="G31" s="81">
        <f t="shared" si="0"/>
        <v>415599.08462809952</v>
      </c>
      <c r="H31" s="97">
        <v>2.8746652881215278</v>
      </c>
      <c r="I31" s="102">
        <v>2.9661893997348603</v>
      </c>
    </row>
    <row r="32" spans="1:9" s="69" customFormat="1" ht="12" x14ac:dyDescent="0.2">
      <c r="A32" s="80">
        <v>2022</v>
      </c>
      <c r="B32" s="121">
        <v>3688</v>
      </c>
      <c r="C32" s="121">
        <v>400</v>
      </c>
      <c r="D32" s="122">
        <v>166352548.32000017</v>
      </c>
      <c r="E32" s="122">
        <v>156571212.48000002</v>
      </c>
      <c r="F32" s="81">
        <f t="shared" si="0"/>
        <v>45106.439349240827</v>
      </c>
      <c r="G32" s="81">
        <f t="shared" si="0"/>
        <v>391428.03120000003</v>
      </c>
      <c r="H32" s="97">
        <v>2.762017619725528</v>
      </c>
      <c r="I32" s="102">
        <v>2.8337269000876755</v>
      </c>
    </row>
    <row r="33" spans="1:9" s="43" customFormat="1" ht="12" x14ac:dyDescent="0.2">
      <c r="B33" s="123"/>
      <c r="C33" s="123"/>
      <c r="D33" s="124"/>
      <c r="E33" s="124"/>
      <c r="F33" s="76"/>
      <c r="G33" s="76"/>
      <c r="H33" s="76"/>
      <c r="I33" s="103"/>
    </row>
    <row r="34" spans="1:9" s="44" customFormat="1" ht="12" x14ac:dyDescent="0.2">
      <c r="B34" s="123"/>
      <c r="C34" s="123"/>
      <c r="D34" s="124"/>
      <c r="E34" s="124"/>
      <c r="F34" s="76"/>
      <c r="G34" s="76"/>
      <c r="H34" s="76"/>
      <c r="I34" s="103"/>
    </row>
    <row r="35" spans="1:9" s="68" customFormat="1" ht="36" x14ac:dyDescent="0.2">
      <c r="A35" s="78" t="s">
        <v>85</v>
      </c>
      <c r="B35" s="119" t="s">
        <v>46</v>
      </c>
      <c r="C35" s="119" t="s">
        <v>48</v>
      </c>
      <c r="D35" s="120" t="s">
        <v>45</v>
      </c>
      <c r="E35" s="120" t="s">
        <v>91</v>
      </c>
      <c r="F35" s="79" t="s">
        <v>93</v>
      </c>
      <c r="G35" s="79" t="s">
        <v>92</v>
      </c>
      <c r="H35" s="79" t="s">
        <v>111</v>
      </c>
      <c r="I35" s="101" t="s">
        <v>112</v>
      </c>
    </row>
    <row r="36" spans="1:9" s="69" customFormat="1" ht="12" x14ac:dyDescent="0.2">
      <c r="A36" s="80">
        <v>1998</v>
      </c>
      <c r="B36" s="121">
        <v>1258</v>
      </c>
      <c r="C36" s="121">
        <v>162</v>
      </c>
      <c r="D36" s="122">
        <v>246076299.56000006</v>
      </c>
      <c r="E36" s="122">
        <v>236603907.00000003</v>
      </c>
      <c r="F36" s="81">
        <v>195609.14114467413</v>
      </c>
      <c r="G36" s="81">
        <v>1460517.9444444447</v>
      </c>
      <c r="H36" s="97">
        <v>2.2799999999999998</v>
      </c>
      <c r="I36" s="102">
        <v>2.31</v>
      </c>
    </row>
    <row r="37" spans="1:9" s="69" customFormat="1" ht="12" x14ac:dyDescent="0.2">
      <c r="A37" s="80">
        <v>1999</v>
      </c>
      <c r="B37" s="121">
        <v>1344</v>
      </c>
      <c r="C37" s="121">
        <v>180</v>
      </c>
      <c r="D37" s="122">
        <v>188026568.86999992</v>
      </c>
      <c r="E37" s="122">
        <v>174504007.83000001</v>
      </c>
      <c r="F37" s="81">
        <v>139900.72088541661</v>
      </c>
      <c r="G37" s="81">
        <v>969466.71016666677</v>
      </c>
      <c r="H37" s="97">
        <v>2.25</v>
      </c>
      <c r="I37" s="102">
        <v>2.2999999999999998</v>
      </c>
    </row>
    <row r="38" spans="1:9" s="43" customFormat="1" ht="12" x14ac:dyDescent="0.2">
      <c r="A38" s="80">
        <v>2000</v>
      </c>
      <c r="B38" s="121">
        <v>1335</v>
      </c>
      <c r="C38" s="121">
        <v>185</v>
      </c>
      <c r="D38" s="122">
        <v>239009644.09000012</v>
      </c>
      <c r="E38" s="122">
        <v>226832170.37000012</v>
      </c>
      <c r="F38" s="81">
        <v>179033.4412659177</v>
      </c>
      <c r="G38" s="81">
        <v>1226119.8398378384</v>
      </c>
      <c r="H38" s="97">
        <v>2.31</v>
      </c>
      <c r="I38" s="102">
        <v>2.36</v>
      </c>
    </row>
    <row r="39" spans="1:9" s="44" customFormat="1" ht="12" x14ac:dyDescent="0.2">
      <c r="A39" s="80">
        <v>2001</v>
      </c>
      <c r="B39" s="121">
        <v>1334</v>
      </c>
      <c r="C39" s="121">
        <v>157</v>
      </c>
      <c r="D39" s="122">
        <v>197858997.18959403</v>
      </c>
      <c r="E39" s="122">
        <v>181012597.79000014</v>
      </c>
      <c r="F39" s="81">
        <v>148320.08784827139</v>
      </c>
      <c r="G39" s="81">
        <v>1152946.4827388544</v>
      </c>
      <c r="H39" s="97">
        <v>2.27</v>
      </c>
      <c r="I39" s="102">
        <v>2.31</v>
      </c>
    </row>
    <row r="40" spans="1:9" s="68" customFormat="1" ht="12" x14ac:dyDescent="0.2">
      <c r="A40" s="80">
        <v>2002</v>
      </c>
      <c r="B40" s="121">
        <v>1325</v>
      </c>
      <c r="C40" s="121">
        <v>146</v>
      </c>
      <c r="D40" s="122">
        <v>215957007.3300001</v>
      </c>
      <c r="E40" s="122">
        <v>203416548.70000002</v>
      </c>
      <c r="F40" s="81">
        <v>162986.42062641517</v>
      </c>
      <c r="G40" s="81">
        <v>1393264.0321917809</v>
      </c>
      <c r="H40" s="97">
        <v>2.35</v>
      </c>
      <c r="I40" s="102">
        <v>2.38</v>
      </c>
    </row>
    <row r="41" spans="1:9" s="69" customFormat="1" ht="12" x14ac:dyDescent="0.2">
      <c r="A41" s="80">
        <v>2003</v>
      </c>
      <c r="B41" s="121">
        <v>1275</v>
      </c>
      <c r="C41" s="121">
        <v>154</v>
      </c>
      <c r="D41" s="122">
        <v>221542909.90000004</v>
      </c>
      <c r="E41" s="122">
        <v>212783869.94000006</v>
      </c>
      <c r="F41" s="81">
        <v>173759.14501960788</v>
      </c>
      <c r="G41" s="81">
        <v>1381713.4411688314</v>
      </c>
      <c r="H41" s="97">
        <v>2.4500000000000002</v>
      </c>
      <c r="I41" s="102">
        <v>2.4900000000000002</v>
      </c>
    </row>
    <row r="42" spans="1:9" s="69" customFormat="1" ht="12" x14ac:dyDescent="0.2">
      <c r="A42" s="80">
        <v>2004</v>
      </c>
      <c r="B42" s="121">
        <v>1302</v>
      </c>
      <c r="C42" s="121">
        <v>168</v>
      </c>
      <c r="D42" s="122">
        <v>228406773.9600001</v>
      </c>
      <c r="E42" s="122">
        <v>216053562.61000013</v>
      </c>
      <c r="F42" s="81">
        <v>175427.62976958533</v>
      </c>
      <c r="G42" s="81">
        <v>1286033.1107738104</v>
      </c>
      <c r="H42" s="97">
        <v>2.4500000000000002</v>
      </c>
      <c r="I42" s="102">
        <v>2.48</v>
      </c>
    </row>
    <row r="43" spans="1:9" s="69" customFormat="1" ht="12" x14ac:dyDescent="0.2">
      <c r="A43" s="80">
        <v>2005</v>
      </c>
      <c r="B43" s="121">
        <v>1263</v>
      </c>
      <c r="C43" s="121">
        <v>149</v>
      </c>
      <c r="D43" s="122">
        <v>194871981.17999995</v>
      </c>
      <c r="E43" s="122">
        <v>182846020.16999999</v>
      </c>
      <c r="F43" s="81">
        <v>154292.93838479806</v>
      </c>
      <c r="G43" s="81">
        <v>1227154.4977852348</v>
      </c>
      <c r="H43" s="97">
        <v>2.4300000000000002</v>
      </c>
      <c r="I43" s="102">
        <v>2.4700000000000002</v>
      </c>
    </row>
    <row r="44" spans="1:9" s="69" customFormat="1" ht="12" x14ac:dyDescent="0.2">
      <c r="A44" s="80">
        <v>2006</v>
      </c>
      <c r="B44" s="121">
        <v>1362</v>
      </c>
      <c r="C44" s="121">
        <v>173</v>
      </c>
      <c r="D44" s="122">
        <v>202790188.00000006</v>
      </c>
      <c r="E44" s="122">
        <v>191072507.04999995</v>
      </c>
      <c r="F44" s="81">
        <v>148891.47430249638</v>
      </c>
      <c r="G44" s="81">
        <v>1104465.3586705199</v>
      </c>
      <c r="H44" s="97">
        <v>2.44</v>
      </c>
      <c r="I44" s="102">
        <v>2.48</v>
      </c>
    </row>
    <row r="45" spans="1:9" x14ac:dyDescent="0.2">
      <c r="A45" s="80">
        <v>2007</v>
      </c>
      <c r="B45" s="121">
        <v>1386</v>
      </c>
      <c r="C45" s="121">
        <v>174</v>
      </c>
      <c r="D45" s="122">
        <v>215162767.36000001</v>
      </c>
      <c r="E45" s="122">
        <v>203749138.8600001</v>
      </c>
      <c r="F45" s="81">
        <v>155240.09189033191</v>
      </c>
      <c r="G45" s="81">
        <v>1170972.0624137938</v>
      </c>
      <c r="H45" s="97">
        <v>2.4700000000000002</v>
      </c>
      <c r="I45" s="102">
        <v>2.5099999999999998</v>
      </c>
    </row>
    <row r="46" spans="1:9" x14ac:dyDescent="0.2">
      <c r="A46" s="80">
        <v>2008</v>
      </c>
      <c r="B46" s="121">
        <v>1496</v>
      </c>
      <c r="C46" s="121">
        <v>155</v>
      </c>
      <c r="D46" s="122">
        <v>200735560.01999992</v>
      </c>
      <c r="E46" s="122">
        <v>190123472.09999996</v>
      </c>
      <c r="F46" s="81">
        <v>134181.52407754006</v>
      </c>
      <c r="G46" s="81">
        <v>1226603.0458064515</v>
      </c>
      <c r="H46" s="97">
        <v>2.4500000000000002</v>
      </c>
      <c r="I46" s="102">
        <v>2.4900000000000002</v>
      </c>
    </row>
    <row r="47" spans="1:9" x14ac:dyDescent="0.2">
      <c r="A47" s="80">
        <v>2009</v>
      </c>
      <c r="B47" s="121">
        <v>1556</v>
      </c>
      <c r="C47" s="121">
        <v>163</v>
      </c>
      <c r="D47" s="122">
        <v>258173334.68999997</v>
      </c>
      <c r="E47" s="122">
        <v>250239577.45999998</v>
      </c>
      <c r="F47" s="81">
        <v>165921.16625321333</v>
      </c>
      <c r="G47" s="81">
        <v>1535212.1316564416</v>
      </c>
      <c r="H47" s="97">
        <v>2.59</v>
      </c>
      <c r="I47" s="102">
        <v>2.62</v>
      </c>
    </row>
    <row r="48" spans="1:9" x14ac:dyDescent="0.2">
      <c r="A48" s="80">
        <v>2010</v>
      </c>
      <c r="B48" s="121">
        <v>1562</v>
      </c>
      <c r="C48" s="121">
        <v>143</v>
      </c>
      <c r="D48" s="122">
        <v>258434284.85999998</v>
      </c>
      <c r="E48" s="122">
        <v>227422644.50999996</v>
      </c>
      <c r="F48" s="81">
        <v>165450.88659411011</v>
      </c>
      <c r="G48" s="81">
        <v>1590368.1434265731</v>
      </c>
      <c r="H48" s="97">
        <v>2.63</v>
      </c>
      <c r="I48" s="102">
        <v>2.66</v>
      </c>
    </row>
    <row r="49" spans="1:9" x14ac:dyDescent="0.2">
      <c r="A49" s="80">
        <v>2011</v>
      </c>
      <c r="B49" s="121">
        <v>1704</v>
      </c>
      <c r="C49" s="121">
        <v>139</v>
      </c>
      <c r="D49" s="122">
        <v>263399096.02000013</v>
      </c>
      <c r="E49" s="122">
        <v>253002926.78</v>
      </c>
      <c r="F49" s="81">
        <v>154576.93428403765</v>
      </c>
      <c r="G49" s="81">
        <v>1820164.9408633094</v>
      </c>
      <c r="H49" s="97">
        <v>2.66</v>
      </c>
      <c r="I49" s="102">
        <v>2.7</v>
      </c>
    </row>
    <row r="50" spans="1:9" x14ac:dyDescent="0.2">
      <c r="A50" s="80">
        <v>2012</v>
      </c>
      <c r="B50" s="121">
        <v>1677</v>
      </c>
      <c r="C50" s="121">
        <v>149</v>
      </c>
      <c r="D50" s="122">
        <v>230241056.59999993</v>
      </c>
      <c r="E50" s="122">
        <v>214981883.7599999</v>
      </c>
      <c r="F50" s="81">
        <v>137293.41478831242</v>
      </c>
      <c r="G50" s="81">
        <v>1442831.4346308718</v>
      </c>
      <c r="H50" s="97">
        <v>2.67</v>
      </c>
      <c r="I50" s="102">
        <v>2.7</v>
      </c>
    </row>
    <row r="51" spans="1:9" x14ac:dyDescent="0.2">
      <c r="A51" s="80">
        <v>2013</v>
      </c>
      <c r="B51" s="121">
        <v>1735</v>
      </c>
      <c r="C51" s="121">
        <v>149</v>
      </c>
      <c r="D51" s="122">
        <v>265542028.99999997</v>
      </c>
      <c r="E51" s="122">
        <v>253048001.71000004</v>
      </c>
      <c r="F51" s="81">
        <v>153050.16080691642</v>
      </c>
      <c r="G51" s="81">
        <v>1698308.7363087251</v>
      </c>
      <c r="H51" s="97">
        <v>2.5733707317201753</v>
      </c>
      <c r="I51" s="102">
        <v>2.7127741249883592</v>
      </c>
    </row>
    <row r="52" spans="1:9" x14ac:dyDescent="0.2">
      <c r="A52" s="80">
        <v>2014</v>
      </c>
      <c r="B52" s="121">
        <v>1671</v>
      </c>
      <c r="C52" s="121">
        <v>151</v>
      </c>
      <c r="D52" s="122">
        <v>253428139.02000007</v>
      </c>
      <c r="E52" s="122">
        <v>240235550.47</v>
      </c>
      <c r="F52" s="81">
        <v>151753.37665868268</v>
      </c>
      <c r="G52" s="81">
        <v>1590963.910397351</v>
      </c>
      <c r="H52" s="97">
        <v>2.7447271108975269</v>
      </c>
      <c r="I52" s="102">
        <v>2.818546738527643</v>
      </c>
    </row>
    <row r="53" spans="1:9" x14ac:dyDescent="0.2">
      <c r="A53" s="80">
        <v>2015</v>
      </c>
      <c r="B53" s="121">
        <v>1679</v>
      </c>
      <c r="C53" s="121">
        <v>139</v>
      </c>
      <c r="D53" s="122">
        <v>296347764.46999991</v>
      </c>
      <c r="E53" s="122">
        <v>285719608.14999992</v>
      </c>
      <c r="F53" s="81">
        <v>176607.36857568528</v>
      </c>
      <c r="G53" s="81">
        <v>2055536.749280575</v>
      </c>
      <c r="H53" s="97">
        <v>2.8628952432793979</v>
      </c>
      <c r="I53" s="102">
        <v>2.8988010658211762</v>
      </c>
    </row>
    <row r="54" spans="1:9" x14ac:dyDescent="0.2">
      <c r="A54" s="80">
        <v>2016</v>
      </c>
      <c r="B54" s="121">
        <v>1724</v>
      </c>
      <c r="C54" s="121">
        <v>150</v>
      </c>
      <c r="D54" s="122">
        <v>320450811.53000003</v>
      </c>
      <c r="E54" s="122">
        <v>303422741.38000005</v>
      </c>
      <c r="F54" s="81">
        <v>185750.49991304334</v>
      </c>
      <c r="G54" s="81">
        <v>2022619.5578666662</v>
      </c>
      <c r="H54" s="97">
        <v>2.8864111724263761</v>
      </c>
      <c r="I54" s="102">
        <v>2.9149858091468572</v>
      </c>
    </row>
    <row r="55" spans="1:9" x14ac:dyDescent="0.2">
      <c r="A55" s="80">
        <v>2017</v>
      </c>
      <c r="B55" s="121">
        <v>1687</v>
      </c>
      <c r="C55" s="121">
        <v>124</v>
      </c>
      <c r="D55" s="122">
        <v>303710301.50999981</v>
      </c>
      <c r="E55" s="122">
        <v>288058605.97999996</v>
      </c>
      <c r="F55" s="81">
        <v>179474.35140661924</v>
      </c>
      <c r="G55" s="81">
        <v>2322757.0104838698</v>
      </c>
      <c r="H55" s="97">
        <v>3.0555636815055034</v>
      </c>
      <c r="I55" s="102">
        <v>3.0072296420028515</v>
      </c>
    </row>
    <row r="56" spans="1:9" x14ac:dyDescent="0.2">
      <c r="A56" s="80">
        <v>2018</v>
      </c>
      <c r="B56" s="121">
        <v>1728</v>
      </c>
      <c r="C56" s="121">
        <v>127</v>
      </c>
      <c r="D56" s="122">
        <v>268148085.46999982</v>
      </c>
      <c r="E56" s="122">
        <v>245429137.01999992</v>
      </c>
      <c r="F56" s="81">
        <v>154240.27577546288</v>
      </c>
      <c r="G56" s="81">
        <v>1919957.3394488175</v>
      </c>
      <c r="H56" s="97">
        <v>3.0297242175123178</v>
      </c>
      <c r="I56" s="102">
        <v>3.0653206097080634</v>
      </c>
    </row>
    <row r="57" spans="1:9" x14ac:dyDescent="0.2">
      <c r="A57" s="80">
        <v>2019</v>
      </c>
      <c r="B57" s="121">
        <v>1756</v>
      </c>
      <c r="C57" s="121">
        <v>131</v>
      </c>
      <c r="D57" s="122">
        <v>363725253.30000007</v>
      </c>
      <c r="E57" s="122">
        <v>349231198.31</v>
      </c>
      <c r="F57" s="81">
        <v>206000.62950455589</v>
      </c>
      <c r="G57" s="81">
        <v>2651811.8234351156</v>
      </c>
      <c r="H57" s="97">
        <v>3.1071773227564665</v>
      </c>
      <c r="I57" s="102">
        <v>3.1437755466106987</v>
      </c>
    </row>
    <row r="58" spans="1:9" x14ac:dyDescent="0.2">
      <c r="A58" s="80">
        <v>2020</v>
      </c>
      <c r="B58" s="121">
        <v>1368</v>
      </c>
      <c r="C58" s="121">
        <v>55</v>
      </c>
      <c r="D58" s="122">
        <v>77743599.470000058</v>
      </c>
      <c r="E58" s="122">
        <v>62040732.050000004</v>
      </c>
      <c r="F58" s="81">
        <f t="shared" ref="F58:G60" si="1">D58/B58</f>
        <v>56830.116571637467</v>
      </c>
      <c r="G58" s="81">
        <f t="shared" si="1"/>
        <v>1128013.31</v>
      </c>
      <c r="H58" s="97">
        <v>2.9352129305132069</v>
      </c>
      <c r="I58" s="102">
        <v>3.0503755939594823</v>
      </c>
    </row>
    <row r="59" spans="1:9" x14ac:dyDescent="0.2">
      <c r="A59" s="80">
        <v>2021</v>
      </c>
      <c r="B59" s="121">
        <v>1307</v>
      </c>
      <c r="C59" s="121">
        <v>77</v>
      </c>
      <c r="D59" s="122">
        <v>127136095.31</v>
      </c>
      <c r="E59" s="122">
        <v>125753068.50000003</v>
      </c>
      <c r="F59" s="81">
        <f t="shared" si="1"/>
        <v>97273.217528691661</v>
      </c>
      <c r="G59" s="81">
        <f t="shared" si="1"/>
        <v>1633156.7337662342</v>
      </c>
      <c r="H59" s="97">
        <v>3.27639999815481</v>
      </c>
      <c r="I59" s="102">
        <v>3.31645184494923</v>
      </c>
    </row>
    <row r="60" spans="1:9" x14ac:dyDescent="0.2">
      <c r="A60" s="80">
        <v>2022</v>
      </c>
      <c r="B60" s="121">
        <v>1730</v>
      </c>
      <c r="C60" s="121">
        <v>72</v>
      </c>
      <c r="D60" s="122">
        <v>206391013.87</v>
      </c>
      <c r="E60" s="122">
        <v>189021756.56000003</v>
      </c>
      <c r="F60" s="81">
        <f t="shared" si="1"/>
        <v>119301.1640867052</v>
      </c>
      <c r="G60" s="81">
        <f t="shared" si="1"/>
        <v>2625302.1744444449</v>
      </c>
      <c r="H60" s="97">
        <v>3.5394254780447461</v>
      </c>
      <c r="I60" s="102">
        <v>3.4771420424342416</v>
      </c>
    </row>
    <row r="63" spans="1:9" ht="36" x14ac:dyDescent="0.2">
      <c r="A63" s="78" t="s">
        <v>86</v>
      </c>
      <c r="B63" s="119" t="s">
        <v>46</v>
      </c>
      <c r="C63" s="119" t="s">
        <v>48</v>
      </c>
      <c r="D63" s="120" t="s">
        <v>45</v>
      </c>
      <c r="E63" s="120" t="s">
        <v>91</v>
      </c>
      <c r="F63" s="79" t="s">
        <v>93</v>
      </c>
      <c r="G63" s="79" t="s">
        <v>92</v>
      </c>
      <c r="H63" s="79" t="s">
        <v>111</v>
      </c>
      <c r="I63" s="101" t="s">
        <v>112</v>
      </c>
    </row>
    <row r="64" spans="1:9" x14ac:dyDescent="0.2">
      <c r="A64" s="80">
        <v>1998</v>
      </c>
      <c r="B64" s="121">
        <v>789</v>
      </c>
      <c r="C64" s="121">
        <v>91</v>
      </c>
      <c r="D64" s="122">
        <v>20742315.990000017</v>
      </c>
      <c r="E64" s="122">
        <v>13555335.450000001</v>
      </c>
      <c r="F64" s="81">
        <v>26289.373878327016</v>
      </c>
      <c r="G64" s="81">
        <v>148959.73021978023</v>
      </c>
      <c r="H64" s="97">
        <v>1.51</v>
      </c>
      <c r="I64" s="102">
        <v>1.08</v>
      </c>
    </row>
    <row r="65" spans="1:9" x14ac:dyDescent="0.2">
      <c r="A65" s="80">
        <v>1999</v>
      </c>
      <c r="B65" s="121">
        <v>819</v>
      </c>
      <c r="C65" s="121">
        <v>94</v>
      </c>
      <c r="D65" s="122">
        <v>35183596.019999973</v>
      </c>
      <c r="E65" s="122">
        <v>32622024.299999997</v>
      </c>
      <c r="F65" s="81">
        <v>42959.21369963367</v>
      </c>
      <c r="G65" s="81">
        <v>347042.81170212763</v>
      </c>
      <c r="H65" s="97">
        <v>2.0699999999999998</v>
      </c>
      <c r="I65" s="102">
        <v>2.16</v>
      </c>
    </row>
    <row r="66" spans="1:9" x14ac:dyDescent="0.2">
      <c r="A66" s="80">
        <v>2000</v>
      </c>
      <c r="B66" s="121">
        <v>920</v>
      </c>
      <c r="C66" s="121">
        <v>88</v>
      </c>
      <c r="D66" s="122">
        <v>16943230.465433642</v>
      </c>
      <c r="E66" s="122">
        <v>13798721.789999995</v>
      </c>
      <c r="F66" s="81">
        <v>18416.554853732221</v>
      </c>
      <c r="G66" s="81">
        <v>156803.6567045454</v>
      </c>
      <c r="H66" s="97">
        <v>1.6</v>
      </c>
      <c r="I66" s="102">
        <v>1.72</v>
      </c>
    </row>
    <row r="67" spans="1:9" x14ac:dyDescent="0.2">
      <c r="A67" s="80">
        <v>2001</v>
      </c>
      <c r="B67" s="121">
        <v>844</v>
      </c>
      <c r="C67" s="121">
        <v>81</v>
      </c>
      <c r="D67" s="122">
        <v>31284181.539999999</v>
      </c>
      <c r="E67" s="122">
        <v>22751270.059999999</v>
      </c>
      <c r="F67" s="81">
        <v>37066.565805687205</v>
      </c>
      <c r="G67" s="81">
        <v>280879.87728395063</v>
      </c>
      <c r="H67" s="97">
        <v>2.1</v>
      </c>
      <c r="I67" s="102">
        <v>2.2400000000000002</v>
      </c>
    </row>
    <row r="68" spans="1:9" x14ac:dyDescent="0.2">
      <c r="A68" s="80">
        <v>2002</v>
      </c>
      <c r="B68" s="121">
        <v>852</v>
      </c>
      <c r="C68" s="121">
        <v>74</v>
      </c>
      <c r="D68" s="122">
        <v>35273975.259999998</v>
      </c>
      <c r="E68" s="122">
        <v>30765375.939999998</v>
      </c>
      <c r="F68" s="81">
        <v>41401.379413145536</v>
      </c>
      <c r="G68" s="81">
        <v>415748.32351351349</v>
      </c>
      <c r="H68" s="97">
        <v>2.2799999999999998</v>
      </c>
      <c r="I68" s="102">
        <v>2.37</v>
      </c>
    </row>
    <row r="69" spans="1:9" x14ac:dyDescent="0.2">
      <c r="A69" s="80">
        <v>2003</v>
      </c>
      <c r="B69" s="121">
        <v>856</v>
      </c>
      <c r="C69" s="121">
        <v>77</v>
      </c>
      <c r="D69" s="122">
        <v>21714718.480000004</v>
      </c>
      <c r="E69" s="122">
        <v>19316387.43</v>
      </c>
      <c r="F69" s="81">
        <v>25367.661775700941</v>
      </c>
      <c r="G69" s="81">
        <v>250862.17441558442</v>
      </c>
      <c r="H69" s="97">
        <v>2.25</v>
      </c>
      <c r="I69" s="102">
        <v>2.38</v>
      </c>
    </row>
    <row r="70" spans="1:9" x14ac:dyDescent="0.2">
      <c r="A70" s="80">
        <v>2004</v>
      </c>
      <c r="B70" s="121">
        <v>890</v>
      </c>
      <c r="C70" s="121">
        <v>81</v>
      </c>
      <c r="D70" s="122">
        <v>44228223.850000009</v>
      </c>
      <c r="E70" s="122">
        <v>41494211.610000007</v>
      </c>
      <c r="F70" s="81">
        <v>49694.633539325856</v>
      </c>
      <c r="G70" s="81">
        <v>512274.21740740747</v>
      </c>
      <c r="H70" s="97">
        <v>2.33</v>
      </c>
      <c r="I70" s="102">
        <v>2.41</v>
      </c>
    </row>
    <row r="71" spans="1:9" x14ac:dyDescent="0.2">
      <c r="A71" s="80">
        <v>2005</v>
      </c>
      <c r="B71" s="121">
        <v>890</v>
      </c>
      <c r="C71" s="121">
        <v>105</v>
      </c>
      <c r="D71" s="122">
        <v>65809491.530000001</v>
      </c>
      <c r="E71" s="122">
        <v>63747560.090000018</v>
      </c>
      <c r="F71" s="81">
        <v>73943.248910112365</v>
      </c>
      <c r="G71" s="81">
        <v>607119.61990476213</v>
      </c>
      <c r="H71" s="97">
        <v>2.4</v>
      </c>
      <c r="I71" s="102">
        <v>2.4500000000000002</v>
      </c>
    </row>
    <row r="72" spans="1:9" x14ac:dyDescent="0.2">
      <c r="A72" s="80">
        <v>2006</v>
      </c>
      <c r="B72" s="121">
        <v>953</v>
      </c>
      <c r="C72" s="121">
        <v>104</v>
      </c>
      <c r="D72" s="122">
        <v>39205874.210000001</v>
      </c>
      <c r="E72" s="122">
        <v>34500697.239999987</v>
      </c>
      <c r="F72" s="81">
        <v>41139.427292759705</v>
      </c>
      <c r="G72" s="81">
        <v>331737.47346153832</v>
      </c>
      <c r="H72" s="97">
        <v>2.35</v>
      </c>
      <c r="I72" s="102">
        <v>2.4700000000000002</v>
      </c>
    </row>
    <row r="73" spans="1:9" x14ac:dyDescent="0.2">
      <c r="A73" s="80">
        <v>2007</v>
      </c>
      <c r="B73" s="121">
        <v>1037</v>
      </c>
      <c r="C73" s="121">
        <v>79</v>
      </c>
      <c r="D73" s="122">
        <v>51375379.110000022</v>
      </c>
      <c r="E73" s="122">
        <v>48513496.469999999</v>
      </c>
      <c r="F73" s="81">
        <v>49542.313510125379</v>
      </c>
      <c r="G73" s="81">
        <v>614094.89202531648</v>
      </c>
      <c r="H73" s="97">
        <v>2.35</v>
      </c>
      <c r="I73" s="102">
        <v>2.44</v>
      </c>
    </row>
    <row r="74" spans="1:9" x14ac:dyDescent="0.2">
      <c r="A74" s="80">
        <v>2008</v>
      </c>
      <c r="B74" s="121">
        <v>1031</v>
      </c>
      <c r="C74" s="121">
        <v>99</v>
      </c>
      <c r="D74" s="122">
        <v>41767574.460000001</v>
      </c>
      <c r="E74" s="122">
        <v>37709464.250000015</v>
      </c>
      <c r="F74" s="81">
        <v>40511.711406401555</v>
      </c>
      <c r="G74" s="81">
        <v>380903.67929292942</v>
      </c>
      <c r="H74" s="97">
        <v>2.35</v>
      </c>
      <c r="I74" s="102">
        <v>2.4900000000000002</v>
      </c>
    </row>
    <row r="75" spans="1:9" x14ac:dyDescent="0.2">
      <c r="A75" s="80">
        <v>2009</v>
      </c>
      <c r="B75" s="121">
        <v>1169</v>
      </c>
      <c r="C75" s="121">
        <v>98</v>
      </c>
      <c r="D75" s="122">
        <v>45939095.520000041</v>
      </c>
      <c r="E75" s="122">
        <v>43467463.110000014</v>
      </c>
      <c r="F75" s="81">
        <v>39297.772044482495</v>
      </c>
      <c r="G75" s="81">
        <v>443545.54193877568</v>
      </c>
      <c r="H75" s="97">
        <v>2.34</v>
      </c>
      <c r="I75" s="102">
        <v>2.44</v>
      </c>
    </row>
    <row r="76" spans="1:9" x14ac:dyDescent="0.2">
      <c r="A76" s="80">
        <v>2010</v>
      </c>
      <c r="B76" s="121">
        <v>1286</v>
      </c>
      <c r="C76" s="121">
        <v>121</v>
      </c>
      <c r="D76" s="122">
        <v>77272584.649999946</v>
      </c>
      <c r="E76" s="122">
        <v>74852114.629999995</v>
      </c>
      <c r="F76" s="81">
        <v>60087.546384136818</v>
      </c>
      <c r="G76" s="81">
        <v>618612.51760330575</v>
      </c>
      <c r="H76" s="97">
        <v>2.54</v>
      </c>
      <c r="I76" s="102">
        <v>2.61</v>
      </c>
    </row>
    <row r="77" spans="1:9" x14ac:dyDescent="0.2">
      <c r="A77" s="80">
        <v>2011</v>
      </c>
      <c r="B77" s="121">
        <v>1329</v>
      </c>
      <c r="C77" s="121">
        <v>109</v>
      </c>
      <c r="D77" s="122">
        <v>57965709.719999962</v>
      </c>
      <c r="E77" s="122">
        <v>53701294.68999999</v>
      </c>
      <c r="F77" s="81">
        <v>43616.034401805839</v>
      </c>
      <c r="G77" s="81">
        <v>492672.42834862374</v>
      </c>
      <c r="H77" s="97">
        <v>2.54</v>
      </c>
      <c r="I77" s="102">
        <v>2.64</v>
      </c>
    </row>
    <row r="78" spans="1:9" x14ac:dyDescent="0.2">
      <c r="A78" s="80">
        <v>2012</v>
      </c>
      <c r="B78" s="121">
        <v>1366</v>
      </c>
      <c r="C78" s="121">
        <v>100</v>
      </c>
      <c r="D78" s="122">
        <v>66895969.280000001</v>
      </c>
      <c r="E78" s="122">
        <v>62608142.010000005</v>
      </c>
      <c r="F78" s="81">
        <v>48972.159062957544</v>
      </c>
      <c r="G78" s="81">
        <v>626081.4201000001</v>
      </c>
      <c r="H78" s="97">
        <v>2.57</v>
      </c>
      <c r="I78" s="102">
        <v>2.67</v>
      </c>
    </row>
    <row r="79" spans="1:9" x14ac:dyDescent="0.2">
      <c r="A79" s="80">
        <v>2013</v>
      </c>
      <c r="B79" s="121">
        <v>1338</v>
      </c>
      <c r="C79" s="121">
        <v>107</v>
      </c>
      <c r="D79" s="122">
        <v>38427760.06000001</v>
      </c>
      <c r="E79" s="122">
        <v>35152538.489999995</v>
      </c>
      <c r="F79" s="81">
        <v>28741.652101720276</v>
      </c>
      <c r="G79" s="81">
        <v>328528.39710280369</v>
      </c>
      <c r="H79" s="97">
        <v>2.6861732638039388</v>
      </c>
      <c r="I79" s="102">
        <v>2.8849963847819753</v>
      </c>
    </row>
    <row r="80" spans="1:9" x14ac:dyDescent="0.2">
      <c r="A80" s="80">
        <v>2014</v>
      </c>
      <c r="B80" s="121">
        <v>1485</v>
      </c>
      <c r="C80" s="121">
        <v>103</v>
      </c>
      <c r="D80" s="122">
        <v>29554798.329999991</v>
      </c>
      <c r="E80" s="122">
        <v>25890374.049999993</v>
      </c>
      <c r="F80" s="81">
        <v>19915.590525606462</v>
      </c>
      <c r="G80" s="81">
        <v>251362.85485436887</v>
      </c>
      <c r="H80" s="97">
        <v>2.4509363721953603</v>
      </c>
      <c r="I80" s="102">
        <v>2.6507959132668826</v>
      </c>
    </row>
    <row r="81" spans="1:9" x14ac:dyDescent="0.2">
      <c r="A81" s="80">
        <v>2015</v>
      </c>
      <c r="B81" s="121">
        <v>1558</v>
      </c>
      <c r="C81" s="121">
        <v>125</v>
      </c>
      <c r="D81" s="122">
        <v>51884995.189999931</v>
      </c>
      <c r="E81" s="122">
        <v>49059487.709999993</v>
      </c>
      <c r="F81" s="81">
        <v>33323.696332691026</v>
      </c>
      <c r="G81" s="81">
        <v>392475.90167999995</v>
      </c>
      <c r="H81" s="97">
        <v>2.6446137844103066</v>
      </c>
      <c r="I81" s="102">
        <v>2.7470622315202977</v>
      </c>
    </row>
    <row r="82" spans="1:9" x14ac:dyDescent="0.2">
      <c r="A82" s="80">
        <v>2016</v>
      </c>
      <c r="B82" s="121">
        <v>1643</v>
      </c>
      <c r="C82" s="121">
        <v>118</v>
      </c>
      <c r="D82" s="122">
        <v>53698480.650000066</v>
      </c>
      <c r="E82" s="122">
        <v>50562911.059999987</v>
      </c>
      <c r="F82" s="81">
        <v>32624.879538274632</v>
      </c>
      <c r="G82" s="81">
        <v>428516.29847457621</v>
      </c>
      <c r="H82" s="97">
        <v>2.7815380556078155</v>
      </c>
      <c r="I82" s="102">
        <v>2.89436971944605</v>
      </c>
    </row>
    <row r="83" spans="1:9" x14ac:dyDescent="0.2">
      <c r="A83" s="80">
        <v>2017</v>
      </c>
      <c r="B83" s="121">
        <v>1683</v>
      </c>
      <c r="C83" s="121">
        <v>122</v>
      </c>
      <c r="D83" s="122">
        <v>57358810.200000025</v>
      </c>
      <c r="E83" s="122">
        <v>54704979.069999993</v>
      </c>
      <c r="F83" s="81">
        <v>33976.682375592427</v>
      </c>
      <c r="G83" s="81">
        <v>448346.57795081974</v>
      </c>
      <c r="H83" s="97">
        <v>2.4159588261213161</v>
      </c>
      <c r="I83" s="102">
        <v>2.971626379534821</v>
      </c>
    </row>
    <row r="84" spans="1:9" x14ac:dyDescent="0.2">
      <c r="A84" s="80">
        <v>2018</v>
      </c>
      <c r="B84" s="121">
        <v>1758</v>
      </c>
      <c r="C84" s="121">
        <v>124</v>
      </c>
      <c r="D84" s="122">
        <v>74047659.709999979</v>
      </c>
      <c r="E84" s="122">
        <v>68684211.150000021</v>
      </c>
      <c r="F84" s="81">
        <v>42098.548441780811</v>
      </c>
      <c r="G84" s="81">
        <v>551619.57620967762</v>
      </c>
      <c r="H84" s="97">
        <v>2.7131872161595569</v>
      </c>
      <c r="I84" s="102">
        <v>2.974641529599594</v>
      </c>
    </row>
    <row r="85" spans="1:9" x14ac:dyDescent="0.2">
      <c r="A85" s="80">
        <v>2019</v>
      </c>
      <c r="B85" s="121">
        <v>1711</v>
      </c>
      <c r="C85" s="121">
        <v>103</v>
      </c>
      <c r="D85" s="122">
        <v>33261141.140000008</v>
      </c>
      <c r="E85" s="122">
        <v>28348696.599999998</v>
      </c>
      <c r="F85" s="81">
        <v>19393.069654364397</v>
      </c>
      <c r="G85" s="81">
        <v>273968.16116504854</v>
      </c>
      <c r="H85" s="97">
        <v>2.3904406765219015</v>
      </c>
      <c r="I85" s="102">
        <v>2.7466989748867503</v>
      </c>
    </row>
    <row r="86" spans="1:9" x14ac:dyDescent="0.2">
      <c r="A86" s="80">
        <v>2020</v>
      </c>
      <c r="B86" s="121">
        <v>1180</v>
      </c>
      <c r="C86" s="121">
        <v>58</v>
      </c>
      <c r="D86" s="122">
        <v>17763851.969999965</v>
      </c>
      <c r="E86" s="122">
        <v>16219700.669999992</v>
      </c>
      <c r="F86" s="81">
        <f t="shared" ref="F86:G88" si="2">D86/B86</f>
        <v>15054.111838983021</v>
      </c>
      <c r="G86" s="81">
        <f t="shared" si="2"/>
        <v>279650.01155172399</v>
      </c>
      <c r="H86" s="97">
        <v>2.9764987962539098</v>
      </c>
      <c r="I86" s="102">
        <v>3.1591522778453625</v>
      </c>
    </row>
    <row r="87" spans="1:9" x14ac:dyDescent="0.2">
      <c r="A87" s="80">
        <v>2021</v>
      </c>
      <c r="B87" s="121">
        <v>1298</v>
      </c>
      <c r="C87" s="121">
        <v>79</v>
      </c>
      <c r="D87" s="122">
        <v>41971539.98999998</v>
      </c>
      <c r="E87" s="122">
        <v>40248989.160000004</v>
      </c>
      <c r="F87" s="81">
        <f t="shared" si="2"/>
        <v>32335.54698767333</v>
      </c>
      <c r="G87" s="81">
        <f t="shared" si="2"/>
        <v>509480.87544303801</v>
      </c>
      <c r="H87" s="97">
        <v>3.3191275870274244</v>
      </c>
      <c r="I87" s="102">
        <v>3.4132864523979176</v>
      </c>
    </row>
    <row r="88" spans="1:9" x14ac:dyDescent="0.2">
      <c r="A88" s="80">
        <v>2022</v>
      </c>
      <c r="B88" s="121">
        <v>1744</v>
      </c>
      <c r="C88" s="121">
        <v>110</v>
      </c>
      <c r="D88" s="122">
        <v>57231404.149999969</v>
      </c>
      <c r="E88" s="122">
        <v>50820681.909999989</v>
      </c>
      <c r="F88" s="81">
        <f t="shared" si="2"/>
        <v>32816.172104357778</v>
      </c>
      <c r="G88" s="81">
        <f t="shared" si="2"/>
        <v>462006.19918181805</v>
      </c>
      <c r="H88" s="97">
        <v>3.1256803512909812</v>
      </c>
      <c r="I88" s="102">
        <v>3.251513956114235</v>
      </c>
    </row>
    <row r="91" spans="1:9" ht="36" x14ac:dyDescent="0.2">
      <c r="A91" s="78" t="s">
        <v>87</v>
      </c>
      <c r="B91" s="119" t="s">
        <v>46</v>
      </c>
      <c r="C91" s="119" t="s">
        <v>48</v>
      </c>
      <c r="D91" s="120" t="s">
        <v>45</v>
      </c>
      <c r="E91" s="120" t="s">
        <v>91</v>
      </c>
      <c r="F91" s="79" t="s">
        <v>93</v>
      </c>
      <c r="G91" s="79" t="s">
        <v>92</v>
      </c>
      <c r="H91" s="79" t="s">
        <v>111</v>
      </c>
      <c r="I91" s="101" t="s">
        <v>112</v>
      </c>
    </row>
    <row r="92" spans="1:9" x14ac:dyDescent="0.2">
      <c r="A92" s="80">
        <v>1998</v>
      </c>
      <c r="B92" s="121">
        <v>379</v>
      </c>
      <c r="C92" s="121">
        <v>23</v>
      </c>
      <c r="D92" s="122">
        <v>2574441.4699999993</v>
      </c>
      <c r="E92" s="122">
        <v>1247594.57</v>
      </c>
      <c r="F92" s="81">
        <v>6792.7215567282301</v>
      </c>
      <c r="G92" s="81">
        <v>54243.242173913044</v>
      </c>
      <c r="H92" s="97">
        <v>1.83</v>
      </c>
      <c r="I92" s="102">
        <v>2.27</v>
      </c>
    </row>
    <row r="93" spans="1:9" x14ac:dyDescent="0.2">
      <c r="A93" s="80">
        <v>1999</v>
      </c>
      <c r="B93" s="121">
        <v>443</v>
      </c>
      <c r="C93" s="121">
        <v>56</v>
      </c>
      <c r="D93" s="122">
        <v>5113549.7300000014</v>
      </c>
      <c r="E93" s="122">
        <v>4367850.7299999986</v>
      </c>
      <c r="F93" s="81">
        <v>11543.001647855534</v>
      </c>
      <c r="G93" s="81">
        <v>77997.334464285683</v>
      </c>
      <c r="H93" s="97">
        <v>2.0699999999999998</v>
      </c>
      <c r="I93" s="102">
        <v>2.25</v>
      </c>
    </row>
    <row r="94" spans="1:9" x14ac:dyDescent="0.2">
      <c r="A94" s="80">
        <v>2000</v>
      </c>
      <c r="B94" s="121">
        <v>429</v>
      </c>
      <c r="C94" s="121">
        <v>49</v>
      </c>
      <c r="D94" s="122">
        <v>10137577.930000002</v>
      </c>
      <c r="E94" s="122">
        <v>9225098.2500000019</v>
      </c>
      <c r="F94" s="81">
        <v>23630.717785547789</v>
      </c>
      <c r="G94" s="81">
        <v>188267.31122448982</v>
      </c>
      <c r="H94" s="97">
        <v>2.1800000000000002</v>
      </c>
      <c r="I94" s="102">
        <v>2.36</v>
      </c>
    </row>
    <row r="95" spans="1:9" x14ac:dyDescent="0.2">
      <c r="A95" s="80">
        <v>2001</v>
      </c>
      <c r="B95" s="121">
        <v>466</v>
      </c>
      <c r="C95" s="121">
        <v>61</v>
      </c>
      <c r="D95" s="122">
        <v>18743936.800000001</v>
      </c>
      <c r="E95" s="122">
        <v>17312095.549999997</v>
      </c>
      <c r="F95" s="81">
        <v>40223.040343347639</v>
      </c>
      <c r="G95" s="81">
        <v>283804.84508196719</v>
      </c>
      <c r="H95" s="97">
        <v>2.27</v>
      </c>
      <c r="I95" s="102">
        <v>2.39</v>
      </c>
    </row>
    <row r="96" spans="1:9" x14ac:dyDescent="0.2">
      <c r="A96" s="80">
        <v>2002</v>
      </c>
      <c r="B96" s="121">
        <v>449</v>
      </c>
      <c r="C96" s="121">
        <v>54</v>
      </c>
      <c r="D96" s="122">
        <v>29063614.93999999</v>
      </c>
      <c r="E96" s="122">
        <v>20501222.219999995</v>
      </c>
      <c r="F96" s="81">
        <v>64729.654654788399</v>
      </c>
      <c r="G96" s="81">
        <v>379652.26333333325</v>
      </c>
      <c r="H96" s="97">
        <v>2.31</v>
      </c>
      <c r="I96" s="102">
        <v>2.39</v>
      </c>
    </row>
    <row r="97" spans="1:9" x14ac:dyDescent="0.2">
      <c r="A97" s="80">
        <v>2003</v>
      </c>
      <c r="B97" s="121">
        <v>519</v>
      </c>
      <c r="C97" s="121">
        <v>61</v>
      </c>
      <c r="D97" s="122">
        <v>30448369.59</v>
      </c>
      <c r="E97" s="122">
        <v>22741828.759999994</v>
      </c>
      <c r="F97" s="81">
        <v>58667.37878612717</v>
      </c>
      <c r="G97" s="81">
        <v>372816.86491803272</v>
      </c>
      <c r="H97" s="97">
        <v>2.38</v>
      </c>
      <c r="I97" s="102">
        <v>2.46</v>
      </c>
    </row>
    <row r="98" spans="1:9" x14ac:dyDescent="0.2">
      <c r="A98" s="80">
        <v>2004</v>
      </c>
      <c r="B98" s="121">
        <v>473</v>
      </c>
      <c r="C98" s="121">
        <v>69</v>
      </c>
      <c r="D98" s="122">
        <v>17809762.359999992</v>
      </c>
      <c r="E98" s="122">
        <v>11252706.320000002</v>
      </c>
      <c r="F98" s="81">
        <v>37652.774545454529</v>
      </c>
      <c r="G98" s="81">
        <v>163082.7002898551</v>
      </c>
      <c r="H98" s="97">
        <v>2.36</v>
      </c>
      <c r="I98" s="102">
        <v>2.39</v>
      </c>
    </row>
    <row r="99" spans="1:9" x14ac:dyDescent="0.2">
      <c r="A99" s="80">
        <v>2005</v>
      </c>
      <c r="B99" s="121">
        <v>495</v>
      </c>
      <c r="C99" s="121">
        <v>57</v>
      </c>
      <c r="D99" s="122">
        <v>6303370.6000000015</v>
      </c>
      <c r="E99" s="122">
        <v>5412021.8100000024</v>
      </c>
      <c r="F99" s="81">
        <v>12734.082020202024</v>
      </c>
      <c r="G99" s="81">
        <v>94947.751052631618</v>
      </c>
      <c r="H99" s="97">
        <v>2.04</v>
      </c>
      <c r="I99" s="102">
        <v>2.25</v>
      </c>
    </row>
    <row r="100" spans="1:9" x14ac:dyDescent="0.2">
      <c r="A100" s="80">
        <v>2006</v>
      </c>
      <c r="B100" s="121">
        <v>525</v>
      </c>
      <c r="C100" s="121">
        <v>68</v>
      </c>
      <c r="D100" s="122">
        <v>8442081.0299999993</v>
      </c>
      <c r="E100" s="122">
        <v>7434672.3999999985</v>
      </c>
      <c r="F100" s="81">
        <v>16080.154342857142</v>
      </c>
      <c r="G100" s="81">
        <v>109333.4176470588</v>
      </c>
      <c r="H100" s="97">
        <v>2.08</v>
      </c>
      <c r="I100" s="102">
        <v>2.3199999999999998</v>
      </c>
    </row>
    <row r="101" spans="1:9" x14ac:dyDescent="0.2">
      <c r="A101" s="80">
        <v>2007</v>
      </c>
      <c r="B101" s="121">
        <v>553</v>
      </c>
      <c r="C101" s="121">
        <v>58</v>
      </c>
      <c r="D101" s="122">
        <v>6347482.129999998</v>
      </c>
      <c r="E101" s="122">
        <v>5460582.0300000003</v>
      </c>
      <c r="F101" s="81">
        <v>11478.267866184446</v>
      </c>
      <c r="G101" s="81">
        <v>94147.966034482757</v>
      </c>
      <c r="H101" s="97">
        <v>1.98</v>
      </c>
      <c r="I101" s="102">
        <v>2.21</v>
      </c>
    </row>
    <row r="102" spans="1:9" x14ac:dyDescent="0.2">
      <c r="A102" s="80">
        <v>2008</v>
      </c>
      <c r="B102" s="121">
        <v>590</v>
      </c>
      <c r="C102" s="121">
        <v>61</v>
      </c>
      <c r="D102" s="122">
        <v>6916133.6400000025</v>
      </c>
      <c r="E102" s="122">
        <v>6049409.5900000008</v>
      </c>
      <c r="F102" s="81">
        <v>11722.260406779666</v>
      </c>
      <c r="G102" s="81">
        <v>99170.64901639345</v>
      </c>
      <c r="H102" s="97">
        <v>2.14</v>
      </c>
      <c r="I102" s="102">
        <v>2.4500000000000002</v>
      </c>
    </row>
    <row r="103" spans="1:9" x14ac:dyDescent="0.2">
      <c r="A103" s="80">
        <v>2009</v>
      </c>
      <c r="B103" s="121">
        <v>661</v>
      </c>
      <c r="C103" s="121">
        <v>57</v>
      </c>
      <c r="D103" s="122">
        <v>14699601.969999999</v>
      </c>
      <c r="E103" s="122">
        <v>11605988.640000001</v>
      </c>
      <c r="F103" s="81">
        <v>22238.42960665658</v>
      </c>
      <c r="G103" s="81">
        <v>203613.8357894737</v>
      </c>
      <c r="H103" s="97">
        <v>2.23</v>
      </c>
      <c r="I103" s="102">
        <v>2.31</v>
      </c>
    </row>
    <row r="104" spans="1:9" x14ac:dyDescent="0.2">
      <c r="A104" s="80">
        <v>2010</v>
      </c>
      <c r="B104" s="121">
        <v>682</v>
      </c>
      <c r="C104" s="121">
        <v>43</v>
      </c>
      <c r="D104" s="122">
        <v>6150303.5499999998</v>
      </c>
      <c r="E104" s="122">
        <v>4397372.05</v>
      </c>
      <c r="F104" s="81">
        <v>9018.040395894428</v>
      </c>
      <c r="G104" s="81">
        <v>102264.46627906976</v>
      </c>
      <c r="H104" s="97">
        <v>2.11</v>
      </c>
      <c r="I104" s="102">
        <v>2.5</v>
      </c>
    </row>
    <row r="105" spans="1:9" x14ac:dyDescent="0.2">
      <c r="A105" s="80">
        <v>2011</v>
      </c>
      <c r="B105" s="121">
        <v>789</v>
      </c>
      <c r="C105" s="121">
        <v>57</v>
      </c>
      <c r="D105" s="122">
        <v>10368126.359999999</v>
      </c>
      <c r="E105" s="122">
        <v>9477586.4900000002</v>
      </c>
      <c r="F105" s="81">
        <v>13140.844562737642</v>
      </c>
      <c r="G105" s="81">
        <v>166273.44719298245</v>
      </c>
      <c r="H105" s="97">
        <v>2.1800000000000002</v>
      </c>
      <c r="I105" s="102">
        <v>2.38</v>
      </c>
    </row>
    <row r="106" spans="1:9" x14ac:dyDescent="0.2">
      <c r="A106" s="80">
        <v>2012</v>
      </c>
      <c r="B106" s="121">
        <v>880</v>
      </c>
      <c r="C106" s="121">
        <v>66</v>
      </c>
      <c r="D106" s="122">
        <v>18550934.459999997</v>
      </c>
      <c r="E106" s="122">
        <v>17244751.969999999</v>
      </c>
      <c r="F106" s="81">
        <v>21080.607340909086</v>
      </c>
      <c r="G106" s="81">
        <v>261284.12075757573</v>
      </c>
      <c r="H106" s="97">
        <v>2.57</v>
      </c>
      <c r="I106" s="102">
        <v>2.79</v>
      </c>
    </row>
    <row r="107" spans="1:9" x14ac:dyDescent="0.2">
      <c r="A107" s="80">
        <v>2013</v>
      </c>
      <c r="B107" s="121">
        <v>954</v>
      </c>
      <c r="C107" s="121">
        <v>67</v>
      </c>
      <c r="D107" s="122">
        <v>36181857.74000001</v>
      </c>
      <c r="E107" s="122">
        <v>31811640.490000002</v>
      </c>
      <c r="F107" s="81">
        <v>37926.475618448654</v>
      </c>
      <c r="G107" s="81">
        <v>474800.60432835825</v>
      </c>
      <c r="H107" s="97">
        <v>4.0457304796259077</v>
      </c>
      <c r="I107" s="102">
        <v>2.9257213646567726</v>
      </c>
    </row>
    <row r="108" spans="1:9" x14ac:dyDescent="0.2">
      <c r="A108" s="80">
        <v>2014</v>
      </c>
      <c r="B108" s="121">
        <v>979</v>
      </c>
      <c r="C108" s="121">
        <v>65</v>
      </c>
      <c r="D108" s="122">
        <v>30793665.800000001</v>
      </c>
      <c r="E108" s="122">
        <v>24490008.719999999</v>
      </c>
      <c r="F108" s="81">
        <v>31454.204085801841</v>
      </c>
      <c r="G108" s="81">
        <v>376769.36492307688</v>
      </c>
      <c r="H108" s="97">
        <v>3.1240200733200068</v>
      </c>
      <c r="I108" s="102">
        <v>2.9938285736080594</v>
      </c>
    </row>
    <row r="109" spans="1:9" x14ac:dyDescent="0.2">
      <c r="A109" s="80">
        <v>2015</v>
      </c>
      <c r="B109" s="121">
        <v>1065</v>
      </c>
      <c r="C109" s="121">
        <v>65</v>
      </c>
      <c r="D109" s="122">
        <v>18908715.71999998</v>
      </c>
      <c r="E109" s="122">
        <v>14616500.75</v>
      </c>
      <c r="F109" s="81">
        <v>17738.570093808612</v>
      </c>
      <c r="G109" s="81">
        <v>224869.2423076923</v>
      </c>
      <c r="H109" s="97">
        <v>2.6981081197158625</v>
      </c>
      <c r="I109" s="102">
        <v>2.8813085356629551</v>
      </c>
    </row>
    <row r="110" spans="1:9" x14ac:dyDescent="0.2">
      <c r="A110" s="80">
        <v>2016</v>
      </c>
      <c r="B110" s="121">
        <v>1112</v>
      </c>
      <c r="C110" s="121">
        <v>84</v>
      </c>
      <c r="D110" s="122">
        <v>8894022.8399999905</v>
      </c>
      <c r="E110" s="122">
        <v>7186733.8100000015</v>
      </c>
      <c r="F110" s="81">
        <v>7983.4814901256641</v>
      </c>
      <c r="G110" s="81">
        <v>85540.634285714317</v>
      </c>
      <c r="H110" s="97">
        <v>2.3088303587259866</v>
      </c>
      <c r="I110" s="102">
        <v>2.6269279814196542</v>
      </c>
    </row>
    <row r="111" spans="1:9" x14ac:dyDescent="0.2">
      <c r="A111" s="80">
        <v>2017</v>
      </c>
      <c r="B111" s="121">
        <v>1106</v>
      </c>
      <c r="C111" s="121">
        <v>85</v>
      </c>
      <c r="D111" s="122">
        <v>13907657.94999999</v>
      </c>
      <c r="E111" s="122">
        <v>11457543.350000001</v>
      </c>
      <c r="F111" s="81">
        <v>12569.567407407398</v>
      </c>
      <c r="G111" s="81">
        <v>133261.71139534883</v>
      </c>
      <c r="H111" s="97">
        <v>2.4739820259735437</v>
      </c>
      <c r="I111" s="102">
        <v>2.6958215101154983</v>
      </c>
    </row>
    <row r="112" spans="1:9" x14ac:dyDescent="0.2">
      <c r="A112" s="80">
        <v>2018</v>
      </c>
      <c r="B112" s="121">
        <v>1190</v>
      </c>
      <c r="C112" s="121">
        <v>77</v>
      </c>
      <c r="D112" s="122">
        <v>10250331.760000005</v>
      </c>
      <c r="E112" s="122">
        <v>8285543.5099999998</v>
      </c>
      <c r="F112" s="81">
        <v>8560.4632325776693</v>
      </c>
      <c r="G112" s="81">
        <v>107553.75389610388</v>
      </c>
      <c r="H112" s="97">
        <v>2.4352875907603697</v>
      </c>
      <c r="I112" s="102">
        <v>2.715637641348926</v>
      </c>
    </row>
    <row r="113" spans="1:9" x14ac:dyDescent="0.2">
      <c r="A113" s="80">
        <v>2019</v>
      </c>
      <c r="B113" s="121">
        <v>1130</v>
      </c>
      <c r="C113" s="121">
        <v>121</v>
      </c>
      <c r="D113" s="122">
        <v>15701660.290000003</v>
      </c>
      <c r="E113" s="122">
        <v>12165515.739999987</v>
      </c>
      <c r="F113" s="81">
        <v>13817.589682539679</v>
      </c>
      <c r="G113" s="81">
        <v>100347.23909090903</v>
      </c>
      <c r="H113" s="97">
        <v>2.545572898813246</v>
      </c>
      <c r="I113" s="102">
        <v>2.7230837969169208</v>
      </c>
    </row>
    <row r="114" spans="1:9" x14ac:dyDescent="0.2">
      <c r="A114" s="80">
        <v>2020</v>
      </c>
      <c r="B114" s="121">
        <v>731</v>
      </c>
      <c r="C114" s="121">
        <v>57</v>
      </c>
      <c r="D114" s="122">
        <v>6817489.0999999996</v>
      </c>
      <c r="E114" s="122">
        <v>5028642.3</v>
      </c>
      <c r="F114" s="81">
        <f t="shared" ref="F114:G116" si="3">D114/B114</f>
        <v>9326.2504787961698</v>
      </c>
      <c r="G114" s="81">
        <f t="shared" si="3"/>
        <v>88221.794736842101</v>
      </c>
      <c r="H114" s="97">
        <v>2.6405667224927454</v>
      </c>
      <c r="I114" s="102">
        <v>2.8605231107912932</v>
      </c>
    </row>
    <row r="115" spans="1:9" x14ac:dyDescent="0.2">
      <c r="A115" s="80">
        <v>2021</v>
      </c>
      <c r="B115" s="121">
        <v>852</v>
      </c>
      <c r="C115" s="121">
        <v>52</v>
      </c>
      <c r="D115" s="122">
        <v>6056597.3099999968</v>
      </c>
      <c r="E115" s="122">
        <v>4650590.5599999977</v>
      </c>
      <c r="F115" s="81">
        <f t="shared" si="3"/>
        <v>7108.6822887323906</v>
      </c>
      <c r="G115" s="81">
        <f t="shared" si="3"/>
        <v>89434.433846153799</v>
      </c>
      <c r="H115" s="97">
        <v>2.7281957575694782</v>
      </c>
      <c r="I115" s="102">
        <v>3.0239876194811091</v>
      </c>
    </row>
    <row r="116" spans="1:9" x14ac:dyDescent="0.2">
      <c r="A116" s="80">
        <v>2022</v>
      </c>
      <c r="B116" s="121">
        <v>1140</v>
      </c>
      <c r="C116" s="121">
        <v>82</v>
      </c>
      <c r="D116" s="122">
        <v>21617223.189999986</v>
      </c>
      <c r="E116" s="122">
        <v>19323736.889999997</v>
      </c>
      <c r="F116" s="81">
        <f t="shared" si="3"/>
        <v>18962.476482456128</v>
      </c>
      <c r="G116" s="81">
        <f t="shared" si="3"/>
        <v>235655.32792682922</v>
      </c>
      <c r="H116" s="97">
        <v>2.8187840681712233</v>
      </c>
      <c r="I116" s="102">
        <v>3.0201516895121752</v>
      </c>
    </row>
    <row r="119" spans="1:9" ht="36" x14ac:dyDescent="0.2">
      <c r="A119" s="78" t="s">
        <v>90</v>
      </c>
      <c r="B119" s="119" t="s">
        <v>46</v>
      </c>
      <c r="C119" s="119" t="s">
        <v>48</v>
      </c>
      <c r="D119" s="120" t="s">
        <v>45</v>
      </c>
      <c r="E119" s="120" t="s">
        <v>91</v>
      </c>
      <c r="F119" s="79" t="s">
        <v>93</v>
      </c>
      <c r="G119" s="79" t="s">
        <v>92</v>
      </c>
      <c r="H119" s="79" t="s">
        <v>111</v>
      </c>
      <c r="I119" s="101" t="s">
        <v>112</v>
      </c>
    </row>
    <row r="120" spans="1:9" x14ac:dyDescent="0.2">
      <c r="A120" s="80">
        <v>1998</v>
      </c>
      <c r="B120" s="121">
        <f>+Résultats!D8</f>
        <v>3938</v>
      </c>
      <c r="C120" s="121">
        <f>+Résultats!E8</f>
        <v>449</v>
      </c>
      <c r="D120" s="122">
        <f>+Résultats!F8</f>
        <v>369478873.98999977</v>
      </c>
      <c r="E120" s="122">
        <f>+Résultats!G8</f>
        <v>341823014.54000008</v>
      </c>
      <c r="F120" s="81">
        <f>+Résultats!H8</f>
        <v>93917.854992381937</v>
      </c>
      <c r="G120" s="81">
        <f>+Résultats!I8</f>
        <v>761298.47336302919</v>
      </c>
      <c r="H120" s="97">
        <v>2.17</v>
      </c>
      <c r="I120" s="102">
        <v>2.1800000000000002</v>
      </c>
    </row>
    <row r="121" spans="1:9" x14ac:dyDescent="0.2">
      <c r="A121" s="80">
        <v>1999</v>
      </c>
      <c r="B121" s="121">
        <f>+Résultats!D9</f>
        <v>4177</v>
      </c>
      <c r="C121" s="121">
        <f>+Résultats!E9</f>
        <v>531</v>
      </c>
      <c r="D121" s="122">
        <f>+Résultats!F9</f>
        <v>337556768.10000026</v>
      </c>
      <c r="E121" s="122">
        <f>+Résultats!G9</f>
        <v>314518056.48000002</v>
      </c>
      <c r="F121" s="81">
        <f>+Résultats!H9</f>
        <v>80845.251346353252</v>
      </c>
      <c r="G121" s="81">
        <f>+Résultats!I9</f>
        <v>592312.7240677966</v>
      </c>
      <c r="H121" s="97">
        <v>2.2000000000000002</v>
      </c>
      <c r="I121" s="102">
        <v>2.27</v>
      </c>
    </row>
    <row r="122" spans="1:9" x14ac:dyDescent="0.2">
      <c r="A122" s="80">
        <v>2000</v>
      </c>
      <c r="B122" s="121">
        <f>+Résultats!D10</f>
        <v>4345</v>
      </c>
      <c r="C122" s="121">
        <f>+Résultats!E10</f>
        <v>532</v>
      </c>
      <c r="D122" s="122">
        <f>+Résultats!F10</f>
        <v>368656555.35000032</v>
      </c>
      <c r="E122" s="122">
        <f>+Résultats!G10</f>
        <v>341818442.25000012</v>
      </c>
      <c r="F122" s="81">
        <f>+Résultats!H10</f>
        <v>84889.137066205221</v>
      </c>
      <c r="G122" s="81">
        <f>+Résultats!I10</f>
        <v>642515.8688909777</v>
      </c>
      <c r="H122" s="97">
        <v>2.23</v>
      </c>
      <c r="I122" s="102">
        <v>2.29</v>
      </c>
    </row>
    <row r="123" spans="1:9" x14ac:dyDescent="0.2">
      <c r="A123" s="80">
        <v>2001</v>
      </c>
      <c r="B123" s="121">
        <f>+Résultats!D11</f>
        <v>4414</v>
      </c>
      <c r="C123" s="121">
        <f>+Résultats!E11</f>
        <v>504</v>
      </c>
      <c r="D123" s="122">
        <f>+Résultats!F11</f>
        <v>425725072.30999976</v>
      </c>
      <c r="E123" s="122">
        <f>+Résultats!G11</f>
        <v>391441394.7900002</v>
      </c>
      <c r="F123" s="81">
        <f>+Résultats!H11</f>
        <v>96481.291931465981</v>
      </c>
      <c r="G123" s="81">
        <f>+Résultats!I11</f>
        <v>776669.4341071432</v>
      </c>
      <c r="H123" s="97">
        <v>2.27</v>
      </c>
      <c r="I123" s="102">
        <v>2.33</v>
      </c>
    </row>
    <row r="124" spans="1:9" x14ac:dyDescent="0.2">
      <c r="A124" s="80">
        <v>2002</v>
      </c>
      <c r="B124" s="121">
        <f>+Résultats!D12</f>
        <v>4424</v>
      </c>
      <c r="C124" s="121">
        <f>+Résultats!E12</f>
        <v>472</v>
      </c>
      <c r="D124" s="122">
        <f>+Résultats!F12</f>
        <v>426321098.0000003</v>
      </c>
      <c r="E124" s="122">
        <f>+Résultats!G12</f>
        <v>389602275.45000005</v>
      </c>
      <c r="F124" s="81">
        <f>+Résultats!H12</f>
        <v>96533.87497739603</v>
      </c>
      <c r="G124" s="81">
        <f>+Résultats!I12</f>
        <v>825428.54968220345</v>
      </c>
      <c r="H124" s="97">
        <v>2.3199999999999998</v>
      </c>
      <c r="I124" s="102">
        <v>2.37</v>
      </c>
    </row>
    <row r="125" spans="1:9" x14ac:dyDescent="0.2">
      <c r="A125" s="80">
        <v>2003</v>
      </c>
      <c r="B125" s="121">
        <f>+Résultats!D13</f>
        <v>4537</v>
      </c>
      <c r="C125" s="121">
        <f>+Résultats!E13</f>
        <v>506</v>
      </c>
      <c r="D125" s="122">
        <f>+Résultats!F13</f>
        <v>413883057.29999995</v>
      </c>
      <c r="E125" s="122">
        <f>+Résultats!G13</f>
        <v>388539460.27000004</v>
      </c>
      <c r="F125" s="81">
        <f>+Résultats!H13</f>
        <v>91253.682876350023</v>
      </c>
      <c r="G125" s="81">
        <f>+Résultats!I13</f>
        <v>767864.54598814237</v>
      </c>
      <c r="H125" s="97">
        <v>2.39</v>
      </c>
      <c r="I125" s="102">
        <v>2.44</v>
      </c>
    </row>
    <row r="126" spans="1:9" x14ac:dyDescent="0.2">
      <c r="A126" s="80">
        <v>2004</v>
      </c>
      <c r="B126" s="121">
        <f>+Résultats!D14</f>
        <v>4575</v>
      </c>
      <c r="C126" s="121">
        <f>+Résultats!E14</f>
        <v>556</v>
      </c>
      <c r="D126" s="122">
        <f>+Résultats!F14</f>
        <v>471034291.54999983</v>
      </c>
      <c r="E126" s="122">
        <f>+Résultats!G14</f>
        <v>443599022.55000031</v>
      </c>
      <c r="F126" s="81">
        <f>+Résultats!H14</f>
        <v>102975.56004808747</v>
      </c>
      <c r="G126" s="81">
        <f>+Résultats!I14</f>
        <v>797839.96861510852</v>
      </c>
      <c r="H126" s="97">
        <v>2.42</v>
      </c>
      <c r="I126" s="102">
        <v>2.4700000000000002</v>
      </c>
    </row>
    <row r="127" spans="1:9" x14ac:dyDescent="0.2">
      <c r="A127" s="80">
        <v>2005</v>
      </c>
      <c r="B127" s="121">
        <f>+Résultats!D15</f>
        <v>4521</v>
      </c>
      <c r="C127" s="121">
        <f>+Résultats!E15</f>
        <v>547</v>
      </c>
      <c r="D127" s="122">
        <f>+Résultats!F15</f>
        <v>420255015.68000031</v>
      </c>
      <c r="E127" s="122">
        <f>+Résultats!G15</f>
        <v>393944723.02999997</v>
      </c>
      <c r="F127" s="81">
        <f>+Résultats!H15</f>
        <v>92978.749654943604</v>
      </c>
      <c r="G127" s="81">
        <f>+Résultats!I15</f>
        <v>720191.44978062157</v>
      </c>
      <c r="H127" s="97">
        <v>2.41</v>
      </c>
      <c r="I127" s="102">
        <v>2.4700000000000002</v>
      </c>
    </row>
    <row r="128" spans="1:9" x14ac:dyDescent="0.2">
      <c r="A128" s="80">
        <v>2006</v>
      </c>
      <c r="B128" s="121">
        <f>+Résultats!D16</f>
        <v>4970</v>
      </c>
      <c r="C128" s="121">
        <f>+Résultats!E16</f>
        <v>586</v>
      </c>
      <c r="D128" s="122">
        <f>+Résultats!F16</f>
        <v>454316341.81999969</v>
      </c>
      <c r="E128" s="122">
        <f>+Résultats!G16</f>
        <v>430529391.58000004</v>
      </c>
      <c r="F128" s="81">
        <f>+Résultats!H16</f>
        <v>91424.782348088571</v>
      </c>
      <c r="G128" s="81">
        <f>+Résultats!I16</f>
        <v>734691.79450511956</v>
      </c>
      <c r="H128" s="97">
        <v>2.42</v>
      </c>
      <c r="I128" s="102">
        <v>2.48</v>
      </c>
    </row>
    <row r="129" spans="1:9" x14ac:dyDescent="0.2">
      <c r="A129" s="80">
        <v>2007</v>
      </c>
      <c r="B129" s="121">
        <f>+Résultats!D17</f>
        <v>5141</v>
      </c>
      <c r="C129" s="121">
        <f>+Résultats!E17</f>
        <v>571</v>
      </c>
      <c r="D129" s="122">
        <f>+Résultats!F17</f>
        <v>427317317.53000009</v>
      </c>
      <c r="E129" s="122">
        <f>+Résultats!G17</f>
        <v>396170066.48000014</v>
      </c>
      <c r="F129" s="81">
        <f>+Résultats!H17</f>
        <v>83138.592960513517</v>
      </c>
      <c r="G129" s="81">
        <f>+Résultats!I17</f>
        <v>693817.97982486885</v>
      </c>
      <c r="H129" s="97">
        <v>2.42</v>
      </c>
      <c r="I129" s="102">
        <v>2.4900000000000002</v>
      </c>
    </row>
    <row r="130" spans="1:9" x14ac:dyDescent="0.2">
      <c r="A130" s="80">
        <v>2008</v>
      </c>
      <c r="B130" s="121">
        <f>+Résultats!D18</f>
        <v>5222</v>
      </c>
      <c r="C130" s="121">
        <f>+Résultats!E18</f>
        <v>555</v>
      </c>
      <c r="D130" s="122">
        <f>+Résultats!F18</f>
        <v>459421695.08000016</v>
      </c>
      <c r="E130" s="122">
        <f>+Résultats!G18</f>
        <v>435096725.15000004</v>
      </c>
      <c r="F130" s="81">
        <f>+Résultats!H18</f>
        <v>87999.058109919599</v>
      </c>
      <c r="G130" s="81">
        <f>+Résultats!I18</f>
        <v>783958.06333333335</v>
      </c>
      <c r="H130" s="97">
        <v>2.44</v>
      </c>
      <c r="I130" s="102">
        <v>2.5</v>
      </c>
    </row>
    <row r="131" spans="1:9" x14ac:dyDescent="0.2">
      <c r="A131" s="80">
        <v>2009</v>
      </c>
      <c r="B131" s="121">
        <v>5703</v>
      </c>
      <c r="C131" s="121">
        <v>588</v>
      </c>
      <c r="D131" s="122">
        <v>496475329.9799999</v>
      </c>
      <c r="E131" s="122">
        <v>473726265.56999993</v>
      </c>
      <c r="F131" s="81">
        <v>87055.116601788512</v>
      </c>
      <c r="G131" s="81">
        <v>805656.91423469374</v>
      </c>
      <c r="H131" s="97">
        <v>2.4900000000000002</v>
      </c>
      <c r="I131" s="102">
        <v>2.54</v>
      </c>
    </row>
    <row r="132" spans="1:9" x14ac:dyDescent="0.2">
      <c r="A132" s="80">
        <v>2010</v>
      </c>
      <c r="B132" s="121">
        <v>5956</v>
      </c>
      <c r="C132" s="121">
        <v>579</v>
      </c>
      <c r="D132" s="122">
        <v>520804905.64000016</v>
      </c>
      <c r="E132" s="122">
        <v>477330205.73000008</v>
      </c>
      <c r="F132" s="81">
        <v>87442.059375419776</v>
      </c>
      <c r="G132" s="81">
        <v>824404.50039723678</v>
      </c>
      <c r="H132" s="97">
        <v>2.54</v>
      </c>
      <c r="I132" s="102">
        <v>2.59</v>
      </c>
    </row>
    <row r="133" spans="1:9" x14ac:dyDescent="0.2">
      <c r="A133" s="80">
        <v>2011</v>
      </c>
      <c r="B133" s="121">
        <v>6414</v>
      </c>
      <c r="C133" s="121">
        <v>587</v>
      </c>
      <c r="D133" s="122">
        <v>550852493.41000021</v>
      </c>
      <c r="E133" s="122">
        <v>526897884.82999998</v>
      </c>
      <c r="F133" s="81">
        <v>85882.833397256036</v>
      </c>
      <c r="G133" s="81">
        <v>897611.38812606467</v>
      </c>
      <c r="H133" s="97">
        <v>2.57</v>
      </c>
      <c r="I133" s="102">
        <v>2.63</v>
      </c>
    </row>
    <row r="134" spans="1:9" x14ac:dyDescent="0.2">
      <c r="A134" s="80">
        <v>2012</v>
      </c>
      <c r="B134" s="121">
        <v>6675</v>
      </c>
      <c r="C134" s="121">
        <v>614</v>
      </c>
      <c r="D134" s="122">
        <v>515042474.43999988</v>
      </c>
      <c r="E134" s="122">
        <v>478105065.85999978</v>
      </c>
      <c r="F134" s="81">
        <v>77159.921264419463</v>
      </c>
      <c r="G134" s="81">
        <v>778672.74570032535</v>
      </c>
      <c r="H134" s="97">
        <v>2.56</v>
      </c>
      <c r="I134" s="102">
        <v>2.62</v>
      </c>
    </row>
    <row r="135" spans="1:9" x14ac:dyDescent="0.2">
      <c r="A135" s="80">
        <v>2013</v>
      </c>
      <c r="B135" s="121">
        <v>6864</v>
      </c>
      <c r="C135" s="121">
        <v>653</v>
      </c>
      <c r="D135" s="122">
        <v>500240773.8499999</v>
      </c>
      <c r="E135" s="122">
        <v>470252555.75000018</v>
      </c>
      <c r="F135" s="81">
        <v>72857.838762015715</v>
      </c>
      <c r="G135" s="81">
        <v>720133.49085758033</v>
      </c>
      <c r="H135" s="97">
        <v>2.6181939945756527</v>
      </c>
      <c r="I135" s="102">
        <v>2.8561103049401173</v>
      </c>
    </row>
    <row r="136" spans="1:9" x14ac:dyDescent="0.2">
      <c r="A136" s="80">
        <v>2014</v>
      </c>
      <c r="B136" s="121">
        <v>7064</v>
      </c>
      <c r="C136" s="121">
        <v>662</v>
      </c>
      <c r="D136" s="122">
        <v>550441446.74999988</v>
      </c>
      <c r="E136" s="122">
        <v>515835633.09999955</v>
      </c>
      <c r="F136" s="81">
        <v>77954.146911202406</v>
      </c>
      <c r="G136" s="81">
        <v>779180.75993957696</v>
      </c>
      <c r="H136" s="97">
        <v>2.6760910001436811</v>
      </c>
      <c r="I136" s="102">
        <v>2.9271406370653525</v>
      </c>
    </row>
    <row r="137" spans="1:9" x14ac:dyDescent="0.2">
      <c r="A137" s="80">
        <v>2015</v>
      </c>
      <c r="B137" s="121">
        <v>7403</v>
      </c>
      <c r="C137" s="121">
        <v>650</v>
      </c>
      <c r="D137" s="122">
        <v>551986777.86000001</v>
      </c>
      <c r="E137" s="122">
        <v>510603220.00999999</v>
      </c>
      <c r="F137" s="81">
        <v>74539.067859554314</v>
      </c>
      <c r="G137" s="81">
        <v>785492.88567692286</v>
      </c>
      <c r="H137" s="97">
        <v>2.7291858843658829</v>
      </c>
      <c r="I137" s="102">
        <v>3.0371871642094574</v>
      </c>
    </row>
    <row r="138" spans="1:9" x14ac:dyDescent="0.2">
      <c r="A138" s="80">
        <v>2016</v>
      </c>
      <c r="B138" s="121">
        <v>7804</v>
      </c>
      <c r="C138" s="121">
        <v>716</v>
      </c>
      <c r="D138" s="122">
        <v>584523442.43999934</v>
      </c>
      <c r="E138" s="122">
        <v>548067198.50999999</v>
      </c>
      <c r="F138" s="81">
        <v>74882.713338885296</v>
      </c>
      <c r="G138" s="81">
        <v>765367.12888268137</v>
      </c>
      <c r="H138" s="97">
        <v>2.7868529205813899</v>
      </c>
      <c r="I138" s="102">
        <v>3.0429514262290525</v>
      </c>
    </row>
    <row r="139" spans="1:9" x14ac:dyDescent="0.2">
      <c r="A139" s="80">
        <v>2017</v>
      </c>
      <c r="B139" s="121">
        <v>7961</v>
      </c>
      <c r="C139" s="121">
        <v>693</v>
      </c>
      <c r="D139" s="122">
        <v>584378763.69000173</v>
      </c>
      <c r="E139" s="122">
        <v>552593866.97000086</v>
      </c>
      <c r="F139" s="81">
        <v>73506.958929425076</v>
      </c>
      <c r="G139" s="81">
        <v>797302.56958152959</v>
      </c>
      <c r="H139" s="97">
        <v>2.8382367994991005</v>
      </c>
      <c r="I139" s="102">
        <v>3.0883122817531934</v>
      </c>
    </row>
    <row r="140" spans="1:9" x14ac:dyDescent="0.2">
      <c r="A140" s="80">
        <v>2018</v>
      </c>
      <c r="B140" s="121">
        <v>8125</v>
      </c>
      <c r="C140" s="121">
        <v>683</v>
      </c>
      <c r="D140" s="122">
        <v>565095538.5799998</v>
      </c>
      <c r="E140" s="122">
        <v>519558137.83999991</v>
      </c>
      <c r="F140" s="81">
        <v>69287.751875615722</v>
      </c>
      <c r="G140" s="81">
        <v>757257.40653001412</v>
      </c>
      <c r="H140" s="97">
        <v>2.8531867626372827</v>
      </c>
      <c r="I140" s="102">
        <v>3.2077292511410365</v>
      </c>
    </row>
    <row r="141" spans="1:9" x14ac:dyDescent="0.2">
      <c r="A141" s="80">
        <v>2019</v>
      </c>
      <c r="B141" s="121">
        <v>8217</v>
      </c>
      <c r="C141" s="121">
        <v>746</v>
      </c>
      <c r="D141" s="122">
        <v>612112904.06999981</v>
      </c>
      <c r="E141" s="122">
        <v>575096191.4300009</v>
      </c>
      <c r="F141" s="81">
        <v>74230.200259408142</v>
      </c>
      <c r="G141" s="81">
        <v>767887.72658176953</v>
      </c>
      <c r="H141" s="97">
        <v>2.913927648001903</v>
      </c>
      <c r="I141" s="102">
        <v>3.1981037033040716</v>
      </c>
    </row>
    <row r="142" spans="1:9" x14ac:dyDescent="0.2">
      <c r="A142" s="80">
        <v>2020</v>
      </c>
      <c r="B142" s="121">
        <v>5745</v>
      </c>
      <c r="C142" s="121">
        <v>364</v>
      </c>
      <c r="D142" s="122">
        <v>177462631.93999985</v>
      </c>
      <c r="E142" s="122">
        <v>151104705.18999994</v>
      </c>
      <c r="F142" s="81">
        <f t="shared" ref="F142:G144" si="4">D142/B142</f>
        <v>30889.927230635309</v>
      </c>
      <c r="G142" s="81">
        <f t="shared" si="4"/>
        <v>415122.8164560438</v>
      </c>
      <c r="H142" s="97">
        <v>2.7833996644473742</v>
      </c>
      <c r="I142" s="102">
        <v>3.394154118896795</v>
      </c>
    </row>
    <row r="143" spans="1:9" x14ac:dyDescent="0.2">
      <c r="A143" s="80">
        <v>2021</v>
      </c>
      <c r="B143" s="121">
        <v>6193</v>
      </c>
      <c r="C143" s="121">
        <v>455</v>
      </c>
      <c r="D143" s="122">
        <v>283433837.9800002</v>
      </c>
      <c r="E143" s="122">
        <v>271227626.69999999</v>
      </c>
      <c r="F143" s="81">
        <f t="shared" si="4"/>
        <v>45766.807359922524</v>
      </c>
      <c r="G143" s="81">
        <f t="shared" si="4"/>
        <v>596104.67406593403</v>
      </c>
      <c r="H143" s="97">
        <v>3.1033244240379907</v>
      </c>
      <c r="I143" s="102">
        <v>3.3284522798438561</v>
      </c>
    </row>
    <row r="144" spans="1:9" x14ac:dyDescent="0.2">
      <c r="A144" s="80">
        <v>2022</v>
      </c>
      <c r="B144" s="121">
        <v>8599</v>
      </c>
      <c r="C144" s="121">
        <v>681</v>
      </c>
      <c r="D144" s="122">
        <v>451592189.53000051</v>
      </c>
      <c r="E144" s="122">
        <v>415737387.83999985</v>
      </c>
      <c r="F144" s="81">
        <f t="shared" si="4"/>
        <v>52516.826320502441</v>
      </c>
      <c r="G144" s="81">
        <f t="shared" si="4"/>
        <v>610480.745726872</v>
      </c>
      <c r="H144" s="97">
        <v>3.1247796835657593</v>
      </c>
      <c r="I144" s="102">
        <v>3.4304538208832951</v>
      </c>
    </row>
    <row r="150" spans="4:4" x14ac:dyDescent="0.2">
      <c r="D150" s="126"/>
    </row>
  </sheetData>
  <hyperlinks>
    <hyperlink ref="A2" location="Sommaire!A1" display="Retour au menu &quot;Distribution&quot;" xr:uid="{00000000-0004-0000-0700-000000000000}"/>
  </hyperlinks>
  <pageMargins left="0.59055118110236227" right="0.59055118110236227" top="0.98425196850393704" bottom="0.98425196850393704" header="0.51181102362204722" footer="0.51181102362204722"/>
  <pageSetup paperSize="9" scale="8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34"/>
  <sheetViews>
    <sheetView workbookViewId="0">
      <selection activeCell="K35" sqref="K35"/>
    </sheetView>
  </sheetViews>
  <sheetFormatPr baseColWidth="10" defaultColWidth="11.42578125" defaultRowHeight="12" x14ac:dyDescent="0.2"/>
  <cols>
    <col min="1" max="1" width="7.7109375" style="28" customWidth="1"/>
    <col min="2" max="2" width="5.28515625" style="56" bestFit="1" customWidth="1"/>
    <col min="3" max="3" width="10" style="56" bestFit="1" customWidth="1"/>
    <col min="4" max="4" width="5.7109375" style="56" bestFit="1" customWidth="1"/>
    <col min="5" max="5" width="8.85546875" style="56" bestFit="1" customWidth="1"/>
    <col min="6" max="6" width="4.28515625" style="56" bestFit="1" customWidth="1"/>
    <col min="7" max="7" width="4.85546875" style="56" bestFit="1" customWidth="1"/>
    <col min="8" max="8" width="8.42578125" style="56" bestFit="1" customWidth="1"/>
    <col min="9" max="9" width="10.140625" style="56" bestFit="1" customWidth="1"/>
    <col min="10" max="10" width="6" style="56" bestFit="1" customWidth="1"/>
    <col min="11" max="11" width="5.42578125" style="55" bestFit="1" customWidth="1"/>
    <col min="12" max="13" width="6.42578125" style="28" bestFit="1" customWidth="1"/>
    <col min="14" max="16" width="6.42578125" style="28" customWidth="1"/>
    <col min="17" max="16384" width="11.42578125" style="28"/>
  </cols>
  <sheetData>
    <row r="1" spans="1:31" s="23" customFormat="1" ht="12.75" x14ac:dyDescent="0.2">
      <c r="B1" s="70"/>
      <c r="C1" s="70"/>
      <c r="D1" s="70"/>
      <c r="E1" s="70"/>
      <c r="F1" s="70"/>
      <c r="G1" s="70"/>
      <c r="H1" s="70"/>
      <c r="I1" s="70"/>
      <c r="J1" s="70"/>
      <c r="K1" s="91"/>
      <c r="L1" s="24"/>
      <c r="M1" s="24"/>
      <c r="N1" s="24"/>
      <c r="O1" s="24"/>
      <c r="P1" s="24"/>
      <c r="Q1" s="24"/>
      <c r="R1" s="24"/>
      <c r="S1" s="24"/>
      <c r="T1" s="24"/>
      <c r="U1" s="24"/>
      <c r="V1" s="24"/>
      <c r="W1" s="24"/>
      <c r="X1" s="24"/>
      <c r="Y1" s="24"/>
      <c r="Z1" s="24"/>
      <c r="AA1" s="24"/>
      <c r="AB1" s="24"/>
      <c r="AC1" s="24"/>
      <c r="AD1" s="24"/>
      <c r="AE1" s="24"/>
    </row>
    <row r="2" spans="1:31" s="25" customFormat="1" ht="12.75" x14ac:dyDescent="0.2">
      <c r="A2" s="27" t="s">
        <v>106</v>
      </c>
      <c r="B2" s="71"/>
      <c r="C2" s="71"/>
      <c r="D2" s="71"/>
      <c r="E2" s="71"/>
      <c r="F2" s="71"/>
      <c r="G2" s="71"/>
      <c r="H2" s="71"/>
      <c r="I2" s="71"/>
      <c r="J2" s="71"/>
      <c r="K2" s="92"/>
      <c r="L2" s="26"/>
      <c r="M2" s="26"/>
      <c r="N2" s="26"/>
      <c r="O2" s="26"/>
      <c r="P2" s="26"/>
      <c r="Q2" s="26"/>
      <c r="R2" s="26"/>
      <c r="S2" s="26"/>
      <c r="T2" s="26"/>
      <c r="U2" s="26"/>
      <c r="V2" s="26"/>
      <c r="W2" s="26"/>
      <c r="X2" s="26"/>
      <c r="Y2" s="26"/>
      <c r="Z2" s="26"/>
      <c r="AA2" s="26"/>
      <c r="AB2" s="26"/>
      <c r="AC2" s="26"/>
      <c r="AD2" s="26"/>
      <c r="AE2" s="26"/>
    </row>
    <row r="3" spans="1:31" s="23" customFormat="1" ht="12.75" x14ac:dyDescent="0.2">
      <c r="B3" s="70"/>
      <c r="C3" s="70"/>
      <c r="D3" s="70"/>
      <c r="E3" s="70"/>
      <c r="F3" s="70"/>
      <c r="G3" s="70"/>
      <c r="H3" s="70"/>
      <c r="I3" s="70"/>
      <c r="J3" s="70"/>
      <c r="K3" s="91"/>
      <c r="L3" s="24"/>
      <c r="M3" s="24"/>
      <c r="N3" s="24"/>
      <c r="O3" s="24"/>
      <c r="P3" s="24"/>
      <c r="Q3" s="24"/>
      <c r="R3" s="24"/>
      <c r="S3" s="24"/>
      <c r="T3" s="24"/>
      <c r="U3" s="24"/>
      <c r="V3" s="24"/>
      <c r="W3" s="24"/>
      <c r="X3" s="24"/>
      <c r="Y3" s="24"/>
      <c r="Z3" s="24"/>
      <c r="AA3" s="24"/>
      <c r="AB3" s="24"/>
      <c r="AC3" s="24"/>
      <c r="AD3" s="24"/>
      <c r="AE3" s="24"/>
    </row>
    <row r="4" spans="1:31" s="23" customFormat="1" ht="12.75" x14ac:dyDescent="0.2">
      <c r="B4" s="70"/>
      <c r="C4" s="70"/>
      <c r="D4" s="70"/>
      <c r="E4" s="70"/>
      <c r="F4" s="70"/>
      <c r="G4" s="70"/>
      <c r="H4" s="70"/>
      <c r="I4" s="70"/>
      <c r="J4" s="70"/>
      <c r="K4" s="91"/>
      <c r="L4" s="24"/>
      <c r="M4" s="24"/>
      <c r="N4" s="24"/>
      <c r="O4" s="24"/>
      <c r="P4" s="24"/>
      <c r="Q4" s="24"/>
      <c r="R4" s="24"/>
      <c r="S4" s="24"/>
      <c r="T4" s="24"/>
      <c r="U4" s="24"/>
      <c r="V4" s="24"/>
      <c r="W4" s="24"/>
      <c r="X4" s="24"/>
      <c r="Y4" s="24"/>
      <c r="Z4" s="24"/>
      <c r="AA4" s="24"/>
      <c r="AB4" s="24"/>
      <c r="AC4" s="24"/>
      <c r="AD4" s="24"/>
      <c r="AE4" s="24"/>
    </row>
    <row r="5" spans="1:31" s="32" customFormat="1" ht="12.75" x14ac:dyDescent="0.2">
      <c r="A5" s="33" t="s">
        <v>105</v>
      </c>
      <c r="B5" s="53"/>
      <c r="C5" s="52"/>
      <c r="D5" s="52"/>
      <c r="E5" s="52"/>
      <c r="F5" s="52"/>
      <c r="G5" s="52"/>
      <c r="H5" s="52"/>
      <c r="I5" s="52"/>
      <c r="J5" s="52"/>
      <c r="K5" s="53"/>
    </row>
    <row r="6" spans="1:31" ht="3" customHeight="1" x14ac:dyDescent="0.2"/>
    <row r="7" spans="1:31" s="29" customFormat="1" x14ac:dyDescent="0.2">
      <c r="A7" s="30"/>
      <c r="B7" s="87" t="s">
        <v>36</v>
      </c>
      <c r="C7" s="87" t="s">
        <v>35</v>
      </c>
      <c r="D7" s="87" t="s">
        <v>34</v>
      </c>
      <c r="E7" s="87" t="s">
        <v>33</v>
      </c>
      <c r="F7" s="87" t="s">
        <v>32</v>
      </c>
      <c r="G7" s="87" t="s">
        <v>31</v>
      </c>
      <c r="H7" s="87" t="s">
        <v>30</v>
      </c>
      <c r="I7" s="87" t="s">
        <v>29</v>
      </c>
      <c r="J7" s="87" t="s">
        <v>28</v>
      </c>
      <c r="K7" s="87" t="s">
        <v>62</v>
      </c>
    </row>
    <row r="8" spans="1:31" s="31" customFormat="1" x14ac:dyDescent="0.2">
      <c r="A8" s="88">
        <v>1996</v>
      </c>
      <c r="B8" s="89">
        <v>20.900548153438454</v>
      </c>
      <c r="C8" s="89">
        <v>12.548836609292726</v>
      </c>
      <c r="D8" s="89">
        <v>18.499852472623097</v>
      </c>
      <c r="E8" s="89">
        <v>11.022156422623459</v>
      </c>
      <c r="F8" s="89">
        <v>4.3070412144416057</v>
      </c>
      <c r="G8" s="89">
        <v>14.166837999005777</v>
      </c>
      <c r="H8" s="89">
        <v>12.676616730845216</v>
      </c>
      <c r="I8" s="89">
        <v>4.1863014894033403</v>
      </c>
      <c r="J8" s="89">
        <v>1.6918089083263248</v>
      </c>
      <c r="K8" s="93">
        <v>100.00000000000001</v>
      </c>
    </row>
    <row r="9" spans="1:31" s="31" customFormat="1" x14ac:dyDescent="0.2">
      <c r="A9" s="88">
        <v>1997</v>
      </c>
      <c r="B9" s="89">
        <v>19.776196060244718</v>
      </c>
      <c r="C9" s="89">
        <v>12.882602075591642</v>
      </c>
      <c r="D9" s="89">
        <v>18.400569368204227</v>
      </c>
      <c r="E9" s="89">
        <v>11.197681821292569</v>
      </c>
      <c r="F9" s="89">
        <v>4.8794237986916356</v>
      </c>
      <c r="G9" s="89">
        <v>14.144978505786579</v>
      </c>
      <c r="H9" s="89">
        <v>12.82549218590632</v>
      </c>
      <c r="I9" s="89">
        <v>4.2887825800414028</v>
      </c>
      <c r="J9" s="89">
        <v>1.6042736042409023</v>
      </c>
      <c r="K9" s="93">
        <v>99.999999999999986</v>
      </c>
    </row>
    <row r="10" spans="1:31" s="31" customFormat="1" x14ac:dyDescent="0.2">
      <c r="A10" s="88">
        <v>1998</v>
      </c>
      <c r="B10" s="89">
        <v>17.70648683380881</v>
      </c>
      <c r="C10" s="89">
        <v>12.927298520605474</v>
      </c>
      <c r="D10" s="89">
        <v>19.22348441165374</v>
      </c>
      <c r="E10" s="89">
        <v>11.454647850332613</v>
      </c>
      <c r="F10" s="89">
        <v>5.0284820694015302</v>
      </c>
      <c r="G10" s="89">
        <v>14.683263500293521</v>
      </c>
      <c r="H10" s="89">
        <v>13.022320616424771</v>
      </c>
      <c r="I10" s="89">
        <v>4.2236788056041803</v>
      </c>
      <c r="J10" s="89">
        <v>1.7303373918753622</v>
      </c>
      <c r="K10" s="93">
        <v>99.999999999999986</v>
      </c>
    </row>
    <row r="11" spans="1:31" s="31" customFormat="1" x14ac:dyDescent="0.2">
      <c r="A11" s="88">
        <v>1999</v>
      </c>
      <c r="B11" s="89">
        <v>19.738525698423601</v>
      </c>
      <c r="C11" s="89">
        <v>12.630318470886934</v>
      </c>
      <c r="D11" s="89">
        <v>18.037612288823929</v>
      </c>
      <c r="E11" s="89">
        <v>11.181593231592174</v>
      </c>
      <c r="F11" s="89">
        <v>5.3013965457038861</v>
      </c>
      <c r="G11" s="89">
        <v>14.215785731726644</v>
      </c>
      <c r="H11" s="89">
        <v>12.818487489410394</v>
      </c>
      <c r="I11" s="89">
        <v>4.4632234227908034</v>
      </c>
      <c r="J11" s="89">
        <v>1.6130571206416386</v>
      </c>
      <c r="K11" s="93">
        <v>99.999999999999972</v>
      </c>
    </row>
    <row r="12" spans="1:31" s="31" customFormat="1" x14ac:dyDescent="0.2">
      <c r="A12" s="88">
        <v>2000</v>
      </c>
      <c r="B12" s="89">
        <v>19.843350862935655</v>
      </c>
      <c r="C12" s="89">
        <v>13.414778582659673</v>
      </c>
      <c r="D12" s="89">
        <v>17.691788719029461</v>
      </c>
      <c r="E12" s="89">
        <v>10.846206889322536</v>
      </c>
      <c r="F12" s="89">
        <v>5.4395966397745177</v>
      </c>
      <c r="G12" s="89">
        <v>13.849126379139442</v>
      </c>
      <c r="H12" s="89">
        <v>12.536773774186615</v>
      </c>
      <c r="I12" s="89">
        <v>4.7888194450051262</v>
      </c>
      <c r="J12" s="89">
        <v>1.5895587079469722</v>
      </c>
      <c r="K12" s="93">
        <v>100</v>
      </c>
    </row>
    <row r="13" spans="1:31" s="31" customFormat="1" x14ac:dyDescent="0.2">
      <c r="A13" s="88">
        <v>2001</v>
      </c>
      <c r="B13" s="89">
        <v>19.133460795873837</v>
      </c>
      <c r="C13" s="89">
        <v>13.2208924497737</v>
      </c>
      <c r="D13" s="89">
        <v>18.000840780189627</v>
      </c>
      <c r="E13" s="89">
        <v>10.880869932968189</v>
      </c>
      <c r="F13" s="89">
        <v>5.2257673830001012</v>
      </c>
      <c r="G13" s="89">
        <v>14.598600225618721</v>
      </c>
      <c r="H13" s="89">
        <v>12.500120097919323</v>
      </c>
      <c r="I13" s="89">
        <v>4.8222936690942237</v>
      </c>
      <c r="J13" s="89">
        <v>1.6171546655622826</v>
      </c>
      <c r="K13" s="93">
        <v>100.00000000000001</v>
      </c>
    </row>
    <row r="14" spans="1:31" s="31" customFormat="1" x14ac:dyDescent="0.2">
      <c r="A14" s="88">
        <v>2002</v>
      </c>
      <c r="B14" s="89">
        <v>18.446153679453804</v>
      </c>
      <c r="C14" s="89">
        <v>13.98424424545035</v>
      </c>
      <c r="D14" s="89">
        <v>17.963737258160712</v>
      </c>
      <c r="E14" s="89">
        <v>11.052339101043726</v>
      </c>
      <c r="F14" s="89">
        <v>4.9183683820303612</v>
      </c>
      <c r="G14" s="89">
        <v>14.632588386238652</v>
      </c>
      <c r="H14" s="89">
        <v>12.650827428006398</v>
      </c>
      <c r="I14" s="89">
        <v>4.6176829136960897</v>
      </c>
      <c r="J14" s="89">
        <v>1.7340586059199068</v>
      </c>
      <c r="K14" s="93">
        <v>100</v>
      </c>
    </row>
    <row r="15" spans="1:31" s="31" customFormat="1" x14ac:dyDescent="0.2">
      <c r="A15" s="88">
        <v>2003</v>
      </c>
      <c r="B15" s="89">
        <v>18.87557595709999</v>
      </c>
      <c r="C15" s="89">
        <v>14.432588683230307</v>
      </c>
      <c r="D15" s="89">
        <v>17.885084830438476</v>
      </c>
      <c r="E15" s="89">
        <v>10.958620237184274</v>
      </c>
      <c r="F15" s="89">
        <v>4.8038626693663513</v>
      </c>
      <c r="G15" s="89">
        <v>14.240671248163231</v>
      </c>
      <c r="H15" s="89">
        <v>12.694897983232135</v>
      </c>
      <c r="I15" s="89">
        <v>4.4455820259001664</v>
      </c>
      <c r="J15" s="89">
        <v>1.6631163653850713</v>
      </c>
      <c r="K15" s="93">
        <v>100.00000000000001</v>
      </c>
    </row>
    <row r="16" spans="1:31" s="31" customFormat="1" x14ac:dyDescent="0.2">
      <c r="A16" s="88">
        <v>2004</v>
      </c>
      <c r="B16" s="89">
        <v>17.301605309232212</v>
      </c>
      <c r="C16" s="89">
        <v>14.52936349993724</v>
      </c>
      <c r="D16" s="89">
        <v>18.597549807589857</v>
      </c>
      <c r="E16" s="89">
        <v>11.277821702188858</v>
      </c>
      <c r="F16" s="89">
        <v>4.8478059189770066</v>
      </c>
      <c r="G16" s="89">
        <v>14.520274845645575</v>
      </c>
      <c r="H16" s="89">
        <v>12.766077004855427</v>
      </c>
      <c r="I16" s="89">
        <v>4.4322209733700095</v>
      </c>
      <c r="J16" s="89">
        <v>1.7272809382038155</v>
      </c>
      <c r="K16" s="93">
        <v>100</v>
      </c>
    </row>
    <row r="17" spans="1:11" s="29" customFormat="1" x14ac:dyDescent="0.2">
      <c r="A17" s="88">
        <v>2005</v>
      </c>
      <c r="B17" s="89">
        <v>17.396749611713609</v>
      </c>
      <c r="C17" s="89">
        <v>15.038803309871938</v>
      </c>
      <c r="D17" s="89">
        <v>18.291137705602832</v>
      </c>
      <c r="E17" s="89">
        <v>11.128243435211649</v>
      </c>
      <c r="F17" s="89">
        <v>4.8708530308364741</v>
      </c>
      <c r="G17" s="89">
        <v>14.430661259681642</v>
      </c>
      <c r="H17" s="89">
        <v>12.684506899183617</v>
      </c>
      <c r="I17" s="89">
        <v>4.4083495547671738</v>
      </c>
      <c r="J17" s="89">
        <v>1.7506951931310644</v>
      </c>
      <c r="K17" s="93">
        <v>100</v>
      </c>
    </row>
    <row r="18" spans="1:11" x14ac:dyDescent="0.2">
      <c r="A18" s="59">
        <v>2006</v>
      </c>
      <c r="B18" s="90">
        <v>16.730292281201255</v>
      </c>
      <c r="C18" s="90">
        <v>14.92240915489829</v>
      </c>
      <c r="D18" s="90">
        <v>19.087653083385707</v>
      </c>
      <c r="E18" s="90">
        <v>11.347589987886971</v>
      </c>
      <c r="F18" s="90">
        <v>4.8672745010352267</v>
      </c>
      <c r="G18" s="90">
        <v>14.495229016594088</v>
      </c>
      <c r="H18" s="90">
        <v>12.319946340093782</v>
      </c>
      <c r="I18" s="90">
        <v>4.2870552965210473</v>
      </c>
      <c r="J18" s="90">
        <v>1.9425503383836356</v>
      </c>
      <c r="K18" s="94">
        <v>100.00000000000001</v>
      </c>
    </row>
    <row r="19" spans="1:11" x14ac:dyDescent="0.2">
      <c r="A19" s="59">
        <v>2007</v>
      </c>
      <c r="B19" s="90">
        <v>15.682312665312958</v>
      </c>
      <c r="C19" s="90">
        <v>14.818392728351423</v>
      </c>
      <c r="D19" s="90">
        <v>19.364631810259443</v>
      </c>
      <c r="E19" s="90">
        <v>11.579864649306074</v>
      </c>
      <c r="F19" s="90">
        <v>4.953814467596473</v>
      </c>
      <c r="G19" s="90">
        <v>14.677884986360038</v>
      </c>
      <c r="H19" s="90">
        <v>12.495359626271902</v>
      </c>
      <c r="I19" s="90">
        <v>4.3931209968332583</v>
      </c>
      <c r="J19" s="90">
        <v>2.0346180697084284</v>
      </c>
      <c r="K19" s="94">
        <v>99.999999999999986</v>
      </c>
    </row>
    <row r="20" spans="1:11" x14ac:dyDescent="0.2">
      <c r="A20" s="59">
        <v>2008</v>
      </c>
      <c r="B20" s="90">
        <v>15.600960732078301</v>
      </c>
      <c r="C20" s="90">
        <v>14.697520228380728</v>
      </c>
      <c r="D20" s="90">
        <v>19.67707040358902</v>
      </c>
      <c r="E20" s="90">
        <v>11.378392231430375</v>
      </c>
      <c r="F20" s="90">
        <v>4.9943781244376169</v>
      </c>
      <c r="G20" s="90">
        <v>14.780764546977348</v>
      </c>
      <c r="H20" s="90">
        <v>12.534066212416906</v>
      </c>
      <c r="I20" s="90">
        <v>4.2899415827760219</v>
      </c>
      <c r="J20" s="90">
        <v>2.0469059379136825</v>
      </c>
      <c r="K20" s="94">
        <v>99.999999999999986</v>
      </c>
    </row>
    <row r="21" spans="1:11" x14ac:dyDescent="0.2">
      <c r="A21" s="59">
        <v>2009</v>
      </c>
      <c r="B21" s="90">
        <v>14.511765525942423</v>
      </c>
      <c r="C21" s="90">
        <v>14.86386731018424</v>
      </c>
      <c r="D21" s="90">
        <v>19.495591147156723</v>
      </c>
      <c r="E21" s="90">
        <v>12.084423199000469</v>
      </c>
      <c r="F21" s="90">
        <v>5.069127421715546</v>
      </c>
      <c r="G21" s="90">
        <v>14.622287960078568</v>
      </c>
      <c r="H21" s="90">
        <v>12.963643939786923</v>
      </c>
      <c r="I21" s="90">
        <v>4.4464065380135729</v>
      </c>
      <c r="J21" s="90">
        <v>1.9428869581215276</v>
      </c>
      <c r="K21" s="94">
        <v>99.999999999999986</v>
      </c>
    </row>
    <row r="22" spans="1:11" x14ac:dyDescent="0.2">
      <c r="A22" s="59">
        <v>2010</v>
      </c>
      <c r="B22" s="90">
        <v>13.840075643344516</v>
      </c>
      <c r="C22" s="90">
        <v>14.723679568234251</v>
      </c>
      <c r="D22" s="90">
        <v>19.521581207833368</v>
      </c>
      <c r="E22" s="90">
        <v>12.257666559250497</v>
      </c>
      <c r="F22" s="90">
        <v>5.1347945821081282</v>
      </c>
      <c r="G22" s="90">
        <v>14.861103686522462</v>
      </c>
      <c r="H22" s="90">
        <v>13.511539772564227</v>
      </c>
      <c r="I22" s="90">
        <v>4.2780018749398225</v>
      </c>
      <c r="J22" s="90">
        <v>1.8715571052027271</v>
      </c>
      <c r="K22" s="94">
        <v>100</v>
      </c>
    </row>
    <row r="23" spans="1:11" x14ac:dyDescent="0.2">
      <c r="A23" s="59">
        <v>2011</v>
      </c>
      <c r="B23" s="90">
        <v>13.213939975607197</v>
      </c>
      <c r="C23" s="90">
        <v>14.790996218669141</v>
      </c>
      <c r="D23" s="90">
        <v>20.14664781871441</v>
      </c>
      <c r="E23" s="90">
        <v>12.407442368870839</v>
      </c>
      <c r="F23" s="90">
        <v>5.2863452362884855</v>
      </c>
      <c r="G23" s="90">
        <v>14.72713844297254</v>
      </c>
      <c r="H23" s="90">
        <v>13.198388130874822</v>
      </c>
      <c r="I23" s="90">
        <v>4.3187498932546564</v>
      </c>
      <c r="J23" s="90">
        <v>1.9103519147478925</v>
      </c>
      <c r="K23" s="94">
        <v>100</v>
      </c>
    </row>
    <row r="24" spans="1:11" x14ac:dyDescent="0.2">
      <c r="A24" s="59">
        <v>2012</v>
      </c>
      <c r="B24" s="90">
        <v>13.82509164704207</v>
      </c>
      <c r="C24" s="90">
        <v>15.057205521082576</v>
      </c>
      <c r="D24" s="90">
        <v>19.831107964541562</v>
      </c>
      <c r="E24" s="90">
        <v>12.09314641463568</v>
      </c>
      <c r="F24" s="90">
        <v>5.1839118128899262</v>
      </c>
      <c r="G24" s="90">
        <v>14.658991119196774</v>
      </c>
      <c r="H24" s="90">
        <v>13.136801500067971</v>
      </c>
      <c r="I24" s="90">
        <v>4.3336013426184721</v>
      </c>
      <c r="J24" s="90">
        <v>1.880142677924979</v>
      </c>
      <c r="K24" s="94">
        <v>100</v>
      </c>
    </row>
    <row r="25" spans="1:11" x14ac:dyDescent="0.2">
      <c r="A25" s="59">
        <v>2013</v>
      </c>
      <c r="B25" s="90">
        <v>14.27308242510456</v>
      </c>
      <c r="C25" s="90">
        <v>14.997480496506851</v>
      </c>
      <c r="D25" s="90">
        <v>19.428291547719052</v>
      </c>
      <c r="E25" s="90">
        <v>12.121272912246409</v>
      </c>
      <c r="F25" s="90">
        <v>5.0056725107526638</v>
      </c>
      <c r="G25" s="90">
        <v>15.061546229986092</v>
      </c>
      <c r="H25" s="90">
        <v>13.002637997647664</v>
      </c>
      <c r="I25" s="90">
        <v>4.2573174932918612</v>
      </c>
      <c r="J25" s="90">
        <v>1.8526983867448528</v>
      </c>
      <c r="K25" s="94">
        <v>100</v>
      </c>
    </row>
    <row r="26" spans="1:11" x14ac:dyDescent="0.2">
      <c r="A26" s="59">
        <v>2014</v>
      </c>
      <c r="B26" s="90">
        <v>13.094495915722163</v>
      </c>
      <c r="C26" s="90">
        <v>14.897160350039096</v>
      </c>
      <c r="D26" s="90">
        <v>20.194413725047838</v>
      </c>
      <c r="E26" s="90">
        <v>12.470752751250508</v>
      </c>
      <c r="F26" s="90">
        <v>5.1655173094049296</v>
      </c>
      <c r="G26" s="90">
        <v>15.047453516056294</v>
      </c>
      <c r="H26" s="90">
        <v>13.037198434732955</v>
      </c>
      <c r="I26" s="90">
        <v>4.2195914259485834</v>
      </c>
      <c r="J26" s="90">
        <v>1.8734165717976519</v>
      </c>
      <c r="K26" s="94">
        <v>100</v>
      </c>
    </row>
    <row r="27" spans="1:11" x14ac:dyDescent="0.2">
      <c r="A27" s="59">
        <v>2015</v>
      </c>
      <c r="B27" s="90">
        <v>12.162067320187251</v>
      </c>
      <c r="C27" s="90">
        <v>14.720363617335572</v>
      </c>
      <c r="D27" s="90">
        <v>20.640517438075239</v>
      </c>
      <c r="E27" s="90">
        <v>12.812221486504329</v>
      </c>
      <c r="F27" s="90">
        <v>5.2938733229223001</v>
      </c>
      <c r="G27" s="90">
        <v>15.129773081633765</v>
      </c>
      <c r="H27" s="90">
        <v>13.098251675014621</v>
      </c>
      <c r="I27" s="90">
        <v>4.2379754223141353</v>
      </c>
      <c r="J27" s="90">
        <v>1.9049566360127981</v>
      </c>
      <c r="K27" s="94">
        <v>100</v>
      </c>
    </row>
    <row r="28" spans="1:11" x14ac:dyDescent="0.2">
      <c r="A28" s="59">
        <v>2016</v>
      </c>
      <c r="B28" s="90">
        <v>11.875560241629799</v>
      </c>
      <c r="C28" s="90">
        <v>14.643272908319968</v>
      </c>
      <c r="D28" s="90">
        <v>20.647368239289886</v>
      </c>
      <c r="E28" s="90">
        <v>12.962582345854276</v>
      </c>
      <c r="F28" s="90">
        <v>5.2322305639997992</v>
      </c>
      <c r="G28" s="90">
        <v>15.129526148891955</v>
      </c>
      <c r="H28" s="90">
        <v>13.45362108139815</v>
      </c>
      <c r="I28" s="90">
        <v>4.1562679062509478</v>
      </c>
      <c r="J28" s="90">
        <v>1.8995705643652394</v>
      </c>
      <c r="K28" s="94">
        <v>100</v>
      </c>
    </row>
    <row r="29" spans="1:11" x14ac:dyDescent="0.2">
      <c r="A29" s="59">
        <v>2017</v>
      </c>
      <c r="B29" s="90">
        <v>12.056559356250094</v>
      </c>
      <c r="C29" s="90">
        <v>14.709383032538536</v>
      </c>
      <c r="D29" s="90">
        <v>20.785641212289374</v>
      </c>
      <c r="E29" s="90">
        <v>13.109007268498813</v>
      </c>
      <c r="F29" s="90">
        <v>5.2425458446011808</v>
      </c>
      <c r="G29" s="90">
        <v>14.760129383736553</v>
      </c>
      <c r="H29" s="90">
        <v>13.340346629977107</v>
      </c>
      <c r="I29" s="90">
        <v>4.1175818132577691</v>
      </c>
      <c r="J29" s="90">
        <v>1.8788054588505607</v>
      </c>
      <c r="K29" s="94">
        <v>100</v>
      </c>
    </row>
    <row r="30" spans="1:11" x14ac:dyDescent="0.2">
      <c r="A30" s="59">
        <v>2018</v>
      </c>
      <c r="B30" s="90">
        <v>11.648360963890456</v>
      </c>
      <c r="C30" s="90">
        <v>14.608475186863851</v>
      </c>
      <c r="D30" s="90">
        <v>20.730945621934186</v>
      </c>
      <c r="E30" s="90">
        <v>13.149322992935989</v>
      </c>
      <c r="F30" s="90">
        <v>5.4553447876613292</v>
      </c>
      <c r="G30" s="90">
        <v>14.965806727584456</v>
      </c>
      <c r="H30" s="90">
        <v>13.664129253984175</v>
      </c>
      <c r="I30" s="90">
        <v>3.9291051859084707</v>
      </c>
      <c r="J30" s="90">
        <v>1.8485092792370963</v>
      </c>
      <c r="K30" s="94">
        <v>100</v>
      </c>
    </row>
    <row r="31" spans="1:11" x14ac:dyDescent="0.2">
      <c r="A31" s="59">
        <v>2019</v>
      </c>
      <c r="B31" s="90">
        <v>11.208023747409309</v>
      </c>
      <c r="C31" s="90">
        <v>15.426927463778087</v>
      </c>
      <c r="D31" s="90">
        <v>20.850952934608667</v>
      </c>
      <c r="E31" s="90">
        <v>13.074179169812361</v>
      </c>
      <c r="F31" s="90">
        <v>5.1506634205964659</v>
      </c>
      <c r="G31" s="90">
        <v>14.875039592394538</v>
      </c>
      <c r="H31" s="90">
        <v>13.651920798714933</v>
      </c>
      <c r="I31" s="90">
        <v>3.9569060608605517</v>
      </c>
      <c r="J31" s="90">
        <v>1.8053868118250831</v>
      </c>
      <c r="K31" s="94">
        <v>100</v>
      </c>
    </row>
    <row r="32" spans="1:11" x14ac:dyDescent="0.2">
      <c r="A32" s="59">
        <v>2020</v>
      </c>
      <c r="B32" s="90">
        <v>11.972243864765854</v>
      </c>
      <c r="C32" s="90">
        <v>15.313311014409873</v>
      </c>
      <c r="D32" s="90">
        <v>21.229263282789827</v>
      </c>
      <c r="E32" s="90">
        <v>13.102524456131823</v>
      </c>
      <c r="F32" s="90">
        <v>5.1741467160943602</v>
      </c>
      <c r="G32" s="90">
        <v>14.842278639329242</v>
      </c>
      <c r="H32" s="90">
        <v>12.692685914859972</v>
      </c>
      <c r="I32" s="90">
        <v>3.782834920153765</v>
      </c>
      <c r="J32" s="90">
        <v>1.8907111914652948</v>
      </c>
      <c r="K32" s="94">
        <v>100</v>
      </c>
    </row>
    <row r="33" spans="1:11" x14ac:dyDescent="0.2">
      <c r="A33" s="59">
        <v>2021</v>
      </c>
      <c r="B33" s="90">
        <v>11.5</v>
      </c>
      <c r="C33" s="90">
        <v>15</v>
      </c>
      <c r="D33" s="90">
        <v>21.4</v>
      </c>
      <c r="E33" s="90">
        <v>13.4</v>
      </c>
      <c r="F33" s="90">
        <v>5.2</v>
      </c>
      <c r="G33" s="90">
        <v>14.6</v>
      </c>
      <c r="H33" s="90">
        <v>13.3</v>
      </c>
      <c r="I33" s="90">
        <v>3.8</v>
      </c>
      <c r="J33" s="90">
        <v>1.8</v>
      </c>
      <c r="K33" s="94">
        <v>100</v>
      </c>
    </row>
    <row r="34" spans="1:11" x14ac:dyDescent="0.2">
      <c r="A34" s="59">
        <v>2022</v>
      </c>
      <c r="B34" s="90">
        <v>10.86007042559465</v>
      </c>
      <c r="C34" s="90">
        <v>15.238173725603007</v>
      </c>
      <c r="D34" s="90">
        <v>20.895361205134954</v>
      </c>
      <c r="E34" s="90">
        <v>13.515677516944011</v>
      </c>
      <c r="F34" s="90">
        <v>5.0747003226696794</v>
      </c>
      <c r="G34" s="90">
        <v>14.640923577369003</v>
      </c>
      <c r="H34" s="90">
        <v>14.220544045394009</v>
      </c>
      <c r="I34" s="90">
        <v>3.8426186391421298</v>
      </c>
      <c r="J34" s="90">
        <v>1.7119305421485507</v>
      </c>
      <c r="K34" s="94">
        <v>100</v>
      </c>
    </row>
  </sheetData>
  <hyperlinks>
    <hyperlink ref="A2" location="Sommaire!A1" display="Retour au menu &quot;Distribution&quot;" xr:uid="{00000000-0004-0000-0800-000000000000}"/>
  </hyperlinks>
  <printOptions verticalCentered="1"/>
  <pageMargins left="0.59055118110236227" right="0.59055118110236227" top="0.59055118110236227" bottom="0.78740157480314965" header="0.51181102362204722" footer="0.51181102362204722"/>
  <pageSetup paperSize="9" orientation="landscape" r:id="rId1"/>
  <headerFooter alignWithMargins="0">
    <oddFooter>&amp;L&amp;"Arial,Gras italique"&amp;9&amp;G&amp;R&amp;"Arial,Gras italique"&amp;9Distribution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Définitions</vt:lpstr>
      <vt:lpstr>Résultats</vt:lpstr>
      <vt:lpstr>TrancheFilm</vt:lpstr>
      <vt:lpstr>TrancheEncaissement</vt:lpstr>
      <vt:lpstr>10EntEncaiss</vt:lpstr>
      <vt:lpstr>10EntNbFilms</vt:lpstr>
      <vt:lpstr>EncaissNatioFilm</vt:lpstr>
      <vt:lpstr>encaiss</vt:lpstr>
    </vt:vector>
  </TitlesOfParts>
  <Company>CNC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Jardillier Sophie</dc:creator>
  <cp:lastModifiedBy>Drouet Raphaël</cp:lastModifiedBy>
  <cp:lastPrinted>2013-12-03T08:02:53Z</cp:lastPrinted>
  <dcterms:created xsi:type="dcterms:W3CDTF">2013-04-29T10:21:48Z</dcterms:created>
  <dcterms:modified xsi:type="dcterms:W3CDTF">2023-06-13T11:06:29Z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0cf4a2be00ba44cd86e776d89ad61834</vt:lpwstr>
  </property>
</Properties>
</file>