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\Bureau\Annuaire statistique de la Défense\2014-2015\Etalab\"/>
    </mc:Choice>
  </mc:AlternateContent>
  <bookViews>
    <workbookView xWindow="-1125" yWindow="660" windowWidth="9495" windowHeight="5730" tabRatio="925"/>
  </bookViews>
  <sheets>
    <sheet name="Sommaire" sheetId="38830" r:id="rId1"/>
    <sheet name="Page 77" sheetId="34160" r:id="rId2"/>
    <sheet name="Page 78" sheetId="3319" r:id="rId3"/>
    <sheet name="Page 79" sheetId="38810" r:id="rId4"/>
    <sheet name="Page 80" sheetId="38811" r:id="rId5"/>
    <sheet name="Page 81" sheetId="38812" r:id="rId6"/>
    <sheet name="Page 82" sheetId="38813" r:id="rId7"/>
    <sheet name="Page 83" sheetId="38814" r:id="rId8"/>
    <sheet name="Page 84" sheetId="38815" r:id="rId9"/>
    <sheet name="Page 85" sheetId="38816" r:id="rId10"/>
    <sheet name="Page 86" sheetId="38817" r:id="rId11"/>
    <sheet name="Page 87" sheetId="38818" r:id="rId12"/>
    <sheet name="Page 88" sheetId="38819" r:id="rId13"/>
    <sheet name="Page 89" sheetId="38820" r:id="rId14"/>
    <sheet name="Page 90" sheetId="38827" r:id="rId15"/>
    <sheet name="Page 91" sheetId="38822" r:id="rId16"/>
    <sheet name="Page 92" sheetId="38823" r:id="rId17"/>
    <sheet name="Page 93" sheetId="38828" r:id="rId18"/>
    <sheet name="Page 94" sheetId="38829" r:id="rId19"/>
  </sheets>
  <definedNames>
    <definedName name="_xlnm._FilterDatabase" localSheetId="5" hidden="1">'Page 81'!$B$53:$D$59</definedName>
    <definedName name="IMPRIMEVALEUR">#N/A</definedName>
    <definedName name="IMPT17">#N/A</definedName>
    <definedName name="wrn.Effect1." localSheetId="0" hidden="1">{#N/A,#N/A,FALSE,"III.1.1";#N/A,#N/A,FALSE,"III.1.2";#N/A,#N/A,FALSE,"III.1.3"}</definedName>
    <definedName name="wrn.Effect1." hidden="1">{#N/A,#N/A,FALSE,"III.1.1";#N/A,#N/A,FALSE,"III.1.2";#N/A,#N/A,FALSE,"III.1.3"}</definedName>
    <definedName name="wrn.Effect3." localSheetId="0" hidden="1">{#N/A,#N/A,FALSE,"III.3.1";#N/A,#N/A,FALSE,"III.3.2";#N/A,#N/A,FALSE,"III.3.3";#N/A,#N/A,FALSE,"III.3.4"}</definedName>
    <definedName name="wrn.Effect3." hidden="1">{#N/A,#N/A,FALSE,"III.3.1";#N/A,#N/A,FALSE,"III.3.2";#N/A,#N/A,FALSE,"III.3.3";#N/A,#N/A,FALSE,"III.3.4"}</definedName>
    <definedName name="wrn.Effect4." localSheetId="0" hidden="1">{#N/A,#N/A,FALSE,"III.4.1";#N/A,#N/A,FALSE,"III.4.2";#N/A,#N/A,FALSE,"III.4.3";#N/A,#N/A,FALSE,"III.4.4"}</definedName>
    <definedName name="wrn.Effect4." hidden="1">{#N/A,#N/A,FALSE,"III.4.1";#N/A,#N/A,FALSE,"III.4.2";#N/A,#N/A,FALSE,"III.4.3";#N/A,#N/A,FALSE,"III.4.4"}</definedName>
    <definedName name="wrn.Effect5." localSheetId="0" hidden="1">{#N/A,#N/A,FALSE,"III.5.1";#N/A,#N/A,FALSE,"III.5.2";#N/A,#N/A,FALSE,"III.5.3";#N/A,#N/A,FALSE,"Graphiques"}</definedName>
    <definedName name="wrn.Effect5." hidden="1">{#N/A,#N/A,FALSE,"III.5.1";#N/A,#N/A,FALSE,"III.5.2";#N/A,#N/A,FALSE,"III.5.3";#N/A,#N/A,FALSE,"Graphiques"}</definedName>
    <definedName name="wrn.Effect6." localSheetId="0" hidden="1">{#N/A,#N/A,FALSE,"III.6.1";#N/A,#N/A,FALSE,"III.6.2";#N/A,#N/A,FALSE,"III.6.3"}</definedName>
    <definedName name="wrn.Effect6." hidden="1">{#N/A,#N/A,FALSE,"III.6.1";#N/A,#N/A,FALSE,"III.6.2";#N/A,#N/A,FALSE,"III.6.3"}</definedName>
    <definedName name="wrn.Effect7." localSheetId="0" hidden="1">{#N/A,#N/A,FALSE,"III.7.1";#N/A,#N/A,FALSE,"III.7.2";#N/A,#N/A,FALSE,"III.7.3";#N/A,#N/A,FALSE,"III.7.4";#N/A,#N/A,FALSE,"III.7.5";#N/A,#N/A,FALSE,"III.7.6";#N/A,#N/A,FALSE,"GRAPH"}</definedName>
    <definedName name="wrn.Effect7." hidden="1">{#N/A,#N/A,FALSE,"III.7.1";#N/A,#N/A,FALSE,"III.7.2";#N/A,#N/A,FALSE,"III.7.3";#N/A,#N/A,FALSE,"III.7.4";#N/A,#N/A,FALSE,"III.7.5";#N/A,#N/A,FALSE,"III.7.6";#N/A,#N/A,FALSE,"GRAPH"}</definedName>
    <definedName name="_xlnm.Print_Area" localSheetId="1">'Page 77'!$A$1:$I$57</definedName>
    <definedName name="_xlnm.Print_Area" localSheetId="2">'Page 78'!$A$1:$I$52</definedName>
    <definedName name="_xlnm.Print_Area" localSheetId="3">'Page 79'!$A$1:$J$53</definedName>
    <definedName name="_xlnm.Print_Area" localSheetId="4">'Page 80'!$A$1:$I$53</definedName>
    <definedName name="_xlnm.Print_Area" localSheetId="5">'Page 81'!$A$1:$H$51</definedName>
    <definedName name="_xlnm.Print_Area" localSheetId="6">'Page 82'!$A$1:$I$52</definedName>
    <definedName name="_xlnm.Print_Area" localSheetId="7">'Page 83'!$A$1:$H$53</definedName>
    <definedName name="_xlnm.Print_Area" localSheetId="8">'Page 84'!$A$1:$I$55</definedName>
    <definedName name="_xlnm.Print_Area" localSheetId="9">'Page 85'!$A$1:$H$50</definedName>
    <definedName name="_xlnm.Print_Area" localSheetId="10">'Page 86'!$A$1:$H$52</definedName>
    <definedName name="_xlnm.Print_Area" localSheetId="11">'Page 87'!$A$1:$H$54</definedName>
    <definedName name="_xlnm.Print_Area" localSheetId="12">'Page 88'!$A$1:$J$54</definedName>
    <definedName name="_xlnm.Print_Area" localSheetId="13">'Page 89'!$A$1:$J$55</definedName>
    <definedName name="_xlnm.Print_Area" localSheetId="14">'Page 90'!$A$2:$G$35</definedName>
    <definedName name="_xlnm.Print_Area" localSheetId="15">'Page 91'!$A$1:$J$38</definedName>
    <definedName name="_xlnm.Print_Area" localSheetId="16">'Page 92'!$A$1:$I$35</definedName>
    <definedName name="_xlnm.Print_Area" localSheetId="17">'Page 93'!$A$1:$G$55</definedName>
    <definedName name="_xlnm.Print_Area" localSheetId="18">'Page 94'!$A$2:$G$53</definedName>
  </definedNames>
  <calcPr calcId="162913" concurrentCalc="0"/>
</workbook>
</file>

<file path=xl/calcChain.xml><?xml version="1.0" encoding="utf-8"?>
<calcChain xmlns="http://schemas.openxmlformats.org/spreadsheetml/2006/main">
  <c r="B59" i="38828" l="1"/>
  <c r="D13" i="38828"/>
  <c r="C13" i="38828"/>
  <c r="E13" i="38828"/>
  <c r="E23" i="38828"/>
  <c r="D23" i="38828"/>
  <c r="C23" i="38828"/>
  <c r="E8" i="38828"/>
  <c r="E9" i="38828"/>
  <c r="E10" i="38828"/>
  <c r="E11" i="38828"/>
  <c r="E12" i="38828"/>
  <c r="C35" i="38822"/>
  <c r="D59" i="38820"/>
  <c r="E59" i="38820"/>
  <c r="F59" i="38820"/>
  <c r="G59" i="38820"/>
  <c r="H59" i="38820"/>
  <c r="D60" i="38820"/>
  <c r="E60" i="38820"/>
  <c r="F60" i="38820"/>
  <c r="G60" i="38820"/>
  <c r="H60" i="38820"/>
  <c r="D61" i="38820"/>
  <c r="E61" i="38820"/>
  <c r="F61" i="38820"/>
  <c r="G61" i="38820"/>
  <c r="H61" i="38820"/>
  <c r="D62" i="38820"/>
  <c r="E62" i="38820"/>
  <c r="F62" i="38820"/>
  <c r="G62" i="38820"/>
  <c r="H62" i="38820"/>
  <c r="D63" i="38820"/>
  <c r="E63" i="38820"/>
  <c r="F63" i="38820"/>
  <c r="G63" i="38820"/>
  <c r="H63" i="38820"/>
  <c r="D64" i="38820"/>
  <c r="E64" i="38820"/>
  <c r="F64" i="38820"/>
  <c r="G64" i="38820"/>
  <c r="H64" i="38820"/>
  <c r="D65" i="38820"/>
  <c r="E65" i="38820"/>
  <c r="F65" i="38820"/>
  <c r="G65" i="38820"/>
  <c r="H65" i="38820"/>
  <c r="D66" i="38820"/>
  <c r="E66" i="38820"/>
  <c r="F66" i="38820"/>
  <c r="G66" i="38820"/>
  <c r="H66" i="38820"/>
  <c r="D67" i="38820"/>
  <c r="E67" i="38820"/>
  <c r="F67" i="38820"/>
  <c r="G67" i="38820"/>
  <c r="H67" i="38820"/>
  <c r="C60" i="38820"/>
  <c r="C61" i="38820"/>
  <c r="C62" i="38820"/>
  <c r="C63" i="38820"/>
  <c r="C64" i="38820"/>
  <c r="C65" i="38820"/>
  <c r="C66" i="38820"/>
  <c r="C67" i="38820"/>
  <c r="C59" i="38820"/>
  <c r="D58" i="38819"/>
  <c r="E58" i="38819"/>
  <c r="F58" i="38819"/>
  <c r="G58" i="38819"/>
  <c r="H58" i="38819"/>
  <c r="D59" i="38819"/>
  <c r="E59" i="38819"/>
  <c r="F59" i="38819"/>
  <c r="G59" i="38819"/>
  <c r="H59" i="38819"/>
  <c r="D60" i="38819"/>
  <c r="E60" i="38819"/>
  <c r="F60" i="38819"/>
  <c r="G60" i="38819"/>
  <c r="H60" i="38819"/>
  <c r="D61" i="38819"/>
  <c r="E61" i="38819"/>
  <c r="F61" i="38819"/>
  <c r="G61" i="38819"/>
  <c r="H61" i="38819"/>
  <c r="D62" i="38819"/>
  <c r="E62" i="38819"/>
  <c r="F62" i="38819"/>
  <c r="G62" i="38819"/>
  <c r="H62" i="38819"/>
  <c r="D63" i="38819"/>
  <c r="E63" i="38819"/>
  <c r="F63" i="38819"/>
  <c r="G63" i="38819"/>
  <c r="H63" i="38819"/>
  <c r="D64" i="38819"/>
  <c r="E64" i="38819"/>
  <c r="F64" i="38819"/>
  <c r="G64" i="38819"/>
  <c r="H64" i="38819"/>
  <c r="D65" i="38819"/>
  <c r="E65" i="38819"/>
  <c r="F65" i="38819"/>
  <c r="G65" i="38819"/>
  <c r="H65" i="38819"/>
  <c r="D66" i="38819"/>
  <c r="E66" i="38819"/>
  <c r="F66" i="38819"/>
  <c r="G66" i="38819"/>
  <c r="H66" i="38819"/>
  <c r="C59" i="38819"/>
  <c r="C60" i="38819"/>
  <c r="C61" i="38819"/>
  <c r="C62" i="38819"/>
  <c r="C63" i="38819"/>
  <c r="C64" i="38819"/>
  <c r="C65" i="38819"/>
  <c r="C66" i="38819"/>
  <c r="C58" i="38819"/>
  <c r="D58" i="38815"/>
  <c r="E58" i="38815"/>
  <c r="F58" i="38815"/>
  <c r="G58" i="38815"/>
  <c r="H58" i="38815"/>
  <c r="D59" i="38815"/>
  <c r="E59" i="38815"/>
  <c r="F59" i="38815"/>
  <c r="G59" i="38815"/>
  <c r="H59" i="38815"/>
  <c r="D60" i="38815"/>
  <c r="E60" i="38815"/>
  <c r="F60" i="38815"/>
  <c r="G60" i="38815"/>
  <c r="H60" i="38815"/>
  <c r="D61" i="38815"/>
  <c r="E61" i="38815"/>
  <c r="F61" i="38815"/>
  <c r="G61" i="38815"/>
  <c r="H61" i="38815"/>
  <c r="D62" i="38815"/>
  <c r="E62" i="38815"/>
  <c r="F62" i="38815"/>
  <c r="G62" i="38815"/>
  <c r="H62" i="38815"/>
  <c r="D63" i="38815"/>
  <c r="E63" i="38815"/>
  <c r="F63" i="38815"/>
  <c r="G63" i="38815"/>
  <c r="H63" i="38815"/>
  <c r="D64" i="38815"/>
  <c r="E64" i="38815"/>
  <c r="F64" i="38815"/>
  <c r="G64" i="38815"/>
  <c r="H64" i="38815"/>
  <c r="D65" i="38815"/>
  <c r="E65" i="38815"/>
  <c r="F65" i="38815"/>
  <c r="G65" i="38815"/>
  <c r="H65" i="38815"/>
  <c r="D66" i="38815"/>
  <c r="E66" i="38815"/>
  <c r="G66" i="38815"/>
  <c r="H66" i="38815"/>
  <c r="C59" i="38815"/>
  <c r="C60" i="38815"/>
  <c r="C61" i="38815"/>
  <c r="C62" i="38815"/>
  <c r="C63" i="38815"/>
  <c r="C64" i="38815"/>
  <c r="C65" i="38815"/>
  <c r="C66" i="38815"/>
  <c r="C58" i="38815"/>
  <c r="D57" i="38811"/>
  <c r="E57" i="38811"/>
  <c r="F57" i="38811"/>
  <c r="G57" i="38811"/>
  <c r="H57" i="38811"/>
  <c r="D58" i="38811"/>
  <c r="E58" i="38811"/>
  <c r="F58" i="38811"/>
  <c r="G58" i="38811"/>
  <c r="H58" i="38811"/>
  <c r="D59" i="38811"/>
  <c r="E59" i="38811"/>
  <c r="F59" i="38811"/>
  <c r="G59" i="38811"/>
  <c r="H59" i="38811"/>
  <c r="D60" i="38811"/>
  <c r="E60" i="38811"/>
  <c r="F60" i="38811"/>
  <c r="G60" i="38811"/>
  <c r="H60" i="38811"/>
  <c r="D61" i="38811"/>
  <c r="E61" i="38811"/>
  <c r="F61" i="38811"/>
  <c r="G61" i="38811"/>
  <c r="H61" i="38811"/>
  <c r="D62" i="38811"/>
  <c r="E62" i="38811"/>
  <c r="F62" i="38811"/>
  <c r="G62" i="38811"/>
  <c r="H62" i="38811"/>
  <c r="D63" i="38811"/>
  <c r="E63" i="38811"/>
  <c r="F63" i="38811"/>
  <c r="G63" i="38811"/>
  <c r="H63" i="38811"/>
  <c r="D64" i="38811"/>
  <c r="E64" i="38811"/>
  <c r="F64" i="38811"/>
  <c r="G64" i="38811"/>
  <c r="H64" i="38811"/>
  <c r="D65" i="38811"/>
  <c r="E65" i="38811"/>
  <c r="G65" i="38811"/>
  <c r="H65" i="38811"/>
  <c r="C58" i="38811"/>
  <c r="C59" i="38811"/>
  <c r="C60" i="38811"/>
  <c r="C61" i="38811"/>
  <c r="C62" i="38811"/>
  <c r="C63" i="38811"/>
  <c r="C64" i="38811"/>
  <c r="C65" i="38811"/>
  <c r="C57" i="38811"/>
  <c r="D61" i="34160"/>
  <c r="E61" i="34160"/>
  <c r="F61" i="34160"/>
  <c r="G61" i="34160"/>
  <c r="H61" i="34160"/>
  <c r="D62" i="34160"/>
  <c r="E62" i="34160"/>
  <c r="F62" i="34160"/>
  <c r="G62" i="34160"/>
  <c r="H62" i="34160"/>
  <c r="D63" i="34160"/>
  <c r="E63" i="34160"/>
  <c r="F63" i="34160"/>
  <c r="G63" i="34160"/>
  <c r="H63" i="34160"/>
  <c r="D64" i="34160"/>
  <c r="E64" i="34160"/>
  <c r="F64" i="34160"/>
  <c r="G64" i="34160"/>
  <c r="H64" i="34160"/>
  <c r="D65" i="34160"/>
  <c r="E65" i="34160"/>
  <c r="F65" i="34160"/>
  <c r="G65" i="34160"/>
  <c r="H65" i="34160"/>
  <c r="D66" i="34160"/>
  <c r="E66" i="34160"/>
  <c r="F66" i="34160"/>
  <c r="G66" i="34160"/>
  <c r="H66" i="34160"/>
  <c r="D67" i="34160"/>
  <c r="E67" i="34160"/>
  <c r="F67" i="34160"/>
  <c r="G67" i="34160"/>
  <c r="H67" i="34160"/>
  <c r="D68" i="34160"/>
  <c r="E68" i="34160"/>
  <c r="F68" i="34160"/>
  <c r="G68" i="34160"/>
  <c r="H68" i="34160"/>
  <c r="D69" i="34160"/>
  <c r="E69" i="34160"/>
  <c r="F69" i="34160"/>
  <c r="G69" i="34160"/>
  <c r="H69" i="34160"/>
  <c r="C62" i="34160"/>
  <c r="C63" i="34160"/>
  <c r="C64" i="34160"/>
  <c r="C65" i="34160"/>
  <c r="C66" i="34160"/>
  <c r="C67" i="34160"/>
  <c r="C68" i="34160"/>
  <c r="C69" i="34160"/>
  <c r="C61" i="34160"/>
</calcChain>
</file>

<file path=xl/sharedStrings.xml><?xml version="1.0" encoding="utf-8"?>
<sst xmlns="http://schemas.openxmlformats.org/spreadsheetml/2006/main" count="582" uniqueCount="152">
  <si>
    <t>Année</t>
  </si>
  <si>
    <t xml:space="preserve">France </t>
  </si>
  <si>
    <t>Allemagne</t>
  </si>
  <si>
    <t>Royaume-Uni</t>
  </si>
  <si>
    <t>Espagne</t>
  </si>
  <si>
    <t>Italie</t>
  </si>
  <si>
    <t>France</t>
  </si>
  <si>
    <t>Etats-Unis</t>
  </si>
  <si>
    <t>Dépenses de fonctionnement rapportées aux effectifs totaux de la défense</t>
  </si>
  <si>
    <t>Dépenses en capital rapportées aux effectifs totaux de la défense</t>
  </si>
  <si>
    <t>Evolution des effectifs totaux de la défense au sens de l'Otan</t>
  </si>
  <si>
    <t>Evolution des effectifs militaires, au sens de l'Otan</t>
  </si>
  <si>
    <t>Dépenses de défense par habitant (hors pensions) en norme Otan</t>
  </si>
  <si>
    <t>Dépenses de fonctionnement par habitant (hors pensions) en norme Otan</t>
  </si>
  <si>
    <t>Dépenses en capital en volume et en norme Otan</t>
  </si>
  <si>
    <t>Dépenses en capital par habitant en norme Otan</t>
  </si>
  <si>
    <t>Part des dépenses de défense (hors pensions) dans le PIB en norme Otan</t>
  </si>
  <si>
    <t>à partir des monnaies courantes, en %</t>
  </si>
  <si>
    <t>Dépenses de fonctionnement en volume et en norme Otan (hors pensions)</t>
  </si>
  <si>
    <t>Part des dépenses de fonctionnement (hors pensions) dans le PIB en norme Otan</t>
  </si>
  <si>
    <t>Part des dépenses en capital dans le PIB en norme Otan</t>
  </si>
  <si>
    <t>6.1 Les dépenses de défense en norme Otan</t>
  </si>
  <si>
    <t>6.1.1. L'évolution des dépenses de fonctionnement en norme Otan</t>
  </si>
  <si>
    <t>6.3. Comparaison internationale des effectifs de défense : personnel civil et militaire</t>
  </si>
  <si>
    <t>6.3.1 Les effectifs militaires en norme Otan</t>
  </si>
  <si>
    <t>6.1.2. L'évolution des dépenses en capital en norme Otan</t>
  </si>
  <si>
    <t>NB : toutes les données monétaires sont converties en parité de pouvoir d’achat (voir glossaire) de l’euro en France.</t>
  </si>
  <si>
    <t>Les données concernant les dépenses de défense représentent les paiements effectués ou devant l’être au cours de l’exercice financier.</t>
  </si>
  <si>
    <t>Evolution des budgets de défense en norme Otan (hors pensions)</t>
  </si>
  <si>
    <t>Evolution des budgets de défense en volume et en structure Otan (hors pensions)</t>
  </si>
  <si>
    <t>Montants convertis aux taux de parité de pouvoir d'achat</t>
  </si>
  <si>
    <t>nc</t>
  </si>
  <si>
    <t>Budget en norme Otan (hors pensions)</t>
  </si>
  <si>
    <t>France(1)</t>
  </si>
  <si>
    <t>6.3. L'effort de défense dans l'Union européenne</t>
  </si>
  <si>
    <t>Pologne</t>
  </si>
  <si>
    <t>Pays-Bas</t>
  </si>
  <si>
    <t>Grèce</t>
  </si>
  <si>
    <t>Belgique</t>
  </si>
  <si>
    <t>Roumanie</t>
  </si>
  <si>
    <t>Danemark</t>
  </si>
  <si>
    <t>Portugal</t>
  </si>
  <si>
    <t>Hongrie</t>
  </si>
  <si>
    <t>Bulgarie</t>
  </si>
  <si>
    <t>Croatie</t>
  </si>
  <si>
    <t>Estonie</t>
  </si>
  <si>
    <t>Lituanie</t>
  </si>
  <si>
    <t>Slovénie</t>
  </si>
  <si>
    <t>Lettonie</t>
  </si>
  <si>
    <t>Luxembourg</t>
  </si>
  <si>
    <t xml:space="preserve">en % du PIB </t>
  </si>
  <si>
    <t>République tchèque</t>
  </si>
  <si>
    <t>Source : Otan - Mémorandum statistique de décembre 2014 (retraitement DAF).</t>
  </si>
  <si>
    <t>Trié</t>
  </si>
  <si>
    <t>* Chiffres 2013 pour l'Espagne</t>
  </si>
  <si>
    <t>Pays</t>
  </si>
  <si>
    <t>Slovaquie</t>
  </si>
  <si>
    <t>Population (Mh)</t>
  </si>
  <si>
    <t>PIB (G€)</t>
  </si>
  <si>
    <t>Dépenses de défense (G€)</t>
  </si>
  <si>
    <t>Dépenses de fonctionnement par militaire (K€)</t>
  </si>
  <si>
    <t>Effectifs militaires (milliers)</t>
  </si>
  <si>
    <t>France + Royaume-Uni</t>
  </si>
  <si>
    <t>26 autres pays de l'UE</t>
  </si>
  <si>
    <t>Les disparités des efforts de défense au sein de l'Union Européenne</t>
  </si>
  <si>
    <t>UE28</t>
  </si>
  <si>
    <t>Indicateurs en % du PIB</t>
  </si>
  <si>
    <t>L'asymétrie de l'effort de défense entre l'Union Européenne et les États-Unis</t>
  </si>
  <si>
    <t>Dépenses en capital par militaire (K€)</t>
  </si>
  <si>
    <t>Autres UE</t>
  </si>
  <si>
    <t>Europe à 28</t>
  </si>
  <si>
    <t>Dépenses en capital (G€)</t>
  </si>
  <si>
    <t>Montants convertis aux taux de parité de pouvoir d'achat France</t>
  </si>
  <si>
    <t>En Md€ constants 2014</t>
  </si>
  <si>
    <t>Indices en base 100 = 2006</t>
  </si>
  <si>
    <t>Source : Otan - Mémorandum statistique de décembre 2014.</t>
  </si>
  <si>
    <t>En € constants 2014</t>
  </si>
  <si>
    <t xml:space="preserve">Budget en norme Otan </t>
  </si>
  <si>
    <t>Milliers, fin d'année</t>
  </si>
  <si>
    <t>UE(28)</t>
  </si>
  <si>
    <t>Autriche</t>
  </si>
  <si>
    <t>Chypre</t>
  </si>
  <si>
    <t>Finlande</t>
  </si>
  <si>
    <t>Irlande</t>
  </si>
  <si>
    <t>Malte</t>
  </si>
  <si>
    <t>Suède</t>
  </si>
  <si>
    <t>en Md€ PPA France</t>
  </si>
  <si>
    <t>en M€ PPA France</t>
  </si>
  <si>
    <t>* Chiffres estimés pour : Autriche, Chypre, Finlande, Irlande, Malte, Suède</t>
  </si>
  <si>
    <t>Les dépenses de défense (hors pensions)* en 2014</t>
  </si>
  <si>
    <t>Les dépenses d'équipement** en 2014</t>
  </si>
  <si>
    <t>n.d.</t>
  </si>
  <si>
    <t>Effectifs militaires en 2014</t>
  </si>
  <si>
    <t>en % des dépenses totales de défense</t>
  </si>
  <si>
    <t>UE</t>
  </si>
  <si>
    <t>OTAN</t>
  </si>
  <si>
    <t>en milliers de personnes, fin d'année</t>
  </si>
  <si>
    <t>Union Européenne</t>
  </si>
  <si>
    <t>ONU</t>
  </si>
  <si>
    <t xml:space="preserve">Autres </t>
  </si>
  <si>
    <t>Coopération bilatérale</t>
  </si>
  <si>
    <t>Total</t>
  </si>
  <si>
    <t>M€</t>
  </si>
  <si>
    <t>2012/2013 (%)</t>
  </si>
  <si>
    <t>Répartition des coûts par nature en 2013</t>
  </si>
  <si>
    <t>Coûts de la coopération internationale</t>
  </si>
  <si>
    <t>Coûts des opérations extérieures (OPEX)</t>
  </si>
  <si>
    <t>OPEX</t>
  </si>
  <si>
    <t>Coopération internationale</t>
  </si>
  <si>
    <t>Germany</t>
  </si>
  <si>
    <t>United Kingdom</t>
  </si>
  <si>
    <t>Spain</t>
  </si>
  <si>
    <t xml:space="preserve">Italy </t>
  </si>
  <si>
    <t>USA</t>
  </si>
  <si>
    <t>UK</t>
  </si>
  <si>
    <t>Italy</t>
  </si>
  <si>
    <t>Year</t>
  </si>
  <si>
    <t>Pages</t>
  </si>
  <si>
    <t>Source : Annuaire Statistique de la Défense 2014-2015, Ministère de la Défense.</t>
  </si>
  <si>
    <t>6. COMPARAISONS INTERNATIONALES : LA DEFENSE DANS LES GRANDS PAYS INDUSTRIALISES</t>
  </si>
  <si>
    <t>6.1.1 L’évolution des dépenses de fonctionnement en norme Otan</t>
  </si>
  <si>
    <t>6.1.2 L’évolution des dépenses en capital en norme Otan</t>
  </si>
  <si>
    <t>6.2 Comparaison internationale des effectifs de la défense : personnel civil et militaire</t>
  </si>
  <si>
    <t>6.2.1 Les effectifs militaires en norme Otan</t>
  </si>
  <si>
    <t>6.3 L’effort de défense dans l’Union européenne</t>
  </si>
  <si>
    <t>Tableaux (1)</t>
  </si>
  <si>
    <t>Tableaux (2)</t>
  </si>
  <si>
    <t>6.4 Les coûts de la politique internationale du ministère de la défense</t>
  </si>
  <si>
    <t>6.5 Les forces françaises déployées hors du territoire national</t>
  </si>
  <si>
    <t>76-94</t>
  </si>
  <si>
    <t>NB : toutes les données monétaires sont converties en parité de pouvoir d’achat (voir glossaire) de l’euro en France. Les données concernant</t>
  </si>
  <si>
    <t>les dépenses de défense représentent les paiements effectués ou devant l’être au cours de l’exercice financier.</t>
  </si>
  <si>
    <t>(1) À partir de 2009, les dépenses de défense incluent uniquement les éléments déployables de la Gendarmerie nationale.</t>
  </si>
  <si>
    <t>(2) À partir de 2007, les dépenses de défense incluent uniquement les éléments déployables des Carabinieri.</t>
  </si>
  <si>
    <t>n.c : non connu.</t>
  </si>
  <si>
    <t>* Chiffres 2013 pour l'Espagne.</t>
  </si>
  <si>
    <t>nc : non connu.</t>
  </si>
  <si>
    <t>n.c.</t>
  </si>
  <si>
    <t>(1) À partir de 2009, les chiffres incluent uniquement les éléments déployables de la Gendarmerie nationale.</t>
  </si>
  <si>
    <t>(2) À partir de 2007, les chiffres incluent uniquement les éléments déployables des Carabinieri.</t>
  </si>
  <si>
    <t>n.d : non disponible.</t>
  </si>
  <si>
    <t>** Les dépenses d’équipement comprennent le matériel d’importance majeure et les R&amp;D affectées à l’équipement d’importance majeure.</t>
  </si>
  <si>
    <t>* Les dépenses d’équipement comprennent le matériel d’importance majeure et les R&amp;D affectées à l’équipement d’importance majeure.</t>
  </si>
  <si>
    <t>Les dépenses d'équipement* de défense en 2014</t>
  </si>
  <si>
    <t>Source : EMA/PPE.</t>
  </si>
  <si>
    <t>OCCAr*</t>
  </si>
  <si>
    <t>* Budget administratif.</t>
  </si>
  <si>
    <t>Forces françaises en opération extérieure (20 avril 2015).</t>
  </si>
  <si>
    <t>Données 2014 exprimées en parité de pouvoir d'achat France (hors pensions).</t>
  </si>
  <si>
    <t xml:space="preserve">Dépenses de défense </t>
  </si>
  <si>
    <t xml:space="preserve">Dépenses de fonctionnement </t>
  </si>
  <si>
    <t>Dépenses en capital de défense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</si>
</sst>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#,##0\ &quot;F&quot;;\-#,##0\ &quot;F&quot;"/>
    <numFmt numFmtId="165" formatCode="0.0"/>
    <numFmt numFmtId="166" formatCode="#,##0.0"/>
    <numFmt numFmtId="167" formatCode="0.00_ ;[Red]\-0.00\ "/>
    <numFmt numFmtId="168" formatCode="0.0_ ;[Red]\-0.0\ "/>
    <numFmt numFmtId="169" formatCode="#,##0.0_ ;[Red]\-#,##0.0\ "/>
  </numFmts>
  <fonts count="16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13">
    <xf numFmtId="0" fontId="0" fillId="0" borderId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10" fillId="0" borderId="0" xfId="0" applyFont="1"/>
    <xf numFmtId="2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11" fillId="0" borderId="0" xfId="0" applyFo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167" fontId="6" fillId="0" borderId="0" xfId="0" applyNumberFormat="1" applyFont="1" applyAlignment="1">
      <alignment horizontal="left"/>
    </xf>
    <xf numFmtId="165" fontId="6" fillId="0" borderId="0" xfId="0" applyNumberFormat="1" applyFont="1"/>
    <xf numFmtId="168" fontId="6" fillId="0" borderId="0" xfId="0" applyNumberFormat="1" applyFont="1"/>
    <xf numFmtId="168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6" fillId="0" borderId="0" xfId="10" applyFont="1"/>
    <xf numFmtId="0" fontId="6" fillId="0" borderId="0" xfId="10" applyFont="1" applyAlignment="1">
      <alignment horizontal="left"/>
    </xf>
    <xf numFmtId="0" fontId="9" fillId="0" borderId="0" xfId="10" applyFont="1"/>
    <xf numFmtId="3" fontId="6" fillId="0" borderId="0" xfId="10" applyNumberFormat="1" applyFont="1" applyAlignment="1">
      <alignment horizontal="left"/>
    </xf>
    <xf numFmtId="165" fontId="6" fillId="0" borderId="0" xfId="10" applyNumberFormat="1" applyFont="1" applyAlignment="1">
      <alignment horizontal="left"/>
    </xf>
    <xf numFmtId="165" fontId="6" fillId="0" borderId="0" xfId="7" applyNumberFormat="1" applyFont="1" applyAlignment="1">
      <alignment horizontal="left"/>
    </xf>
    <xf numFmtId="0" fontId="12" fillId="0" borderId="0" xfId="10" applyFont="1" applyAlignment="1">
      <alignment wrapText="1"/>
    </xf>
    <xf numFmtId="0" fontId="12" fillId="0" borderId="0" xfId="10" applyFont="1"/>
    <xf numFmtId="1" fontId="6" fillId="0" borderId="0" xfId="1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 wrapText="1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8" fillId="0" borderId="0" xfId="0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0" fontId="6" fillId="0" borderId="0" xfId="0" applyFont="1" applyAlignment="1">
      <alignment horizontal="left" indent="1"/>
    </xf>
    <xf numFmtId="168" fontId="8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11" applyFont="1" applyAlignment="1">
      <alignment horizontal="center"/>
    </xf>
    <xf numFmtId="1" fontId="6" fillId="0" borderId="0" xfId="11" applyNumberFormat="1" applyFont="1" applyAlignment="1">
      <alignment horizontal="center"/>
    </xf>
    <xf numFmtId="0" fontId="10" fillId="0" borderId="0" xfId="11" applyFont="1"/>
    <xf numFmtId="0" fontId="6" fillId="0" borderId="0" xfId="11" applyFont="1"/>
    <xf numFmtId="0" fontId="8" fillId="0" borderId="0" xfId="11" applyFont="1" applyAlignment="1">
      <alignment horizontal="center"/>
    </xf>
    <xf numFmtId="0" fontId="8" fillId="0" borderId="0" xfId="11" applyFont="1"/>
    <xf numFmtId="0" fontId="7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165" fontId="6" fillId="0" borderId="0" xfId="7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0" fontId="6" fillId="0" borderId="0" xfId="10" applyFont="1" applyAlignment="1">
      <alignment wrapText="1"/>
    </xf>
    <xf numFmtId="0" fontId="15" fillId="0" borderId="0" xfId="12" applyFont="1" applyAlignment="1">
      <alignment horizontal="left" indent="1"/>
    </xf>
    <xf numFmtId="0" fontId="15" fillId="0" borderId="0" xfId="12" applyFont="1" applyAlignment="1">
      <alignment horizontal="left" indent="2"/>
    </xf>
    <xf numFmtId="0" fontId="15" fillId="0" borderId="0" xfId="12" applyFont="1" applyAlignment="1">
      <alignment horizontal="left" indent="3"/>
    </xf>
  </cellXfs>
  <cellStyles count="13">
    <cellStyle name="Date" xfId="1"/>
    <cellStyle name="En-tête 1" xfId="2"/>
    <cellStyle name="En-tête 2" xfId="3"/>
    <cellStyle name="Financier0" xfId="4"/>
    <cellStyle name="Lien hypertexte" xfId="12" builtinId="8"/>
    <cellStyle name="Milliers 2" xfId="5"/>
    <cellStyle name="Monétaire0" xfId="6"/>
    <cellStyle name="Normal" xfId="0" builtinId="0"/>
    <cellStyle name="Normal 2" xfId="10"/>
    <cellStyle name="Normal 3" xfId="11"/>
    <cellStyle name="Pourcentage" xfId="7" builtinId="5"/>
    <cellStyle name="Total" xfId="8" builtinId="25" customBuiltin="1"/>
    <cellStyle name="Virgule fixe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C792"/>
      <rgbColor rgb="0000FF00"/>
      <rgbColor rgb="000000FF"/>
      <rgbColor rgb="00FFFF00"/>
      <rgbColor rgb="00FF00FF"/>
      <rgbColor rgb="0000FFFF"/>
      <rgbColor rgb="0071E8F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DFFFF"/>
      <rgbColor rgb="00CCFFCC"/>
      <rgbColor rgb="00FFFFCD"/>
      <rgbColor rgb="0099CCFF"/>
      <rgbColor rgb="00E2C4E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4A4D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'Page 77'!$C$60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'Page 77'!$B$61:$B$69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77'!$C$61:$C$69</c:f>
              <c:numCache>
                <c:formatCode>0.0</c:formatCode>
                <c:ptCount val="9"/>
                <c:pt idx="0">
                  <c:v>100</c:v>
                </c:pt>
                <c:pt idx="1">
                  <c:v>99.080811617256927</c:v>
                </c:pt>
                <c:pt idx="2">
                  <c:v>96.718124373003164</c:v>
                </c:pt>
                <c:pt idx="3">
                  <c:v>87.952936346593617</c:v>
                </c:pt>
                <c:pt idx="4">
                  <c:v>87.146093768005045</c:v>
                </c:pt>
                <c:pt idx="5">
                  <c:v>83.58892959826872</c:v>
                </c:pt>
                <c:pt idx="6">
                  <c:v>83.314796858538955</c:v>
                </c:pt>
                <c:pt idx="7">
                  <c:v>82.476613405246695</c:v>
                </c:pt>
                <c:pt idx="8">
                  <c:v>81.638935912558324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1-40FE-A50D-E596E6CFA0A8}"/>
            </c:ext>
          </c:extLst>
        </c:ser>
        <c:ser>
          <c:idx val="1"/>
          <c:order val="1"/>
          <c:tx>
            <c:strRef>
              <c:f>'Page 77'!$D$60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numRef>
              <c:f>'Page 77'!$B$61:$B$69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77'!$D$61:$D$69</c:f>
              <c:numCache>
                <c:formatCode>0.0</c:formatCode>
                <c:ptCount val="9"/>
                <c:pt idx="0">
                  <c:v>100</c:v>
                </c:pt>
                <c:pt idx="1">
                  <c:v>102.66115213727993</c:v>
                </c:pt>
                <c:pt idx="2">
                  <c:v>109.42192686770767</c:v>
                </c:pt>
                <c:pt idx="3">
                  <c:v>111.25417451382242</c:v>
                </c:pt>
                <c:pt idx="4">
                  <c:v>112.70979327696007</c:v>
                </c:pt>
                <c:pt idx="5">
                  <c:v>110.03528117957784</c:v>
                </c:pt>
                <c:pt idx="6">
                  <c:v>113.76208068403415</c:v>
                </c:pt>
                <c:pt idx="7">
                  <c:v>111.59264046985523</c:v>
                </c:pt>
                <c:pt idx="8">
                  <c:v>107.79721607441581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1-40FE-A50D-E596E6CFA0A8}"/>
            </c:ext>
          </c:extLst>
        </c:ser>
        <c:ser>
          <c:idx val="2"/>
          <c:order val="2"/>
          <c:tx>
            <c:strRef>
              <c:f>'Page 77'!$E$60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numRef>
              <c:f>'Page 77'!$B$61:$B$69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77'!$E$61:$E$69</c:f>
              <c:numCache>
                <c:formatCode>0.0</c:formatCode>
                <c:ptCount val="9"/>
                <c:pt idx="0">
                  <c:v>100</c:v>
                </c:pt>
                <c:pt idx="1">
                  <c:v>104.85352290246807</c:v>
                </c:pt>
                <c:pt idx="2">
                  <c:v>109.07043408344319</c:v>
                </c:pt>
                <c:pt idx="3">
                  <c:v>105.37516051032418</c:v>
                </c:pt>
                <c:pt idx="4">
                  <c:v>104.9879811108237</c:v>
                </c:pt>
                <c:pt idx="5">
                  <c:v>101.48904162397676</c:v>
                </c:pt>
                <c:pt idx="6">
                  <c:v>92.086813667950608</c:v>
                </c:pt>
                <c:pt idx="7">
                  <c:v>94.811442165181646</c:v>
                </c:pt>
                <c:pt idx="8">
                  <c:v>84.562544951684828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1-40FE-A50D-E596E6CFA0A8}"/>
            </c:ext>
          </c:extLst>
        </c:ser>
        <c:ser>
          <c:idx val="4"/>
          <c:order val="3"/>
          <c:tx>
            <c:strRef>
              <c:f>'Page 77'!$G$60</c:f>
              <c:strCache>
                <c:ptCount val="1"/>
                <c:pt idx="0">
                  <c:v>Italie</c:v>
                </c:pt>
              </c:strCache>
            </c:strRef>
          </c:tx>
          <c:marker>
            <c:symbol val="none"/>
          </c:marker>
          <c:cat>
            <c:numRef>
              <c:f>'Page 77'!$B$61:$B$69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77'!$G$61:$G$69</c:f>
              <c:numCache>
                <c:formatCode>0.0</c:formatCode>
                <c:ptCount val="9"/>
                <c:pt idx="0">
                  <c:v>100</c:v>
                </c:pt>
                <c:pt idx="1">
                  <c:v>79.573234188357617</c:v>
                </c:pt>
                <c:pt idx="2">
                  <c:v>83.857325910989573</c:v>
                </c:pt>
                <c:pt idx="3">
                  <c:v>76.804305896849627</c:v>
                </c:pt>
                <c:pt idx="4">
                  <c:v>75.091805200442252</c:v>
                </c:pt>
                <c:pt idx="5">
                  <c:v>75.225439715962665</c:v>
                </c:pt>
                <c:pt idx="6">
                  <c:v>70.223804541223558</c:v>
                </c:pt>
                <c:pt idx="7">
                  <c:v>64.307314806491405</c:v>
                </c:pt>
                <c:pt idx="8">
                  <c:v>62.235727267621414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1-40FE-A50D-E596E6CFA0A8}"/>
            </c:ext>
          </c:extLst>
        </c:ser>
        <c:ser>
          <c:idx val="5"/>
          <c:order val="4"/>
          <c:tx>
            <c:strRef>
              <c:f>'Page 77'!$H$60</c:f>
              <c:strCache>
                <c:ptCount val="1"/>
                <c:pt idx="0">
                  <c:v>Etats-Unis</c:v>
                </c:pt>
              </c:strCache>
            </c:strRef>
          </c:tx>
          <c:marker>
            <c:symbol val="none"/>
          </c:marker>
          <c:cat>
            <c:numRef>
              <c:f>'Page 77'!$B$61:$B$69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77'!$H$61:$H$69</c:f>
              <c:numCache>
                <c:formatCode>0.0</c:formatCode>
                <c:ptCount val="9"/>
                <c:pt idx="0">
                  <c:v>100</c:v>
                </c:pt>
                <c:pt idx="1">
                  <c:v>102.69740783460553</c:v>
                </c:pt>
                <c:pt idx="2">
                  <c:v>127.17707807015842</c:v>
                </c:pt>
                <c:pt idx="3">
                  <c:v>129.46826745782951</c:v>
                </c:pt>
                <c:pt idx="4">
                  <c:v>121.95487935412854</c:v>
                </c:pt>
                <c:pt idx="5">
                  <c:v>121.04759664928832</c:v>
                </c:pt>
                <c:pt idx="6">
                  <c:v>114.78685871234123</c:v>
                </c:pt>
                <c:pt idx="7">
                  <c:v>111.20420790015714</c:v>
                </c:pt>
                <c:pt idx="8">
                  <c:v>94.581353654326321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1-40FE-A50D-E596E6CFA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00832"/>
        <c:axId val="186202368"/>
      </c:lineChart>
      <c:catAx>
        <c:axId val="1862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202368"/>
        <c:crosses val="autoZero"/>
        <c:auto val="1"/>
        <c:lblAlgn val="ctr"/>
        <c:lblOffset val="100"/>
        <c:noMultiLvlLbl val="0"/>
      </c:catAx>
      <c:valAx>
        <c:axId val="186202368"/>
        <c:scaling>
          <c:orientation val="minMax"/>
          <c:max val="150"/>
          <c:min val="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86200832"/>
        <c:crosses val="autoZero"/>
        <c:crossBetween val="between"/>
        <c:majorUnit val="1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86'!$C$55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'Page 86'!$B$56:$B$61</c:f>
              <c:strCache>
                <c:ptCount val="6"/>
                <c:pt idx="0">
                  <c:v>USA</c:v>
                </c:pt>
                <c:pt idx="1">
                  <c:v>France</c:v>
                </c:pt>
                <c:pt idx="2">
                  <c:v>UK</c:v>
                </c:pt>
                <c:pt idx="3">
                  <c:v>Germany</c:v>
                </c:pt>
                <c:pt idx="4">
                  <c:v>Italy</c:v>
                </c:pt>
                <c:pt idx="5">
                  <c:v>Spain</c:v>
                </c:pt>
              </c:strCache>
            </c:strRef>
          </c:cat>
          <c:val>
            <c:numRef>
              <c:f>'Page 86'!$C$56:$C$61</c:f>
              <c:numCache>
                <c:formatCode>0.0</c:formatCode>
                <c:ptCount val="6"/>
                <c:pt idx="0">
                  <c:v>455.50327812810019</c:v>
                </c:pt>
                <c:pt idx="1">
                  <c:v>211.1570688288711</c:v>
                </c:pt>
                <c:pt idx="2">
                  <c:v>195.07360901613461</c:v>
                </c:pt>
                <c:pt idx="3">
                  <c:v>81.942532383087155</c:v>
                </c:pt>
                <c:pt idx="4">
                  <c:v>44.863527352058718</c:v>
                </c:pt>
                <c:pt idx="5">
                  <c:v>79.816367859321204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E-40CC-ABE3-9BC4944636C0}"/>
            </c:ext>
          </c:extLst>
        </c:ser>
        <c:ser>
          <c:idx val="1"/>
          <c:order val="1"/>
          <c:tx>
            <c:strRef>
              <c:f>'Page 86'!$D$55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'Page 86'!$B$56:$B$61</c:f>
              <c:strCache>
                <c:ptCount val="6"/>
                <c:pt idx="0">
                  <c:v>USA</c:v>
                </c:pt>
                <c:pt idx="1">
                  <c:v>France</c:v>
                </c:pt>
                <c:pt idx="2">
                  <c:v>UK</c:v>
                </c:pt>
                <c:pt idx="3">
                  <c:v>Germany</c:v>
                </c:pt>
                <c:pt idx="4">
                  <c:v>Italy</c:v>
                </c:pt>
                <c:pt idx="5">
                  <c:v>Spain</c:v>
                </c:pt>
              </c:strCache>
            </c:strRef>
          </c:cat>
          <c:val>
            <c:numRef>
              <c:f>'Page 86'!$D$56:$D$61</c:f>
              <c:numCache>
                <c:formatCode>0.0</c:formatCode>
                <c:ptCount val="6"/>
                <c:pt idx="0">
                  <c:v>460.23597667986297</c:v>
                </c:pt>
                <c:pt idx="1">
                  <c:v>166.98722459382964</c:v>
                </c:pt>
                <c:pt idx="2">
                  <c:v>165.62325014294225</c:v>
                </c:pt>
                <c:pt idx="3">
                  <c:v>95.48250927088101</c:v>
                </c:pt>
                <c:pt idx="4">
                  <c:v>51.7164750218937</c:v>
                </c:pt>
                <c:pt idx="5">
                  <c:v>32.16769539032606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E-40CC-ABE3-9BC49446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5777152"/>
        <c:axId val="186508032"/>
      </c:barChart>
      <c:catAx>
        <c:axId val="18577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86508032"/>
        <c:crosses val="autoZero"/>
        <c:auto val="1"/>
        <c:lblAlgn val="ctr"/>
        <c:lblOffset val="100"/>
        <c:noMultiLvlLbl val="0"/>
      </c:catAx>
      <c:valAx>
        <c:axId val="186508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8577715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87'!$C$56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'Page 87'!$B$57:$B$62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87'!$C$57:$C$62</c:f>
              <c:numCache>
                <c:formatCode>0.0</c:formatCode>
                <c:ptCount val="6"/>
                <c:pt idx="0">
                  <c:v>64.624269783461742</c:v>
                </c:pt>
                <c:pt idx="1">
                  <c:v>39.997087886264715</c:v>
                </c:pt>
                <c:pt idx="2">
                  <c:v>29.443993073571548</c:v>
                </c:pt>
                <c:pt idx="3">
                  <c:v>23.15222423898722</c:v>
                </c:pt>
                <c:pt idx="4">
                  <c:v>7.5823105108320803</c:v>
                </c:pt>
                <c:pt idx="5">
                  <c:v>22.595621535464886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0-49A9-91FA-5241FF54FB6F}"/>
            </c:ext>
          </c:extLst>
        </c:ser>
        <c:ser>
          <c:idx val="1"/>
          <c:order val="1"/>
          <c:tx>
            <c:strRef>
              <c:f>'Page 87'!$D$56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'Page 87'!$B$57:$B$62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87'!$D$57:$D$62</c:f>
              <c:numCache>
                <c:formatCode>0.0</c:formatCode>
                <c:ptCount val="6"/>
                <c:pt idx="0">
                  <c:v>69.015949926674296</c:v>
                </c:pt>
                <c:pt idx="1">
                  <c:v>46.404002127997167</c:v>
                </c:pt>
                <c:pt idx="2">
                  <c:v>39.839610406737471</c:v>
                </c:pt>
                <c:pt idx="3">
                  <c:v>29.322940887786874</c:v>
                </c:pt>
                <c:pt idx="4">
                  <c:v>14.593113351621454</c:v>
                </c:pt>
                <c:pt idx="5">
                  <c:v>10.296295690418816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0-49A9-91FA-5241FF54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680832"/>
        <c:axId val="186682368"/>
      </c:barChart>
      <c:catAx>
        <c:axId val="18668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86682368"/>
        <c:crosses val="autoZero"/>
        <c:auto val="1"/>
        <c:lblAlgn val="ctr"/>
        <c:lblOffset val="100"/>
        <c:noMultiLvlLbl val="0"/>
      </c:catAx>
      <c:valAx>
        <c:axId val="186682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8668083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23842686994801E-2"/>
          <c:y val="3.0428279512368921E-2"/>
          <c:w val="0.88848385983624556"/>
          <c:h val="0.78946216728712859"/>
        </c:manualLayout>
      </c:layout>
      <c:lineChart>
        <c:grouping val="standard"/>
        <c:varyColors val="0"/>
        <c:ser>
          <c:idx val="0"/>
          <c:order val="0"/>
          <c:tx>
            <c:strRef>
              <c:f>'Page 88'!$C$57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'Page 88'!$B$58:$B$66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88'!$C$58:$C$66</c:f>
              <c:numCache>
                <c:formatCode>#\ ##0.0</c:formatCode>
                <c:ptCount val="9"/>
                <c:pt idx="0">
                  <c:v>100</c:v>
                </c:pt>
                <c:pt idx="1">
                  <c:v>99.242611774377792</c:v>
                </c:pt>
                <c:pt idx="2">
                  <c:v>96.842815258590747</c:v>
                </c:pt>
                <c:pt idx="3">
                  <c:v>70.214771227877335</c:v>
                </c:pt>
                <c:pt idx="4">
                  <c:v>68.373874988928733</c:v>
                </c:pt>
                <c:pt idx="5">
                  <c:v>66.754951411331078</c:v>
                </c:pt>
                <c:pt idx="6">
                  <c:v>64.569519609201294</c:v>
                </c:pt>
                <c:pt idx="7">
                  <c:v>62.689512387328563</c:v>
                </c:pt>
                <c:pt idx="8">
                  <c:v>60.874893545508016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10B-A284-193F6C498C89}"/>
            </c:ext>
          </c:extLst>
        </c:ser>
        <c:ser>
          <c:idx val="1"/>
          <c:order val="1"/>
          <c:tx>
            <c:strRef>
              <c:f>'Page 88'!$D$57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numRef>
              <c:f>'Page 88'!$B$58:$B$66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88'!$D$58:$D$66</c:f>
              <c:numCache>
                <c:formatCode>#\ ##0.0</c:formatCode>
                <c:ptCount val="9"/>
                <c:pt idx="0">
                  <c:v>100</c:v>
                </c:pt>
                <c:pt idx="1">
                  <c:v>96.397985837706855</c:v>
                </c:pt>
                <c:pt idx="2">
                  <c:v>98.956534871986747</c:v>
                </c:pt>
                <c:pt idx="3">
                  <c:v>97.458613221115058</c:v>
                </c:pt>
                <c:pt idx="4">
                  <c:v>95.157154772651609</c:v>
                </c:pt>
                <c:pt idx="5">
                  <c:v>103.28554217281018</c:v>
                </c:pt>
                <c:pt idx="6">
                  <c:v>97.320628687739628</c:v>
                </c:pt>
                <c:pt idx="7">
                  <c:v>93.933142717883413</c:v>
                </c:pt>
                <c:pt idx="8">
                  <c:v>90.46568063788672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10B-A284-193F6C498C89}"/>
            </c:ext>
          </c:extLst>
        </c:ser>
        <c:ser>
          <c:idx val="2"/>
          <c:order val="2"/>
          <c:tx>
            <c:strRef>
              <c:f>'Page 88'!$E$57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numRef>
              <c:f>'Page 88'!$B$58:$B$66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88'!$E$58:$E$66</c:f>
              <c:numCache>
                <c:formatCode>#\ ##0.0</c:formatCode>
                <c:ptCount val="9"/>
                <c:pt idx="0">
                  <c:v>100</c:v>
                </c:pt>
                <c:pt idx="1">
                  <c:v>96.273859482875324</c:v>
                </c:pt>
                <c:pt idx="2">
                  <c:v>94.591850548260453</c:v>
                </c:pt>
                <c:pt idx="3">
                  <c:v>95.014891024773235</c:v>
                </c:pt>
                <c:pt idx="4">
                  <c:v>95.421009882225533</c:v>
                </c:pt>
                <c:pt idx="5">
                  <c:v>90.029782049546498</c:v>
                </c:pt>
                <c:pt idx="6">
                  <c:v>84.773927169351566</c:v>
                </c:pt>
                <c:pt idx="7">
                  <c:v>81.122241776093134</c:v>
                </c:pt>
                <c:pt idx="8">
                  <c:v>77.92405577365642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10B-A284-193F6C498C89}"/>
            </c:ext>
          </c:extLst>
        </c:ser>
        <c:ser>
          <c:idx val="3"/>
          <c:order val="3"/>
          <c:tx>
            <c:strRef>
              <c:f>'Page 88'!$F$57</c:f>
              <c:strCache>
                <c:ptCount val="1"/>
                <c:pt idx="0">
                  <c:v>Espagne</c:v>
                </c:pt>
              </c:strCache>
            </c:strRef>
          </c:tx>
          <c:marker>
            <c:symbol val="none"/>
          </c:marker>
          <c:cat>
            <c:numRef>
              <c:f>'Page 88'!$B$58:$B$66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88'!$F$58:$F$66</c:f>
              <c:numCache>
                <c:formatCode>#\ ##0.0</c:formatCode>
                <c:ptCount val="9"/>
                <c:pt idx="0">
                  <c:v>100</c:v>
                </c:pt>
                <c:pt idx="1">
                  <c:v>100.44862795149967</c:v>
                </c:pt>
                <c:pt idx="2">
                  <c:v>99.104658583280141</c:v>
                </c:pt>
                <c:pt idx="3">
                  <c:v>101.94447989789406</c:v>
                </c:pt>
                <c:pt idx="4">
                  <c:v>100.43012125079768</c:v>
                </c:pt>
                <c:pt idx="5">
                  <c:v>97.02042118698148</c:v>
                </c:pt>
                <c:pt idx="6">
                  <c:v>94.724952137843005</c:v>
                </c:pt>
                <c:pt idx="7">
                  <c:v>92.928525845564764</c:v>
                </c:pt>
                <c:pt idx="8">
                  <c:v>92.384173580089325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10B-A284-193F6C498C89}"/>
            </c:ext>
          </c:extLst>
        </c:ser>
        <c:ser>
          <c:idx val="4"/>
          <c:order val="4"/>
          <c:tx>
            <c:strRef>
              <c:f>'Page 88'!$G$57</c:f>
              <c:strCache>
                <c:ptCount val="1"/>
                <c:pt idx="0">
                  <c:v>Italie</c:v>
                </c:pt>
              </c:strCache>
            </c:strRef>
          </c:tx>
          <c:marker>
            <c:symbol val="none"/>
          </c:marker>
          <c:cat>
            <c:numRef>
              <c:f>'Page 88'!$B$58:$B$66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88'!$G$58:$G$66</c:f>
              <c:numCache>
                <c:formatCode>#\ ##0.0</c:formatCode>
                <c:ptCount val="9"/>
                <c:pt idx="0">
                  <c:v>100</c:v>
                </c:pt>
                <c:pt idx="1">
                  <c:v>66.392767430149874</c:v>
                </c:pt>
                <c:pt idx="2">
                  <c:v>66.205898875586882</c:v>
                </c:pt>
                <c:pt idx="3">
                  <c:v>66.730120474913917</c:v>
                </c:pt>
                <c:pt idx="4">
                  <c:v>65.360915364844843</c:v>
                </c:pt>
                <c:pt idx="5">
                  <c:v>65.232843458290759</c:v>
                </c:pt>
                <c:pt idx="6">
                  <c:v>64.166935908742957</c:v>
                </c:pt>
                <c:pt idx="7">
                  <c:v>63.004974429279557</c:v>
                </c:pt>
                <c:pt idx="8">
                  <c:v>61.850580835203473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10B-A284-193F6C498C89}"/>
            </c:ext>
          </c:extLst>
        </c:ser>
        <c:ser>
          <c:idx val="5"/>
          <c:order val="5"/>
          <c:tx>
            <c:strRef>
              <c:f>'Page 88'!$H$57</c:f>
              <c:strCache>
                <c:ptCount val="1"/>
                <c:pt idx="0">
                  <c:v>Etats-Unis</c:v>
                </c:pt>
              </c:strCache>
            </c:strRef>
          </c:tx>
          <c:marker>
            <c:symbol val="none"/>
          </c:marker>
          <c:cat>
            <c:numRef>
              <c:f>'Page 88'!$B$58:$B$66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88'!$H$58:$H$66</c:f>
              <c:numCache>
                <c:formatCode>#\ ##0.0</c:formatCode>
                <c:ptCount val="9"/>
                <c:pt idx="0">
                  <c:v>100</c:v>
                </c:pt>
                <c:pt idx="1">
                  <c:v>97.469440020047429</c:v>
                </c:pt>
                <c:pt idx="2">
                  <c:v>100.34138520857103</c:v>
                </c:pt>
                <c:pt idx="3">
                  <c:v>102.99225820169302</c:v>
                </c:pt>
                <c:pt idx="4">
                  <c:v>104.01968861948056</c:v>
                </c:pt>
                <c:pt idx="5">
                  <c:v>105.95352453056567</c:v>
                </c:pt>
                <c:pt idx="6">
                  <c:v>104.38731962540177</c:v>
                </c:pt>
                <c:pt idx="7">
                  <c:v>101.91670257863774</c:v>
                </c:pt>
                <c:pt idx="8">
                  <c:v>100.8106771510638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10B-A284-193F6C498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21344"/>
        <c:axId val="187331328"/>
      </c:lineChart>
      <c:catAx>
        <c:axId val="1873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331328"/>
        <c:crosses val="autoZero"/>
        <c:auto val="1"/>
        <c:lblAlgn val="ctr"/>
        <c:lblOffset val="100"/>
        <c:noMultiLvlLbl val="0"/>
      </c:catAx>
      <c:valAx>
        <c:axId val="187331328"/>
        <c:scaling>
          <c:orientation val="minMax"/>
          <c:max val="120"/>
          <c:min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8732134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'Page 89'!$C$58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'Page 89'!$B$59:$B$67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89'!$C$59:$C$67</c:f>
              <c:numCache>
                <c:formatCode>#\ ##0.0</c:formatCode>
                <c:ptCount val="9"/>
                <c:pt idx="0">
                  <c:v>100</c:v>
                </c:pt>
                <c:pt idx="1">
                  <c:v>99.60652051714446</c:v>
                </c:pt>
                <c:pt idx="2">
                  <c:v>97.582911748173132</c:v>
                </c:pt>
                <c:pt idx="3">
                  <c:v>67.313097245643618</c:v>
                </c:pt>
                <c:pt idx="4">
                  <c:v>65.654862282180986</c:v>
                </c:pt>
                <c:pt idx="5">
                  <c:v>63.715570545250131</c:v>
                </c:pt>
                <c:pt idx="6">
                  <c:v>61.607644744238335</c:v>
                </c:pt>
                <c:pt idx="7">
                  <c:v>59.893198426082058</c:v>
                </c:pt>
                <c:pt idx="8">
                  <c:v>58.178752107925803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B-47F9-B1EB-4E39E6153FB1}"/>
            </c:ext>
          </c:extLst>
        </c:ser>
        <c:ser>
          <c:idx val="1"/>
          <c:order val="1"/>
          <c:tx>
            <c:strRef>
              <c:f>'Page 89'!$D$58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numRef>
              <c:f>'Page 89'!$B$59:$B$67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89'!$D$59:$D$67</c:f>
              <c:numCache>
                <c:formatCode>#\ ##0.0</c:formatCode>
                <c:ptCount val="9"/>
                <c:pt idx="0">
                  <c:v>100</c:v>
                </c:pt>
                <c:pt idx="1">
                  <c:v>98.590982286634471</c:v>
                </c:pt>
                <c:pt idx="2">
                  <c:v>100.3220611916264</c:v>
                </c:pt>
                <c:pt idx="3">
                  <c:v>99.43639291465378</c:v>
                </c:pt>
                <c:pt idx="4">
                  <c:v>99.114331723027377</c:v>
                </c:pt>
                <c:pt idx="5">
                  <c:v>82.608695652173907</c:v>
                </c:pt>
                <c:pt idx="6">
                  <c:v>77.173913043478265</c:v>
                </c:pt>
                <c:pt idx="7">
                  <c:v>74.074074074074076</c:v>
                </c:pt>
                <c:pt idx="8">
                  <c:v>73.953301127214161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B-47F9-B1EB-4E39E6153FB1}"/>
            </c:ext>
          </c:extLst>
        </c:ser>
        <c:ser>
          <c:idx val="2"/>
          <c:order val="2"/>
          <c:tx>
            <c:strRef>
              <c:f>'Page 89'!$E$58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numRef>
              <c:f>'Page 89'!$B$59:$B$67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89'!$E$59:$E$67</c:f>
              <c:numCache>
                <c:formatCode>#\ ##0.0</c:formatCode>
                <c:ptCount val="9"/>
                <c:pt idx="0">
                  <c:v>100</c:v>
                </c:pt>
                <c:pt idx="1">
                  <c:v>97.758532857870605</c:v>
                </c:pt>
                <c:pt idx="2">
                  <c:v>98.064187468160966</c:v>
                </c:pt>
                <c:pt idx="3">
                  <c:v>99.133978604177273</c:v>
                </c:pt>
                <c:pt idx="4">
                  <c:v>100.76413652572593</c:v>
                </c:pt>
                <c:pt idx="5">
                  <c:v>97.45287824758023</c:v>
                </c:pt>
                <c:pt idx="6">
                  <c:v>93.937850229240965</c:v>
                </c:pt>
                <c:pt idx="7">
                  <c:v>88.792664289353027</c:v>
                </c:pt>
                <c:pt idx="8">
                  <c:v>84.462557310239433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B-47F9-B1EB-4E39E6153FB1}"/>
            </c:ext>
          </c:extLst>
        </c:ser>
        <c:ser>
          <c:idx val="3"/>
          <c:order val="3"/>
          <c:tx>
            <c:strRef>
              <c:f>'Page 89'!$F$58</c:f>
              <c:strCache>
                <c:ptCount val="1"/>
                <c:pt idx="0">
                  <c:v>Espagne</c:v>
                </c:pt>
              </c:strCache>
            </c:strRef>
          </c:tx>
          <c:marker>
            <c:symbol val="none"/>
          </c:marker>
          <c:cat>
            <c:numRef>
              <c:f>'Page 89'!$B$59:$B$67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89'!$F$59:$F$67</c:f>
              <c:numCache>
                <c:formatCode>#\ ##0.0</c:formatCode>
                <c:ptCount val="9"/>
                <c:pt idx="0">
                  <c:v>100</c:v>
                </c:pt>
                <c:pt idx="1">
                  <c:v>101.44230769230769</c:v>
                </c:pt>
                <c:pt idx="2">
                  <c:v>101.84294871794873</c:v>
                </c:pt>
                <c:pt idx="3">
                  <c:v>106.16987179487181</c:v>
                </c:pt>
                <c:pt idx="4">
                  <c:v>104.7275641025641</c:v>
                </c:pt>
                <c:pt idx="5">
                  <c:v>101.68269230769231</c:v>
                </c:pt>
                <c:pt idx="6">
                  <c:v>99.839743589743591</c:v>
                </c:pt>
                <c:pt idx="7">
                  <c:v>97.996794871794862</c:v>
                </c:pt>
                <c:pt idx="8">
                  <c:v>97.916666666666671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DB-47F9-B1EB-4E39E6153FB1}"/>
            </c:ext>
          </c:extLst>
        </c:ser>
        <c:ser>
          <c:idx val="4"/>
          <c:order val="4"/>
          <c:tx>
            <c:strRef>
              <c:f>'Page 89'!$G$58</c:f>
              <c:strCache>
                <c:ptCount val="1"/>
                <c:pt idx="0">
                  <c:v>Italie</c:v>
                </c:pt>
              </c:strCache>
            </c:strRef>
          </c:tx>
          <c:marker>
            <c:symbol val="none"/>
          </c:marker>
          <c:cat>
            <c:numRef>
              <c:f>'Page 89'!$B$59:$B$67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89'!$G$59:$G$67</c:f>
              <c:numCache>
                <c:formatCode>#\ ##0.0</c:formatCode>
                <c:ptCount val="9"/>
                <c:pt idx="0">
                  <c:v>100</c:v>
                </c:pt>
                <c:pt idx="1">
                  <c:v>63.086379812358452</c:v>
                </c:pt>
                <c:pt idx="2">
                  <c:v>63.215787770947905</c:v>
                </c:pt>
                <c:pt idx="3">
                  <c:v>63.73341960530572</c:v>
                </c:pt>
                <c:pt idx="4">
                  <c:v>62.309932060821737</c:v>
                </c:pt>
                <c:pt idx="5">
                  <c:v>62.180524102232283</c:v>
                </c:pt>
                <c:pt idx="6">
                  <c:v>61.112908443869294</c:v>
                </c:pt>
                <c:pt idx="7">
                  <c:v>60.142348754448392</c:v>
                </c:pt>
                <c:pt idx="8">
                  <c:v>59.657068909737944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DB-47F9-B1EB-4E39E6153FB1}"/>
            </c:ext>
          </c:extLst>
        </c:ser>
        <c:ser>
          <c:idx val="5"/>
          <c:order val="5"/>
          <c:tx>
            <c:strRef>
              <c:f>'Page 89'!$H$58</c:f>
              <c:strCache>
                <c:ptCount val="1"/>
                <c:pt idx="0">
                  <c:v>Etats-Unis</c:v>
                </c:pt>
              </c:strCache>
            </c:strRef>
          </c:tx>
          <c:marker>
            <c:symbol val="none"/>
          </c:marker>
          <c:cat>
            <c:numRef>
              <c:f>'Page 89'!$B$59:$B$67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89'!$H$59:$H$67</c:f>
              <c:numCache>
                <c:formatCode>#\ ##0.0</c:formatCode>
                <c:ptCount val="9"/>
                <c:pt idx="0">
                  <c:v>100</c:v>
                </c:pt>
                <c:pt idx="1">
                  <c:v>96.54849401931115</c:v>
                </c:pt>
                <c:pt idx="2">
                  <c:v>100.97996829514339</c:v>
                </c:pt>
                <c:pt idx="3">
                  <c:v>102.19051736561464</c:v>
                </c:pt>
                <c:pt idx="4">
                  <c:v>102.82461449776625</c:v>
                </c:pt>
                <c:pt idx="5">
                  <c:v>102.68050151318636</c:v>
                </c:pt>
                <c:pt idx="6">
                  <c:v>100.85026660902147</c:v>
                </c:pt>
                <c:pt idx="7">
                  <c:v>96.317913243983284</c:v>
                </c:pt>
                <c:pt idx="8">
                  <c:v>95.352356247297877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DB-47F9-B1EB-4E39E6153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167488"/>
        <c:axId val="187169024"/>
      </c:lineChart>
      <c:catAx>
        <c:axId val="1871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69024"/>
        <c:crosses val="autoZero"/>
        <c:auto val="1"/>
        <c:lblAlgn val="ctr"/>
        <c:lblOffset val="100"/>
        <c:noMultiLvlLbl val="0"/>
      </c:catAx>
      <c:valAx>
        <c:axId val="187169024"/>
        <c:scaling>
          <c:orientation val="minMax"/>
          <c:min val="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8716748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9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'Page 93'!$C$57:$C$58</c:f>
              <c:strCache>
                <c:ptCount val="2"/>
                <c:pt idx="0">
                  <c:v>OPEX</c:v>
                </c:pt>
                <c:pt idx="1">
                  <c:v>Coopération internationale</c:v>
                </c:pt>
              </c:strCache>
            </c:strRef>
          </c:cat>
          <c:val>
            <c:numRef>
              <c:f>'Page 93'!$B$57:$B$58</c:f>
              <c:numCache>
                <c:formatCode>#,##0</c:formatCode>
                <c:ptCount val="2"/>
                <c:pt idx="0">
                  <c:v>1250.21</c:v>
                </c:pt>
                <c:pt idx="1">
                  <c:v>206.78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D-4FA2-9426-FBAF29EEB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78'!$C$54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78'!$B$55:$B$60</c:f>
              <c:strCache>
                <c:ptCount val="6"/>
                <c:pt idx="0">
                  <c:v>USA</c:v>
                </c:pt>
                <c:pt idx="1">
                  <c:v>UK</c:v>
                </c:pt>
                <c:pt idx="2">
                  <c:v>France</c:v>
                </c:pt>
                <c:pt idx="3">
                  <c:v>Germany</c:v>
                </c:pt>
                <c:pt idx="4">
                  <c:v>Italy</c:v>
                </c:pt>
                <c:pt idx="5">
                  <c:v>Spain</c:v>
                </c:pt>
              </c:strCache>
            </c:strRef>
          </c:cat>
          <c:val>
            <c:numRef>
              <c:f>'Page 78'!$C$55:$C$60</c:f>
              <c:numCache>
                <c:formatCode>0.00</c:formatCode>
                <c:ptCount val="6"/>
                <c:pt idx="0">
                  <c:v>3.8081900129186845</c:v>
                </c:pt>
                <c:pt idx="1">
                  <c:v>2.2601747484036485</c:v>
                </c:pt>
                <c:pt idx="2">
                  <c:v>1.8770357717466113</c:v>
                </c:pt>
                <c:pt idx="3">
                  <c:v>1.0830951640088162</c:v>
                </c:pt>
                <c:pt idx="4">
                  <c:v>1.3541820631989558</c:v>
                </c:pt>
                <c:pt idx="5">
                  <c:v>0.94458102962111401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D-46CB-8253-D0FFBB8C85FA}"/>
            </c:ext>
          </c:extLst>
        </c:ser>
        <c:ser>
          <c:idx val="1"/>
          <c:order val="1"/>
          <c:tx>
            <c:strRef>
              <c:f>'Page 78'!$D$54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78'!$B$55:$B$60</c:f>
              <c:strCache>
                <c:ptCount val="6"/>
                <c:pt idx="0">
                  <c:v>USA</c:v>
                </c:pt>
                <c:pt idx="1">
                  <c:v>UK</c:v>
                </c:pt>
                <c:pt idx="2">
                  <c:v>France</c:v>
                </c:pt>
                <c:pt idx="3">
                  <c:v>Germany</c:v>
                </c:pt>
                <c:pt idx="4">
                  <c:v>Italy</c:v>
                </c:pt>
                <c:pt idx="5">
                  <c:v>Spain</c:v>
                </c:pt>
              </c:strCache>
            </c:strRef>
          </c:cat>
          <c:val>
            <c:numRef>
              <c:f>'Page 78'!$D$55:$D$60</c:f>
              <c:numCache>
                <c:formatCode>0.00</c:formatCode>
                <c:ptCount val="6"/>
                <c:pt idx="0">
                  <c:v>3.3986185202982524</c:v>
                </c:pt>
                <c:pt idx="1">
                  <c:v>1.9644679678257564</c:v>
                </c:pt>
                <c:pt idx="2">
                  <c:v>1.4644222283151482</c:v>
                </c:pt>
                <c:pt idx="3">
                  <c:v>1.0796105200983344</c:v>
                </c:pt>
                <c:pt idx="4">
                  <c:v>0.93209993220401188</c:v>
                </c:pt>
                <c:pt idx="5">
                  <c:v>0.92815140354677983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D-46CB-8253-D0FFBB8C8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86290176"/>
        <c:axId val="186291712"/>
      </c:barChart>
      <c:catAx>
        <c:axId val="18629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86291712"/>
        <c:crosses val="autoZero"/>
        <c:auto val="1"/>
        <c:lblAlgn val="ctr"/>
        <c:lblOffset val="100"/>
        <c:noMultiLvlLbl val="0"/>
      </c:catAx>
      <c:valAx>
        <c:axId val="186291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18629017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79'!$C$55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'Page 79'!$B$56:$B$61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79'!$C$56:$C$61</c:f>
              <c:numCache>
                <c:formatCode>#\ ##0.0</c:formatCode>
                <c:ptCount val="6"/>
                <c:pt idx="0">
                  <c:v>1733.4545287824021</c:v>
                </c:pt>
                <c:pt idx="1">
                  <c:v>773.21332743399387</c:v>
                </c:pt>
                <c:pt idx="2">
                  <c:v>625.99387331493006</c:v>
                </c:pt>
                <c:pt idx="3">
                  <c:v>364.76418465079547</c:v>
                </c:pt>
                <c:pt idx="4">
                  <c:v>441.18037798964752</c:v>
                </c:pt>
                <c:pt idx="5">
                  <c:v>263.67413596490428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A-4602-A63A-4E308D1F67F3}"/>
            </c:ext>
          </c:extLst>
        </c:ser>
        <c:ser>
          <c:idx val="1"/>
          <c:order val="1"/>
          <c:tx>
            <c:strRef>
              <c:f>'Page 79'!$D$55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'Page 79'!$B$56:$B$61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79'!$D$56:$D$61</c:f>
              <c:numCache>
                <c:formatCode>#\ ##0.0</c:formatCode>
                <c:ptCount val="6"/>
                <c:pt idx="0">
                  <c:v>1538.6742433042511</c:v>
                </c:pt>
                <c:pt idx="1">
                  <c:v>614.04690353112301</c:v>
                </c:pt>
                <c:pt idx="2">
                  <c:v>490.66880666447747</c:v>
                </c:pt>
                <c:pt idx="3">
                  <c:v>399.88537127773043</c:v>
                </c:pt>
                <c:pt idx="4">
                  <c:v>265.88955922117327</c:v>
                </c:pt>
                <c:pt idx="5">
                  <c:v>253.49612090557312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A-4602-A63A-4E308D1F6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08864"/>
        <c:axId val="186396672"/>
      </c:barChart>
      <c:catAx>
        <c:axId val="18630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86396672"/>
        <c:crosses val="autoZero"/>
        <c:auto val="1"/>
        <c:lblAlgn val="ctr"/>
        <c:lblOffset val="100"/>
        <c:noMultiLvlLbl val="0"/>
      </c:catAx>
      <c:valAx>
        <c:axId val="186396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8630886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'Page 80'!$C$56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'Page 80'!$B$57:$B$65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80'!$C$57:$C$65</c:f>
              <c:numCache>
                <c:formatCode>0.0</c:formatCode>
                <c:ptCount val="9"/>
                <c:pt idx="0">
                  <c:v>100</c:v>
                </c:pt>
                <c:pt idx="1">
                  <c:v>102.18554710045137</c:v>
                </c:pt>
                <c:pt idx="2">
                  <c:v>99.608271239869211</c:v>
                </c:pt>
                <c:pt idx="3">
                  <c:v>85.571899540857572</c:v>
                </c:pt>
                <c:pt idx="4">
                  <c:v>78.094736256252091</c:v>
                </c:pt>
                <c:pt idx="5">
                  <c:v>78.172195793830269</c:v>
                </c:pt>
                <c:pt idx="6">
                  <c:v>72.588623755621882</c:v>
                </c:pt>
                <c:pt idx="7">
                  <c:v>76.243967706225888</c:v>
                </c:pt>
                <c:pt idx="8">
                  <c:v>81.268823854507673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C-408C-8B9B-B038D4E44EC2}"/>
            </c:ext>
          </c:extLst>
        </c:ser>
        <c:ser>
          <c:idx val="1"/>
          <c:order val="1"/>
          <c:tx>
            <c:strRef>
              <c:f>'Page 80'!$D$56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numRef>
              <c:f>'Page 80'!$B$57:$B$65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80'!$D$57:$D$65</c:f>
              <c:numCache>
                <c:formatCode>0.0</c:formatCode>
                <c:ptCount val="9"/>
                <c:pt idx="0">
                  <c:v>100</c:v>
                </c:pt>
                <c:pt idx="1">
                  <c:v>102.78140408597254</c:v>
                </c:pt>
                <c:pt idx="2">
                  <c:v>105.31935125035436</c:v>
                </c:pt>
                <c:pt idx="3">
                  <c:v>105.17048609688145</c:v>
                </c:pt>
                <c:pt idx="4">
                  <c:v>105.9320627450429</c:v>
                </c:pt>
                <c:pt idx="5">
                  <c:v>107.08059889223274</c:v>
                </c:pt>
                <c:pt idx="6">
                  <c:v>111.75529760526402</c:v>
                </c:pt>
                <c:pt idx="7">
                  <c:v>111.22874404372283</c:v>
                </c:pt>
                <c:pt idx="8">
                  <c:v>106.28802816565886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C-408C-8B9B-B038D4E44EC2}"/>
            </c:ext>
          </c:extLst>
        </c:ser>
        <c:ser>
          <c:idx val="2"/>
          <c:order val="2"/>
          <c:tx>
            <c:strRef>
              <c:f>'Page 80'!$E$56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numRef>
              <c:f>'Page 80'!$B$57:$B$65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80'!$E$57:$E$65</c:f>
              <c:numCache>
                <c:formatCode>0.0</c:formatCode>
                <c:ptCount val="9"/>
                <c:pt idx="0">
                  <c:v>100</c:v>
                </c:pt>
                <c:pt idx="1">
                  <c:v>103.36430509148002</c:v>
                </c:pt>
                <c:pt idx="2">
                  <c:v>108.0930247243295</c:v>
                </c:pt>
                <c:pt idx="3">
                  <c:v>105.27326926972005</c:v>
                </c:pt>
                <c:pt idx="4">
                  <c:v>102.06892289836919</c:v>
                </c:pt>
                <c:pt idx="5">
                  <c:v>102.07487774304977</c:v>
                </c:pt>
                <c:pt idx="6">
                  <c:v>94.963296822956707</c:v>
                </c:pt>
                <c:pt idx="7">
                  <c:v>92.676251483792157</c:v>
                </c:pt>
                <c:pt idx="8">
                  <c:v>82.589409595878521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DC-408C-8B9B-B038D4E44EC2}"/>
            </c:ext>
          </c:extLst>
        </c:ser>
        <c:ser>
          <c:idx val="4"/>
          <c:order val="3"/>
          <c:tx>
            <c:strRef>
              <c:f>'Page 80'!$G$56</c:f>
              <c:strCache>
                <c:ptCount val="1"/>
                <c:pt idx="0">
                  <c:v>Italie</c:v>
                </c:pt>
              </c:strCache>
            </c:strRef>
          </c:tx>
          <c:marker>
            <c:symbol val="none"/>
          </c:marker>
          <c:cat>
            <c:numRef>
              <c:f>'Page 80'!$B$57:$B$65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80'!$G$57:$G$65</c:f>
              <c:numCache>
                <c:formatCode>0.0</c:formatCode>
                <c:ptCount val="9"/>
                <c:pt idx="0">
                  <c:v>100</c:v>
                </c:pt>
                <c:pt idx="1">
                  <c:v>72.11325220077704</c:v>
                </c:pt>
                <c:pt idx="2">
                  <c:v>76.881271649988065</c:v>
                </c:pt>
                <c:pt idx="3">
                  <c:v>71.799283041334789</c:v>
                </c:pt>
                <c:pt idx="4">
                  <c:v>70.55047065056614</c:v>
                </c:pt>
                <c:pt idx="5">
                  <c:v>70.05640839908655</c:v>
                </c:pt>
                <c:pt idx="6">
                  <c:v>68.671144930464862</c:v>
                </c:pt>
                <c:pt idx="7">
                  <c:v>57.847093787534199</c:v>
                </c:pt>
                <c:pt idx="8">
                  <c:v>56.147626263112407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C-408C-8B9B-B038D4E44EC2}"/>
            </c:ext>
          </c:extLst>
        </c:ser>
        <c:ser>
          <c:idx val="5"/>
          <c:order val="4"/>
          <c:tx>
            <c:strRef>
              <c:f>'Page 80'!$H$56</c:f>
              <c:strCache>
                <c:ptCount val="1"/>
                <c:pt idx="0">
                  <c:v>Etats-Unis</c:v>
                </c:pt>
              </c:strCache>
            </c:strRef>
          </c:tx>
          <c:marker>
            <c:symbol val="none"/>
          </c:marker>
          <c:cat>
            <c:numRef>
              <c:f>'Page 80'!$B$57:$B$65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80'!$H$57:$H$65</c:f>
              <c:numCache>
                <c:formatCode>0.0</c:formatCode>
                <c:ptCount val="9"/>
                <c:pt idx="0">
                  <c:v>100</c:v>
                </c:pt>
                <c:pt idx="1">
                  <c:v>101.2764528864322</c:v>
                </c:pt>
                <c:pt idx="2">
                  <c:v>122.37173912402159</c:v>
                </c:pt>
                <c:pt idx="3">
                  <c:v>129.48928109572367</c:v>
                </c:pt>
                <c:pt idx="4">
                  <c:v>128.73771628875227</c:v>
                </c:pt>
                <c:pt idx="5">
                  <c:v>112.34701840952491</c:v>
                </c:pt>
                <c:pt idx="6">
                  <c:v>108.22430014077391</c:v>
                </c:pt>
                <c:pt idx="7">
                  <c:v>106.11922406936192</c:v>
                </c:pt>
                <c:pt idx="8">
                  <c:v>89.918940550565068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C-408C-8B9B-B038D4E44EC2}"/>
            </c:ext>
          </c:extLst>
        </c:ser>
        <c:ser>
          <c:idx val="3"/>
          <c:order val="5"/>
          <c:tx>
            <c:strRef>
              <c:f>'Page 80'!$F$56</c:f>
              <c:strCache>
                <c:ptCount val="1"/>
                <c:pt idx="0">
                  <c:v>Espagne</c:v>
                </c:pt>
              </c:strCache>
            </c:strRef>
          </c:tx>
          <c:marker>
            <c:symbol val="none"/>
          </c:marker>
          <c:val>
            <c:numRef>
              <c:f>'Page 80'!$F$57:$F$64</c:f>
              <c:numCache>
                <c:formatCode>0.0</c:formatCode>
                <c:ptCount val="8"/>
                <c:pt idx="0">
                  <c:v>100</c:v>
                </c:pt>
                <c:pt idx="1">
                  <c:v>104.81295146752518</c:v>
                </c:pt>
                <c:pt idx="2">
                  <c:v>107.93130268640716</c:v>
                </c:pt>
                <c:pt idx="3">
                  <c:v>106.68874312343684</c:v>
                </c:pt>
                <c:pt idx="4">
                  <c:v>105.89839926582374</c:v>
                </c:pt>
                <c:pt idx="5">
                  <c:v>106.63914155266825</c:v>
                </c:pt>
                <c:pt idx="6">
                  <c:v>93.34503533018686</c:v>
                </c:pt>
                <c:pt idx="7">
                  <c:v>95.787306373526519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DC-408C-8B9B-B038D4E4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09664"/>
        <c:axId val="186611200"/>
      </c:lineChart>
      <c:catAx>
        <c:axId val="1866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11200"/>
        <c:crosses val="autoZero"/>
        <c:auto val="1"/>
        <c:lblAlgn val="ctr"/>
        <c:lblOffset val="100"/>
        <c:noMultiLvlLbl val="0"/>
      </c:catAx>
      <c:valAx>
        <c:axId val="186611200"/>
        <c:scaling>
          <c:orientation val="minMax"/>
          <c:max val="140"/>
          <c:min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186609664"/>
        <c:crosses val="autoZero"/>
        <c:crossBetween val="between"/>
        <c:majorUnit val="1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81'!$C$53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81'!$B$54:$B$59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81'!$C$54:$C$59</c:f>
              <c:numCache>
                <c:formatCode>0.00</c:formatCode>
                <c:ptCount val="6"/>
                <c:pt idx="0">
                  <c:v>2.807511601556016</c:v>
                </c:pt>
                <c:pt idx="1">
                  <c:v>1.6899508923046827</c:v>
                </c:pt>
                <c:pt idx="2">
                  <c:v>1.2438736566290773</c:v>
                </c:pt>
                <c:pt idx="3">
                  <c:v>0.83978996499416558</c:v>
                </c:pt>
                <c:pt idx="4">
                  <c:v>1.2090237912005843</c:v>
                </c:pt>
                <c:pt idx="5">
                  <c:v>0.65863931400531894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9-43E2-81D9-409173AFE853}"/>
            </c:ext>
          </c:extLst>
        </c:ser>
        <c:ser>
          <c:idx val="1"/>
          <c:order val="1"/>
          <c:tx>
            <c:strRef>
              <c:f>'Page 81'!$D$53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81'!$B$54:$B$59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81'!$D$54:$D$59</c:f>
              <c:numCache>
                <c:formatCode>0.00</c:formatCode>
                <c:ptCount val="6"/>
                <c:pt idx="0">
                  <c:v>2.3820508349298781</c:v>
                </c:pt>
                <c:pt idx="1">
                  <c:v>1.4345752525635798</c:v>
                </c:pt>
                <c:pt idx="2">
                  <c:v>0.96604347704341187</c:v>
                </c:pt>
                <c:pt idx="3">
                  <c:v>0.82536866504856099</c:v>
                </c:pt>
                <c:pt idx="4">
                  <c:v>0.7507786219917455</c:v>
                </c:pt>
                <c:pt idx="5">
                  <c:v>0.63057435668844597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9-43E2-81D9-409173AFE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723328"/>
        <c:axId val="186725120"/>
      </c:barChart>
      <c:catAx>
        <c:axId val="18672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86725120"/>
        <c:crosses val="autoZero"/>
        <c:auto val="1"/>
        <c:lblAlgn val="ctr"/>
        <c:lblOffset val="100"/>
        <c:noMultiLvlLbl val="0"/>
      </c:catAx>
      <c:valAx>
        <c:axId val="186725120"/>
        <c:scaling>
          <c:orientation val="minMax"/>
          <c:max val="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18672332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82'!$C$55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'Page 82'!$B$56:$B$61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82'!$C$56:$C$61</c:f>
              <c:numCache>
                <c:formatCode>0.0</c:formatCode>
                <c:ptCount val="6"/>
                <c:pt idx="0">
                  <c:v>1277.9545358338005</c:v>
                </c:pt>
                <c:pt idx="1">
                  <c:v>578.13784246632349</c:v>
                </c:pt>
                <c:pt idx="2">
                  <c:v>414.83348370238502</c:v>
                </c:pt>
                <c:pt idx="3">
                  <c:v>282.82399556215125</c:v>
                </c:pt>
                <c:pt idx="4">
                  <c:v>393.88911409763966</c:v>
                </c:pt>
                <c:pt idx="5">
                  <c:v>183.85521896679413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5-4337-BFE3-798203D22EE9}"/>
            </c:ext>
          </c:extLst>
        </c:ser>
        <c:ser>
          <c:idx val="1"/>
          <c:order val="1"/>
          <c:tx>
            <c:strRef>
              <c:f>'Page 82'!$D$55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'Page 82'!$B$56:$B$61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82'!$D$56:$D$61</c:f>
              <c:numCache>
                <c:formatCode>0.0</c:formatCode>
                <c:ptCount val="6"/>
                <c:pt idx="0">
                  <c:v>1078.438266624388</c:v>
                </c:pt>
                <c:pt idx="1">
                  <c:v>448.41479023656882</c:v>
                </c:pt>
                <c:pt idx="2">
                  <c:v>323.68219417991901</c:v>
                </c:pt>
                <c:pt idx="3">
                  <c:v>305.71474519707942</c:v>
                </c:pt>
                <c:pt idx="4">
                  <c:v>214.16608882487577</c:v>
                </c:pt>
                <c:pt idx="5">
                  <c:v>167.61240117477891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5-4337-BFE3-798203D2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795520"/>
        <c:axId val="186797056"/>
      </c:barChart>
      <c:catAx>
        <c:axId val="18679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86797056"/>
        <c:crosses val="autoZero"/>
        <c:auto val="1"/>
        <c:lblAlgn val="ctr"/>
        <c:lblOffset val="100"/>
        <c:noMultiLvlLbl val="0"/>
      </c:catAx>
      <c:valAx>
        <c:axId val="186797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8679552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83'!$C$55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'Page 83'!$B$56:$B$61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Allemagne</c:v>
                </c:pt>
                <c:pt idx="3">
                  <c:v>France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83'!$C$56:$C$61</c:f>
              <c:numCache>
                <c:formatCode>0.0</c:formatCode>
                <c:ptCount val="6"/>
                <c:pt idx="0">
                  <c:v>181.30907648813098</c:v>
                </c:pt>
                <c:pt idx="1">
                  <c:v>118.53899772566584</c:v>
                </c:pt>
                <c:pt idx="2">
                  <c:v>79.909716907562313</c:v>
                </c:pt>
                <c:pt idx="3">
                  <c:v>57.844874853408342</c:v>
                </c:pt>
                <c:pt idx="4">
                  <c:v>66.57054730645963</c:v>
                </c:pt>
                <c:pt idx="5">
                  <c:v>52.048509052877812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C-4371-B4B2-3D9C195ECB2D}"/>
            </c:ext>
          </c:extLst>
        </c:ser>
        <c:ser>
          <c:idx val="1"/>
          <c:order val="1"/>
          <c:tx>
            <c:strRef>
              <c:f>'Page 83'!$D$55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'Page 83'!$B$56:$B$61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Allemagne</c:v>
                </c:pt>
                <c:pt idx="3">
                  <c:v>France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83'!$D$56:$D$61</c:f>
              <c:numCache>
                <c:formatCode>0.0</c:formatCode>
                <c:ptCount val="6"/>
                <c:pt idx="0">
                  <c:v>161.72017221533036</c:v>
                </c:pt>
                <c:pt idx="1">
                  <c:v>125.63598928534763</c:v>
                </c:pt>
                <c:pt idx="2">
                  <c:v>93.8858380492169</c:v>
                </c:pt>
                <c:pt idx="3">
                  <c:v>77.223707041612911</c:v>
                </c:pt>
                <c:pt idx="4">
                  <c:v>60.432386564856799</c:v>
                </c:pt>
                <c:pt idx="5">
                  <c:v>53.649688699664495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C-4371-B4B2-3D9C195EC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482688"/>
        <c:axId val="186484224"/>
      </c:barChart>
      <c:catAx>
        <c:axId val="18648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86484224"/>
        <c:crosses val="autoZero"/>
        <c:auto val="1"/>
        <c:lblAlgn val="ctr"/>
        <c:lblOffset val="100"/>
        <c:noMultiLvlLbl val="0"/>
      </c:catAx>
      <c:valAx>
        <c:axId val="186484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8648268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'Page 84'!$C$57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'Page 84'!$B$58:$B$66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84'!$C$58:$C$66</c:f>
              <c:numCache>
                <c:formatCode>0.0</c:formatCode>
                <c:ptCount val="9"/>
                <c:pt idx="0">
                  <c:v>100</c:v>
                </c:pt>
                <c:pt idx="1">
                  <c:v>95.232072536717027</c:v>
                </c:pt>
                <c:pt idx="2">
                  <c:v>91.046612982479274</c:v>
                </c:pt>
                <c:pt idx="3">
                  <c:v>92.628562634758183</c:v>
                </c:pt>
                <c:pt idx="4">
                  <c:v>104.93115783194136</c:v>
                </c:pt>
                <c:pt idx="5">
                  <c:v>94.239088813767779</c:v>
                </c:pt>
                <c:pt idx="6">
                  <c:v>109.37423915456144</c:v>
                </c:pt>
                <c:pt idx="7">
                  <c:v>97.501359990953077</c:v>
                </c:pt>
                <c:pt idx="8">
                  <c:v>82.36763391245006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5-4EBB-BE83-F19D647BF9AF}"/>
            </c:ext>
          </c:extLst>
        </c:ser>
        <c:ser>
          <c:idx val="1"/>
          <c:order val="1"/>
          <c:tx>
            <c:strRef>
              <c:f>'Page 84'!$D$57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numRef>
              <c:f>'Page 84'!$B$58:$B$66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84'!$D$58:$D$66</c:f>
              <c:numCache>
                <c:formatCode>0.0</c:formatCode>
                <c:ptCount val="9"/>
                <c:pt idx="0">
                  <c:v>100</c:v>
                </c:pt>
                <c:pt idx="1">
                  <c:v>102.23920824538962</c:v>
                </c:pt>
                <c:pt idx="2">
                  <c:v>123.57348513769888</c:v>
                </c:pt>
                <c:pt idx="3">
                  <c:v>132.25052960558801</c:v>
                </c:pt>
                <c:pt idx="4">
                  <c:v>136.09985631920313</c:v>
                </c:pt>
                <c:pt idx="5">
                  <c:v>120.23526647348004</c:v>
                </c:pt>
                <c:pt idx="6">
                  <c:v>120.6885626818446</c:v>
                </c:pt>
                <c:pt idx="7">
                  <c:v>117.20828632846974</c:v>
                </c:pt>
                <c:pt idx="8">
                  <c:v>114.57732001623873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5-4EBB-BE83-F19D647BF9AF}"/>
            </c:ext>
          </c:extLst>
        </c:ser>
        <c:ser>
          <c:idx val="2"/>
          <c:order val="2"/>
          <c:tx>
            <c:strRef>
              <c:f>'Page 84'!$E$57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numRef>
              <c:f>'Page 84'!$B$58:$B$66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84'!$E$58:$E$66</c:f>
              <c:numCache>
                <c:formatCode>0.0</c:formatCode>
                <c:ptCount val="9"/>
                <c:pt idx="0">
                  <c:v>100</c:v>
                </c:pt>
                <c:pt idx="1">
                  <c:v>109.2657324609722</c:v>
                </c:pt>
                <c:pt idx="2">
                  <c:v>111.96575679832573</c:v>
                </c:pt>
                <c:pt idx="3">
                  <c:v>105.67304519212249</c:v>
                </c:pt>
                <c:pt idx="4">
                  <c:v>113.64934171729548</c:v>
                </c:pt>
                <c:pt idx="5">
                  <c:v>99.751666392685337</c:v>
                </c:pt>
                <c:pt idx="6">
                  <c:v>83.559455431554554</c:v>
                </c:pt>
                <c:pt idx="7">
                  <c:v>101.14278815363798</c:v>
                </c:pt>
                <c:pt idx="8">
                  <c:v>90.406283083041103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85-4EBB-BE83-F19D647BF9AF}"/>
            </c:ext>
          </c:extLst>
        </c:ser>
        <c:ser>
          <c:idx val="3"/>
          <c:order val="3"/>
          <c:tx>
            <c:strRef>
              <c:f>'Page 84'!$F$57</c:f>
              <c:strCache>
                <c:ptCount val="1"/>
                <c:pt idx="0">
                  <c:v>Espagne</c:v>
                </c:pt>
              </c:strCache>
            </c:strRef>
          </c:tx>
          <c:marker>
            <c:symbol val="none"/>
          </c:marker>
          <c:cat>
            <c:numRef>
              <c:f>'Page 84'!$B$58:$B$66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84'!$F$58:$F$66</c:f>
              <c:numCache>
                <c:formatCode>0.0</c:formatCode>
                <c:ptCount val="9"/>
                <c:pt idx="0">
                  <c:v>100</c:v>
                </c:pt>
                <c:pt idx="1">
                  <c:v>98.855307614027566</c:v>
                </c:pt>
                <c:pt idx="2">
                  <c:v>99.252102738411395</c:v>
                </c:pt>
                <c:pt idx="3">
                  <c:v>79.896250873088476</c:v>
                </c:pt>
                <c:pt idx="4">
                  <c:v>50.015959500280537</c:v>
                </c:pt>
                <c:pt idx="5">
                  <c:v>29.463855686043861</c:v>
                </c:pt>
                <c:pt idx="6">
                  <c:v>88.209247538788887</c:v>
                </c:pt>
                <c:pt idx="7">
                  <c:v>42.345353442873382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85-4EBB-BE83-F19D647BF9AF}"/>
            </c:ext>
          </c:extLst>
        </c:ser>
        <c:ser>
          <c:idx val="4"/>
          <c:order val="4"/>
          <c:tx>
            <c:strRef>
              <c:f>'Page 84'!$G$57</c:f>
              <c:strCache>
                <c:ptCount val="1"/>
                <c:pt idx="0">
                  <c:v>Italie</c:v>
                </c:pt>
              </c:strCache>
            </c:strRef>
          </c:tx>
          <c:marker>
            <c:symbol val="none"/>
          </c:marker>
          <c:cat>
            <c:numRef>
              <c:f>'Page 84'!$B$58:$B$66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84'!$G$58:$G$66</c:f>
              <c:numCache>
                <c:formatCode>0.0</c:formatCode>
                <c:ptCount val="9"/>
                <c:pt idx="0">
                  <c:v>100</c:v>
                </c:pt>
                <c:pt idx="1">
                  <c:v>149.39812090052007</c:v>
                </c:pt>
                <c:pt idx="2">
                  <c:v>149.61466360634927</c:v>
                </c:pt>
                <c:pt idx="3">
                  <c:v>124.91760851204651</c:v>
                </c:pt>
                <c:pt idx="4">
                  <c:v>119.0457965213069</c:v>
                </c:pt>
                <c:pt idx="5">
                  <c:v>124.68370060233687</c:v>
                </c:pt>
                <c:pt idx="6">
                  <c:v>87.693815829501816</c:v>
                </c:pt>
                <c:pt idx="7">
                  <c:v>124.50528897498938</c:v>
                </c:pt>
                <c:pt idx="8">
                  <c:v>119.03924743022685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85-4EBB-BE83-F19D647BF9AF}"/>
            </c:ext>
          </c:extLst>
        </c:ser>
        <c:ser>
          <c:idx val="5"/>
          <c:order val="5"/>
          <c:tx>
            <c:strRef>
              <c:f>'Page 84'!$H$57</c:f>
              <c:strCache>
                <c:ptCount val="1"/>
                <c:pt idx="0">
                  <c:v>Etats-Unis</c:v>
                </c:pt>
              </c:strCache>
            </c:strRef>
          </c:tx>
          <c:marker>
            <c:symbol val="none"/>
          </c:marker>
          <c:cat>
            <c:numRef>
              <c:f>'Page 84'!$B$58:$B$66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'Page 84'!$H$58:$H$66</c:f>
              <c:numCache>
                <c:formatCode>0.0</c:formatCode>
                <c:ptCount val="9"/>
                <c:pt idx="0">
                  <c:v>100</c:v>
                </c:pt>
                <c:pt idx="1">
                  <c:v>106.68328132661635</c:v>
                </c:pt>
                <c:pt idx="2">
                  <c:v>140.65796217738077</c:v>
                </c:pt>
                <c:pt idx="3">
                  <c:v>129.40830621496727</c:v>
                </c:pt>
                <c:pt idx="4">
                  <c:v>121.07928948936679</c:v>
                </c:pt>
                <c:pt idx="5">
                  <c:v>145.45696162354608</c:v>
                </c:pt>
                <c:pt idx="6">
                  <c:v>133.19786649309327</c:v>
                </c:pt>
                <c:pt idx="7">
                  <c:v>125.4697755424496</c:v>
                </c:pt>
                <c:pt idx="8">
                  <c:v>107.66148181859198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85-4EBB-BE83-F19D647BF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30688"/>
        <c:axId val="186932224"/>
      </c:lineChart>
      <c:catAx>
        <c:axId val="1869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32224"/>
        <c:crosses val="autoZero"/>
        <c:auto val="1"/>
        <c:lblAlgn val="ctr"/>
        <c:lblOffset val="100"/>
        <c:noMultiLvlLbl val="0"/>
      </c:catAx>
      <c:valAx>
        <c:axId val="186932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8693068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85'!$C$53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85'!$B$54:$B$59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85'!$C$54:$C$59</c:f>
              <c:numCache>
                <c:formatCode>0.00</c:formatCode>
                <c:ptCount val="6"/>
                <c:pt idx="0">
                  <c:v>1.0006856285048247</c:v>
                </c:pt>
                <c:pt idx="1">
                  <c:v>0.5702183725174752</c:v>
                </c:pt>
                <c:pt idx="2">
                  <c:v>0.63315215778406453</c:v>
                </c:pt>
                <c:pt idx="3">
                  <c:v>0.24331215696443234</c:v>
                </c:pt>
                <c:pt idx="4">
                  <c:v>0.13770645083725658</c:v>
                </c:pt>
                <c:pt idx="5">
                  <c:v>0.28593258363122209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2-4BFD-96ED-DDC895828166}"/>
            </c:ext>
          </c:extLst>
        </c:ser>
        <c:ser>
          <c:idx val="1"/>
          <c:order val="1"/>
          <c:tx>
            <c:strRef>
              <c:f>'Page 85'!$D$53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85'!$B$54:$B$59</c:f>
              <c:strCache>
                <c:ptCount val="6"/>
                <c:pt idx="0">
                  <c:v>Etats-Unis</c:v>
                </c:pt>
                <c:pt idx="1">
                  <c:v>Royaume-Uni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'Page 85'!$D$54:$D$59</c:f>
              <c:numCache>
                <c:formatCode>0.00</c:formatCode>
                <c:ptCount val="6"/>
                <c:pt idx="0">
                  <c:v>1.0165676853683741</c:v>
                </c:pt>
                <c:pt idx="1">
                  <c:v>0.52986436013598692</c:v>
                </c:pt>
                <c:pt idx="2">
                  <c:v>0.49838057813827163</c:v>
                </c:pt>
                <c:pt idx="3">
                  <c:v>0.25778367726944296</c:v>
                </c:pt>
                <c:pt idx="4">
                  <c:v>0.18129678729370333</c:v>
                </c:pt>
                <c:pt idx="5">
                  <c:v>0.12101803735723195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2-4BFD-96ED-DDC895828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5713408"/>
        <c:axId val="185714944"/>
      </c:barChart>
      <c:catAx>
        <c:axId val="18571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85714944"/>
        <c:crosses val="autoZero"/>
        <c:auto val="1"/>
        <c:lblAlgn val="ctr"/>
        <c:lblOffset val="100"/>
        <c:noMultiLvlLbl val="0"/>
      </c:catAx>
      <c:valAx>
        <c:axId val="18571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18571340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26</xdr:row>
      <xdr:rowOff>100012</xdr:rowOff>
    </xdr:from>
    <xdr:to>
      <xdr:col>6</xdr:col>
      <xdr:colOff>485775</xdr:colOff>
      <xdr:row>55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21</xdr:row>
      <xdr:rowOff>42861</xdr:rowOff>
    </xdr:from>
    <xdr:to>
      <xdr:col>6</xdr:col>
      <xdr:colOff>600074</xdr:colOff>
      <xdr:row>49</xdr:row>
      <xdr:rowOff>123824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61911</xdr:rowOff>
    </xdr:from>
    <xdr:to>
      <xdr:col>6</xdr:col>
      <xdr:colOff>400050</xdr:colOff>
      <xdr:row>51</xdr:row>
      <xdr:rowOff>142874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71436</xdr:rowOff>
    </xdr:from>
    <xdr:to>
      <xdr:col>7</xdr:col>
      <xdr:colOff>666750</xdr:colOff>
      <xdr:row>52</xdr:row>
      <xdr:rowOff>133349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52386</xdr:rowOff>
    </xdr:from>
    <xdr:to>
      <xdr:col>7</xdr:col>
      <xdr:colOff>28575</xdr:colOff>
      <xdr:row>53</xdr:row>
      <xdr:rowOff>114299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87</xdr:row>
      <xdr:rowOff>19051</xdr:rowOff>
    </xdr:from>
    <xdr:to>
      <xdr:col>7</xdr:col>
      <xdr:colOff>565482</xdr:colOff>
      <xdr:row>94</xdr:row>
      <xdr:rowOff>76201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201651"/>
          <a:ext cx="6842457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76</xdr:row>
      <xdr:rowOff>53503</xdr:rowOff>
    </xdr:from>
    <xdr:to>
      <xdr:col>7</xdr:col>
      <xdr:colOff>847725</xdr:colOff>
      <xdr:row>86</xdr:row>
      <xdr:rowOff>133349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11559703"/>
          <a:ext cx="7067549" cy="1603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27</xdr:row>
      <xdr:rowOff>119062</xdr:rowOff>
    </xdr:from>
    <xdr:to>
      <xdr:col>5</xdr:col>
      <xdr:colOff>561975</xdr:colOff>
      <xdr:row>53</xdr:row>
      <xdr:rowOff>114300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6</xdr:col>
      <xdr:colOff>371475</xdr:colOff>
      <xdr:row>52</xdr:row>
      <xdr:rowOff>9525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47700"/>
          <a:ext cx="5324475" cy="732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20</xdr:row>
      <xdr:rowOff>95249</xdr:rowOff>
    </xdr:from>
    <xdr:to>
      <xdr:col>6</xdr:col>
      <xdr:colOff>514351</xdr:colOff>
      <xdr:row>50</xdr:row>
      <xdr:rowOff>104774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22</xdr:row>
      <xdr:rowOff>61910</xdr:rowOff>
    </xdr:from>
    <xdr:to>
      <xdr:col>7</xdr:col>
      <xdr:colOff>200024</xdr:colOff>
      <xdr:row>51</xdr:row>
      <xdr:rowOff>95250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23</xdr:row>
      <xdr:rowOff>90486</xdr:rowOff>
    </xdr:from>
    <xdr:to>
      <xdr:col>6</xdr:col>
      <xdr:colOff>323851</xdr:colOff>
      <xdr:row>51</xdr:row>
      <xdr:rowOff>133349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71436</xdr:rowOff>
    </xdr:from>
    <xdr:to>
      <xdr:col>6</xdr:col>
      <xdr:colOff>38100</xdr:colOff>
      <xdr:row>48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71436</xdr:rowOff>
    </xdr:from>
    <xdr:to>
      <xdr:col>7</xdr:col>
      <xdr:colOff>476250</xdr:colOff>
      <xdr:row>49</xdr:row>
      <xdr:rowOff>114299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61911</xdr:rowOff>
    </xdr:from>
    <xdr:to>
      <xdr:col>6</xdr:col>
      <xdr:colOff>676275</xdr:colOff>
      <xdr:row>50</xdr:row>
      <xdr:rowOff>123824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24</xdr:row>
      <xdr:rowOff>80961</xdr:rowOff>
    </xdr:from>
    <xdr:to>
      <xdr:col>7</xdr:col>
      <xdr:colOff>47624</xdr:colOff>
      <xdr:row>53</xdr:row>
      <xdr:rowOff>142874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19</xdr:row>
      <xdr:rowOff>104776</xdr:rowOff>
    </xdr:from>
    <xdr:to>
      <xdr:col>6</xdr:col>
      <xdr:colOff>657224</xdr:colOff>
      <xdr:row>47</xdr:row>
      <xdr:rowOff>123826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tabSelected="1" workbookViewId="0">
      <selection activeCell="F13" sqref="F13"/>
    </sheetView>
  </sheetViews>
  <sheetFormatPr baseColWidth="10" defaultRowHeight="12" x14ac:dyDescent="0.2"/>
  <cols>
    <col min="1" max="1" width="4.44140625" style="58" customWidth="1"/>
    <col min="2" max="2" width="61.44140625" style="58" bestFit="1" customWidth="1"/>
    <col min="3" max="3" width="10.21875" style="55" customWidth="1"/>
    <col min="4" max="16384" width="11.5546875" style="58"/>
  </cols>
  <sheetData>
    <row r="1" spans="2:3" x14ac:dyDescent="0.2">
      <c r="C1" s="59" t="s">
        <v>117</v>
      </c>
    </row>
    <row r="2" spans="2:3" x14ac:dyDescent="0.2">
      <c r="B2" s="60" t="s">
        <v>119</v>
      </c>
      <c r="C2" s="55" t="s">
        <v>129</v>
      </c>
    </row>
    <row r="3" spans="2:3" x14ac:dyDescent="0.2">
      <c r="B3" s="70" t="s">
        <v>21</v>
      </c>
      <c r="C3" s="55">
        <v>77</v>
      </c>
    </row>
    <row r="4" spans="2:3" x14ac:dyDescent="0.2">
      <c r="B4" s="70" t="s">
        <v>16</v>
      </c>
      <c r="C4" s="55">
        <v>78</v>
      </c>
    </row>
    <row r="5" spans="2:3" x14ac:dyDescent="0.2">
      <c r="B5" s="70" t="s">
        <v>12</v>
      </c>
      <c r="C5" s="55">
        <v>79</v>
      </c>
    </row>
    <row r="6" spans="2:3" x14ac:dyDescent="0.2">
      <c r="B6" s="71" t="s">
        <v>120</v>
      </c>
      <c r="C6" s="55">
        <v>80</v>
      </c>
    </row>
    <row r="7" spans="2:3" x14ac:dyDescent="0.2">
      <c r="B7" s="72" t="s">
        <v>19</v>
      </c>
      <c r="C7" s="55">
        <v>81</v>
      </c>
    </row>
    <row r="8" spans="2:3" x14ac:dyDescent="0.2">
      <c r="B8" s="72" t="s">
        <v>13</v>
      </c>
      <c r="C8" s="55">
        <v>82</v>
      </c>
    </row>
    <row r="9" spans="2:3" x14ac:dyDescent="0.2">
      <c r="B9" s="72" t="s">
        <v>8</v>
      </c>
      <c r="C9" s="55">
        <v>83</v>
      </c>
    </row>
    <row r="10" spans="2:3" x14ac:dyDescent="0.2">
      <c r="B10" s="71" t="s">
        <v>121</v>
      </c>
      <c r="C10" s="55">
        <v>84</v>
      </c>
    </row>
    <row r="11" spans="2:3" x14ac:dyDescent="0.2">
      <c r="B11" s="72" t="s">
        <v>20</v>
      </c>
      <c r="C11" s="55">
        <v>85</v>
      </c>
    </row>
    <row r="12" spans="2:3" x14ac:dyDescent="0.2">
      <c r="B12" s="72" t="s">
        <v>15</v>
      </c>
      <c r="C12" s="55">
        <v>86</v>
      </c>
    </row>
    <row r="13" spans="2:3" x14ac:dyDescent="0.2">
      <c r="B13" s="72" t="s">
        <v>9</v>
      </c>
      <c r="C13" s="55">
        <v>87</v>
      </c>
    </row>
    <row r="14" spans="2:3" x14ac:dyDescent="0.2">
      <c r="B14" s="70" t="s">
        <v>122</v>
      </c>
      <c r="C14" s="55">
        <v>88</v>
      </c>
    </row>
    <row r="15" spans="2:3" x14ac:dyDescent="0.2">
      <c r="B15" s="71" t="s">
        <v>123</v>
      </c>
      <c r="C15" s="56">
        <v>89</v>
      </c>
    </row>
    <row r="16" spans="2:3" x14ac:dyDescent="0.2">
      <c r="B16" s="70" t="s">
        <v>124</v>
      </c>
      <c r="C16" s="55">
        <v>90</v>
      </c>
    </row>
    <row r="17" spans="2:3" x14ac:dyDescent="0.2">
      <c r="B17" s="70" t="s">
        <v>125</v>
      </c>
      <c r="C17" s="55">
        <v>91</v>
      </c>
    </row>
    <row r="18" spans="2:3" x14ac:dyDescent="0.2">
      <c r="B18" s="70" t="s">
        <v>126</v>
      </c>
      <c r="C18" s="55">
        <v>92</v>
      </c>
    </row>
    <row r="19" spans="2:3" x14ac:dyDescent="0.2">
      <c r="B19" s="70" t="s">
        <v>127</v>
      </c>
      <c r="C19" s="55">
        <v>93</v>
      </c>
    </row>
    <row r="20" spans="2:3" x14ac:dyDescent="0.2">
      <c r="B20" s="70" t="s">
        <v>128</v>
      </c>
      <c r="C20" s="55">
        <v>94</v>
      </c>
    </row>
    <row r="21" spans="2:3" x14ac:dyDescent="0.2">
      <c r="B21" s="57" t="s">
        <v>118</v>
      </c>
    </row>
  </sheetData>
  <hyperlinks>
    <hyperlink ref="B3" location="'Page 77'!Zone_d_impression" display="6.1 Les dépenses de défense en norme Otan"/>
    <hyperlink ref="B4" location="'Page 78'!Zone_d_impression" display="Part des dépenses de défense (hors pensions) dans le PIB en norme Otan"/>
    <hyperlink ref="B5" location="'Page 79'!Zone_d_impression" display="Dépenses de défense par habitant (hors pensions) en norme Otan"/>
    <hyperlink ref="B6" location="'Page 80'!Zone_d_impression" display="6.1.1 L’évolution des dépenses de fonctionnement en norme Otan"/>
    <hyperlink ref="B7" location="'Page 81'!Zone_d_impression" display="Part des dépenses de fonctionnement (hors pensions) dans le PIB en norme Otan"/>
    <hyperlink ref="B8" location="'Page 82'!Zone_d_impression" display="Dépenses de fonctionnement par habitant (hors pensions) en norme Otan"/>
    <hyperlink ref="B9" location="'Page 83'!Zone_d_impression" display="Dépenses de fonctionnement rapportées aux effectifs totaux de la défense"/>
    <hyperlink ref="B10" location="'Page 84'!Zone_d_impression" display="6.1.2 L’évolution des dépenses en capital en norme Otan"/>
    <hyperlink ref="B11" location="'Page 85'!Zone_d_impression" display="Part des dépenses en capital dans le PIB en norme Otan"/>
    <hyperlink ref="B12" location="'Page 86'!Zone_d_impression" display="Dépenses en capital par habitant en norme Otan"/>
    <hyperlink ref="B13" location="'Page 87'!Zone_d_impression" display="Dépenses en capital rapportées aux effectifs totaux de la défense"/>
    <hyperlink ref="B14" location="'Page 88'!Zone_d_impression" display="6.2 Comparaison internationale des effectifs de la défense : personnel civil et militaire"/>
    <hyperlink ref="B15" location="'Page 89'!Zone_d_impression" display="6.2.1 Les effectifs militaires en norme Otan"/>
    <hyperlink ref="B16" location="'Page 90'!Zone_d_impression" display="6.3 L’effort de défense dans l’Union européenne"/>
    <hyperlink ref="B17" location="'Page 91'!Zone_d_impression" display="Tableaux (1)"/>
    <hyperlink ref="B18" location="'Page 92'!Zone_d_impression" display="Tableaux (2)"/>
    <hyperlink ref="B19" location="'Page 92'!Zone_d_impression" display="6.4 Les coûts de la politique internationale du ministère de la défense"/>
    <hyperlink ref="B20" location="'Page 94'!Zone_d_impression" display="6.5 Les forces françaises déployées hors du territoire national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9"/>
  <sheetViews>
    <sheetView workbookViewId="0">
      <selection activeCell="J24" sqref="J24"/>
    </sheetView>
  </sheetViews>
  <sheetFormatPr baseColWidth="10" defaultRowHeight="12" x14ac:dyDescent="0.2"/>
  <cols>
    <col min="1" max="1" width="5.77734375" style="5" customWidth="1"/>
    <col min="2" max="2" width="11.5546875" style="5"/>
    <col min="3" max="8" width="7.77734375" style="5" customWidth="1"/>
    <col min="9" max="16384" width="11.5546875" style="5"/>
  </cols>
  <sheetData>
    <row r="2" spans="2:8" ht="15" x14ac:dyDescent="0.25">
      <c r="B2" s="12" t="s">
        <v>20</v>
      </c>
    </row>
    <row r="3" spans="2:8" x14ac:dyDescent="0.2">
      <c r="B3" s="5" t="s">
        <v>17</v>
      </c>
    </row>
    <row r="5" spans="2:8" x14ac:dyDescent="0.2">
      <c r="B5" s="6" t="s">
        <v>0</v>
      </c>
      <c r="C5" s="6" t="s">
        <v>6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7</v>
      </c>
    </row>
    <row r="6" spans="2:8" x14ac:dyDescent="0.2">
      <c r="B6" s="5">
        <v>2006</v>
      </c>
      <c r="C6" s="9">
        <v>0.63315215778406453</v>
      </c>
      <c r="D6" s="9">
        <v>0.24331215696443234</v>
      </c>
      <c r="E6" s="9">
        <v>0.5702183725174752</v>
      </c>
      <c r="F6" s="9">
        <v>0.28593258363122209</v>
      </c>
      <c r="G6" s="9">
        <v>0.13770645083725658</v>
      </c>
      <c r="H6" s="9">
        <v>1.0006856285048247</v>
      </c>
    </row>
    <row r="7" spans="2:8" x14ac:dyDescent="0.2">
      <c r="B7" s="5">
        <v>2007</v>
      </c>
      <c r="C7" s="9">
        <v>0.5890515863430078</v>
      </c>
      <c r="D7" s="9">
        <v>0.2381717109326745</v>
      </c>
      <c r="E7" s="9">
        <v>0.60130724447068373</v>
      </c>
      <c r="F7" s="9">
        <v>0.27498169795501348</v>
      </c>
      <c r="G7" s="9">
        <v>0.20203333035216212</v>
      </c>
      <c r="H7" s="9">
        <v>1.0501308052943767</v>
      </c>
    </row>
    <row r="8" spans="2:8" x14ac:dyDescent="0.2">
      <c r="B8" s="5">
        <v>2008</v>
      </c>
      <c r="C8" s="9">
        <v>0.56206628754665933</v>
      </c>
      <c r="D8" s="9">
        <v>0.28171234537957796</v>
      </c>
      <c r="E8" s="9">
        <v>0.62548304800727739</v>
      </c>
      <c r="F8" s="9">
        <v>0.27349079048491065</v>
      </c>
      <c r="G8" s="9">
        <v>0.20480667164398939</v>
      </c>
      <c r="H8" s="9">
        <v>1.3821514650704976</v>
      </c>
    </row>
    <row r="9" spans="2:8" x14ac:dyDescent="0.2">
      <c r="B9" s="5">
        <v>2009</v>
      </c>
      <c r="C9" s="9">
        <v>0.58916450964586697</v>
      </c>
      <c r="D9" s="9">
        <v>0.32111869261224835</v>
      </c>
      <c r="E9" s="9">
        <v>0.63618321116950605</v>
      </c>
      <c r="F9" s="9">
        <v>0.22896300867136496</v>
      </c>
      <c r="G9" s="9">
        <v>0.18457651041820894</v>
      </c>
      <c r="H9" s="9">
        <v>1.3170928774909014</v>
      </c>
    </row>
    <row r="10" spans="2:8" x14ac:dyDescent="0.2">
      <c r="B10" s="5">
        <v>2010</v>
      </c>
      <c r="C10" s="9">
        <v>0.65454712854412933</v>
      </c>
      <c r="D10" s="9">
        <v>0.31855711422845695</v>
      </c>
      <c r="E10" s="9">
        <v>0.68564197318955444</v>
      </c>
      <c r="F10" s="9">
        <v>0.14221227597023778</v>
      </c>
      <c r="G10" s="9">
        <v>0.17179096918201467</v>
      </c>
      <c r="H10" s="9">
        <v>1.2033025046109433</v>
      </c>
    </row>
    <row r="11" spans="2:8" x14ac:dyDescent="0.2">
      <c r="B11" s="5">
        <v>2011</v>
      </c>
      <c r="C11" s="9">
        <v>0.57587977180418048</v>
      </c>
      <c r="D11" s="9">
        <v>0.27261580903482896</v>
      </c>
      <c r="E11" s="9">
        <v>0.60321275367825755</v>
      </c>
      <c r="F11" s="9">
        <v>8.286128523874467E-2</v>
      </c>
      <c r="G11" s="9">
        <v>0.17962627860301644</v>
      </c>
      <c r="H11" s="9">
        <v>1.4379306511663126</v>
      </c>
    </row>
    <row r="12" spans="2:8" x14ac:dyDescent="0.2">
      <c r="B12" s="5">
        <v>2012</v>
      </c>
      <c r="C12" s="9">
        <v>0.66614093624331006</v>
      </c>
      <c r="D12" s="9">
        <v>0.27107710771077109</v>
      </c>
      <c r="E12" s="9">
        <v>0.50326774318779022</v>
      </c>
      <c r="F12" s="9">
        <v>0.24939787948651437</v>
      </c>
      <c r="G12" s="9">
        <v>0.13000091900502386</v>
      </c>
      <c r="H12" s="9">
        <v>1.294537265322663</v>
      </c>
    </row>
    <row r="13" spans="2:8" x14ac:dyDescent="0.2">
      <c r="B13" s="5">
        <v>2013</v>
      </c>
      <c r="C13" s="9">
        <v>0.59213592173297191</v>
      </c>
      <c r="D13" s="9">
        <v>0.26545149035651666</v>
      </c>
      <c r="E13" s="9">
        <v>0.60477620676228339</v>
      </c>
      <c r="F13" s="9">
        <v>0.12101803735723195</v>
      </c>
      <c r="G13" s="9">
        <v>0.18916375645502892</v>
      </c>
      <c r="H13" s="9">
        <v>1.2015350622165366</v>
      </c>
    </row>
    <row r="14" spans="2:8" x14ac:dyDescent="0.2">
      <c r="B14" s="5">
        <v>2014</v>
      </c>
      <c r="C14" s="9">
        <v>0.49838057813827163</v>
      </c>
      <c r="D14" s="9">
        <v>0.25778367726944296</v>
      </c>
      <c r="E14" s="9">
        <v>0.52986436013598692</v>
      </c>
      <c r="F14" s="9" t="s">
        <v>31</v>
      </c>
      <c r="G14" s="9">
        <v>0.18129678729370333</v>
      </c>
      <c r="H14" s="9">
        <v>1.0165676853683741</v>
      </c>
    </row>
    <row r="15" spans="2:8" x14ac:dyDescent="0.2">
      <c r="B15" s="4" t="s">
        <v>134</v>
      </c>
    </row>
    <row r="16" spans="2:8" x14ac:dyDescent="0.2">
      <c r="B16" s="8" t="s">
        <v>75</v>
      </c>
    </row>
    <row r="18" spans="2:2" ht="15" x14ac:dyDescent="0.25">
      <c r="B18" s="12" t="s">
        <v>20</v>
      </c>
    </row>
    <row r="19" spans="2:2" x14ac:dyDescent="0.2">
      <c r="B19" s="5" t="s">
        <v>17</v>
      </c>
    </row>
    <row r="49" spans="2:5" x14ac:dyDescent="0.2">
      <c r="B49" s="4" t="s">
        <v>135</v>
      </c>
    </row>
    <row r="50" spans="2:5" x14ac:dyDescent="0.2">
      <c r="B50" s="8" t="s">
        <v>75</v>
      </c>
    </row>
    <row r="53" spans="2:5" x14ac:dyDescent="0.2">
      <c r="B53" s="6" t="s">
        <v>0</v>
      </c>
      <c r="C53" s="6">
        <v>2006</v>
      </c>
      <c r="D53" s="6">
        <v>2014</v>
      </c>
    </row>
    <row r="54" spans="2:5" x14ac:dyDescent="0.2">
      <c r="B54" s="5" t="s">
        <v>7</v>
      </c>
      <c r="C54" s="9">
        <v>1.0006856285048247</v>
      </c>
      <c r="D54" s="9">
        <v>1.0165676853683741</v>
      </c>
      <c r="E54" s="25"/>
    </row>
    <row r="55" spans="2:5" x14ac:dyDescent="0.2">
      <c r="B55" s="5" t="s">
        <v>3</v>
      </c>
      <c r="C55" s="9">
        <v>0.5702183725174752</v>
      </c>
      <c r="D55" s="9">
        <v>0.52986436013598692</v>
      </c>
      <c r="E55" s="25"/>
    </row>
    <row r="56" spans="2:5" x14ac:dyDescent="0.2">
      <c r="B56" s="5" t="s">
        <v>6</v>
      </c>
      <c r="C56" s="9">
        <v>0.63315215778406453</v>
      </c>
      <c r="D56" s="9">
        <v>0.49838057813827163</v>
      </c>
      <c r="E56" s="25"/>
    </row>
    <row r="57" spans="2:5" x14ac:dyDescent="0.2">
      <c r="B57" s="5" t="s">
        <v>2</v>
      </c>
      <c r="C57" s="9">
        <v>0.24331215696443234</v>
      </c>
      <c r="D57" s="9">
        <v>0.25778367726944296</v>
      </c>
      <c r="E57" s="25"/>
    </row>
    <row r="58" spans="2:5" x14ac:dyDescent="0.2">
      <c r="B58" s="5" t="s">
        <v>5</v>
      </c>
      <c r="C58" s="9">
        <v>0.13770645083725658</v>
      </c>
      <c r="D58" s="9">
        <v>0.18129678729370333</v>
      </c>
      <c r="E58" s="25"/>
    </row>
    <row r="59" spans="2:5" x14ac:dyDescent="0.2">
      <c r="B59" s="5" t="s">
        <v>4</v>
      </c>
      <c r="C59" s="9">
        <v>0.28593258363122209</v>
      </c>
      <c r="D59" s="9">
        <v>0.12101803735723195</v>
      </c>
      <c r="E59" s="25"/>
    </row>
  </sheetData>
  <sortState ref="B54:D59">
    <sortCondition descending="1" ref="D54:D59"/>
  </sortState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1"/>
  <sheetViews>
    <sheetView workbookViewId="0">
      <selection activeCell="K55" sqref="K55"/>
    </sheetView>
  </sheetViews>
  <sheetFormatPr baseColWidth="10" defaultRowHeight="12" x14ac:dyDescent="0.2"/>
  <cols>
    <col min="1" max="1" width="5.77734375" style="1" customWidth="1"/>
    <col min="2" max="2" width="11.5546875" style="1"/>
    <col min="3" max="8" width="8.77734375" style="1" customWidth="1"/>
    <col min="9" max="16384" width="11.5546875" style="1"/>
  </cols>
  <sheetData>
    <row r="2" spans="2:8" ht="15" x14ac:dyDescent="0.25">
      <c r="B2" s="3" t="s">
        <v>15</v>
      </c>
    </row>
    <row r="3" spans="2:8" x14ac:dyDescent="0.2">
      <c r="B3" s="1" t="s">
        <v>72</v>
      </c>
    </row>
    <row r="4" spans="2:8" x14ac:dyDescent="0.2">
      <c r="B4" s="1" t="s">
        <v>76</v>
      </c>
    </row>
    <row r="6" spans="2:8" x14ac:dyDescent="0.2">
      <c r="B6" s="6" t="s">
        <v>0</v>
      </c>
      <c r="C6" s="6" t="s">
        <v>6</v>
      </c>
      <c r="D6" s="6" t="s">
        <v>109</v>
      </c>
      <c r="E6" s="6" t="s">
        <v>110</v>
      </c>
      <c r="F6" s="6" t="s">
        <v>111</v>
      </c>
      <c r="G6" s="6" t="s">
        <v>112</v>
      </c>
      <c r="H6" s="6" t="s">
        <v>113</v>
      </c>
    </row>
    <row r="7" spans="2:8" x14ac:dyDescent="0.2">
      <c r="B7" s="5">
        <v>2006</v>
      </c>
      <c r="C7" s="10">
        <v>211.1570688288711</v>
      </c>
      <c r="D7" s="10">
        <v>81.942532383087155</v>
      </c>
      <c r="E7" s="10">
        <v>195.07360901613461</v>
      </c>
      <c r="F7" s="10">
        <v>79.816367859321204</v>
      </c>
      <c r="G7" s="10">
        <v>44.863527352058718</v>
      </c>
      <c r="H7" s="10">
        <v>455.50327812810019</v>
      </c>
    </row>
    <row r="8" spans="2:8" x14ac:dyDescent="0.2">
      <c r="B8" s="5">
        <v>2007</v>
      </c>
      <c r="C8" s="10">
        <v>199.80386975234055</v>
      </c>
      <c r="D8" s="10">
        <v>83.876236085369172</v>
      </c>
      <c r="E8" s="10">
        <v>211.74360100163975</v>
      </c>
      <c r="F8" s="10">
        <v>77.376500647896194</v>
      </c>
      <c r="G8" s="10">
        <v>66.841080884686988</v>
      </c>
      <c r="H8" s="10">
        <v>481.16047553185922</v>
      </c>
    </row>
    <row r="9" spans="2:8" x14ac:dyDescent="0.2">
      <c r="B9" s="5">
        <v>2008</v>
      </c>
      <c r="C9" s="10">
        <v>189.97720217984482</v>
      </c>
      <c r="D9" s="10">
        <v>101.64574758896245</v>
      </c>
      <c r="E9" s="10">
        <v>215.51994029496367</v>
      </c>
      <c r="F9" s="10">
        <v>76.425044968128233</v>
      </c>
      <c r="G9" s="10">
        <v>66.448364709698751</v>
      </c>
      <c r="H9" s="10">
        <v>628.53175019911214</v>
      </c>
    </row>
    <row r="10" spans="2:8" x14ac:dyDescent="0.2">
      <c r="B10" s="5">
        <v>2009</v>
      </c>
      <c r="C10" s="10">
        <v>192.25392895868532</v>
      </c>
      <c r="D10" s="10">
        <v>109.04904380598488</v>
      </c>
      <c r="E10" s="10">
        <v>202.11029374435776</v>
      </c>
      <c r="F10" s="10">
        <v>61.010042166665862</v>
      </c>
      <c r="G10" s="10">
        <v>55.152430523640064</v>
      </c>
      <c r="H10" s="10">
        <v>573.26579958421985</v>
      </c>
    </row>
    <row r="11" spans="2:8" x14ac:dyDescent="0.2">
      <c r="B11" s="5">
        <v>2010</v>
      </c>
      <c r="C11" s="10">
        <v>216.75090910539313</v>
      </c>
      <c r="D11" s="10">
        <v>112.29169684380958</v>
      </c>
      <c r="E11" s="10">
        <v>215.72492172122475</v>
      </c>
      <c r="F11" s="10">
        <v>38.033848003511814</v>
      </c>
      <c r="G11" s="10">
        <v>52.39213453698428</v>
      </c>
      <c r="H11" s="10">
        <v>532.28397776611484</v>
      </c>
    </row>
    <row r="12" spans="2:8" x14ac:dyDescent="0.2">
      <c r="B12" s="5">
        <v>2011</v>
      </c>
      <c r="C12" s="10">
        <v>193.72347161080671</v>
      </c>
      <c r="D12" s="10">
        <v>100.96091551623236</v>
      </c>
      <c r="E12" s="10">
        <v>186.28412135193724</v>
      </c>
      <c r="F12" s="10">
        <v>22.321908698518257</v>
      </c>
      <c r="G12" s="10">
        <v>54.711620576814916</v>
      </c>
      <c r="H12" s="10">
        <v>634.92592517105004</v>
      </c>
    </row>
    <row r="13" spans="2:8" x14ac:dyDescent="0.2">
      <c r="B13" s="5">
        <v>2012</v>
      </c>
      <c r="C13" s="10">
        <v>223.74001261605255</v>
      </c>
      <c r="D13" s="10">
        <v>101.09487484616503</v>
      </c>
      <c r="E13" s="10">
        <v>155.0167200561699</v>
      </c>
      <c r="F13" s="10">
        <v>66.784730911003621</v>
      </c>
      <c r="G13" s="10">
        <v>38.461548093102579</v>
      </c>
      <c r="H13" s="10">
        <v>577.31877801386349</v>
      </c>
    </row>
    <row r="14" spans="2:8" x14ac:dyDescent="0.2">
      <c r="B14" s="5">
        <v>2013</v>
      </c>
      <c r="C14" s="10">
        <v>198.57201144935888</v>
      </c>
      <c r="D14" s="10">
        <v>97.844252442499723</v>
      </c>
      <c r="E14" s="10">
        <v>186.51829720104604</v>
      </c>
      <c r="F14" s="10">
        <v>32.16769539032606</v>
      </c>
      <c r="G14" s="10">
        <v>54.340417381504189</v>
      </c>
      <c r="H14" s="10">
        <v>540.00865096024768</v>
      </c>
    </row>
    <row r="15" spans="2:8" x14ac:dyDescent="0.2">
      <c r="B15" s="5">
        <v>2014</v>
      </c>
      <c r="C15" s="10">
        <v>166.98722459382964</v>
      </c>
      <c r="D15" s="10">
        <v>95.48250927088101</v>
      </c>
      <c r="E15" s="10">
        <v>165.62325014294225</v>
      </c>
      <c r="F15" s="10" t="s">
        <v>137</v>
      </c>
      <c r="G15" s="10">
        <v>51.7164750218937</v>
      </c>
      <c r="H15" s="10">
        <v>460.23597667986297</v>
      </c>
    </row>
    <row r="16" spans="2:8" x14ac:dyDescent="0.2">
      <c r="B16" s="4" t="s">
        <v>134</v>
      </c>
    </row>
    <row r="17" spans="2:2" x14ac:dyDescent="0.2">
      <c r="B17" s="8" t="s">
        <v>75</v>
      </c>
    </row>
    <row r="19" spans="2:2" ht="15" x14ac:dyDescent="0.25">
      <c r="B19" s="3" t="s">
        <v>15</v>
      </c>
    </row>
    <row r="20" spans="2:2" x14ac:dyDescent="0.2">
      <c r="B20" s="1" t="s">
        <v>72</v>
      </c>
    </row>
    <row r="21" spans="2:2" x14ac:dyDescent="0.2">
      <c r="B21" s="1" t="s">
        <v>76</v>
      </c>
    </row>
    <row r="51" spans="1:6" x14ac:dyDescent="0.2">
      <c r="B51" s="4" t="s">
        <v>54</v>
      </c>
    </row>
    <row r="52" spans="1:6" x14ac:dyDescent="0.2">
      <c r="B52" s="8" t="s">
        <v>75</v>
      </c>
    </row>
    <row r="55" spans="1:6" x14ac:dyDescent="0.2">
      <c r="B55" s="2" t="s">
        <v>0</v>
      </c>
      <c r="C55" s="2">
        <v>2006</v>
      </c>
      <c r="D55" s="2">
        <v>2014</v>
      </c>
    </row>
    <row r="56" spans="1:6" x14ac:dyDescent="0.2">
      <c r="B56" s="5" t="s">
        <v>113</v>
      </c>
      <c r="C56" s="38">
        <v>455.50327812810019</v>
      </c>
      <c r="D56" s="38">
        <v>460.23597667986297</v>
      </c>
      <c r="F56" s="25"/>
    </row>
    <row r="57" spans="1:6" x14ac:dyDescent="0.2">
      <c r="B57" s="1" t="s">
        <v>6</v>
      </c>
      <c r="C57" s="38">
        <v>211.1570688288711</v>
      </c>
      <c r="D57" s="38">
        <v>166.98722459382964</v>
      </c>
      <c r="F57" s="25"/>
    </row>
    <row r="58" spans="1:6" x14ac:dyDescent="0.2">
      <c r="A58" s="1" t="s">
        <v>6</v>
      </c>
      <c r="B58" s="1" t="s">
        <v>114</v>
      </c>
      <c r="C58" s="38">
        <v>195.07360901613461</v>
      </c>
      <c r="D58" s="38">
        <v>165.62325014294225</v>
      </c>
      <c r="F58" s="25"/>
    </row>
    <row r="59" spans="1:6" x14ac:dyDescent="0.2">
      <c r="B59" s="1" t="s">
        <v>109</v>
      </c>
      <c r="C59" s="38">
        <v>81.942532383087155</v>
      </c>
      <c r="D59" s="38">
        <v>95.48250927088101</v>
      </c>
      <c r="F59" s="25"/>
    </row>
    <row r="60" spans="1:6" x14ac:dyDescent="0.2">
      <c r="B60" s="1" t="s">
        <v>115</v>
      </c>
      <c r="C60" s="38">
        <v>44.863527352058718</v>
      </c>
      <c r="D60" s="38">
        <v>51.7164750218937</v>
      </c>
      <c r="F60" s="25"/>
    </row>
    <row r="61" spans="1:6" x14ac:dyDescent="0.2">
      <c r="B61" s="1" t="s">
        <v>111</v>
      </c>
      <c r="C61" s="38">
        <v>79.816367859321204</v>
      </c>
      <c r="D61" s="38">
        <v>32.16769539032606</v>
      </c>
      <c r="F61" s="25"/>
    </row>
  </sheetData>
  <sortState ref="B57:D62">
    <sortCondition descending="1" ref="D57:D62"/>
  </sortState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2"/>
  <sheetViews>
    <sheetView workbookViewId="0">
      <selection activeCell="E57" sqref="E57:E63"/>
    </sheetView>
  </sheetViews>
  <sheetFormatPr baseColWidth="10" defaultRowHeight="12" x14ac:dyDescent="0.2"/>
  <cols>
    <col min="1" max="1" width="5.77734375" style="1" customWidth="1"/>
    <col min="2" max="2" width="11.5546875" style="1"/>
    <col min="3" max="8" width="9.109375" style="1" customWidth="1"/>
    <col min="9" max="16384" width="11.5546875" style="1"/>
  </cols>
  <sheetData>
    <row r="2" spans="2:8" ht="15" x14ac:dyDescent="0.25">
      <c r="B2" s="3" t="s">
        <v>9</v>
      </c>
    </row>
    <row r="3" spans="2:8" ht="15" x14ac:dyDescent="0.25">
      <c r="B3" s="3" t="s">
        <v>77</v>
      </c>
    </row>
    <row r="4" spans="2:8" x14ac:dyDescent="0.2">
      <c r="B4" s="1" t="s">
        <v>72</v>
      </c>
    </row>
    <row r="5" spans="2:8" x14ac:dyDescent="0.2">
      <c r="B5" s="1" t="s">
        <v>76</v>
      </c>
    </row>
    <row r="7" spans="2:8" x14ac:dyDescent="0.2">
      <c r="B7" s="6" t="s">
        <v>0</v>
      </c>
      <c r="C7" s="6" t="s">
        <v>6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B8" s="5">
        <v>2006</v>
      </c>
      <c r="C8" s="7">
        <v>29.443993073571548</v>
      </c>
      <c r="D8" s="7">
        <v>23.15222423898722</v>
      </c>
      <c r="E8" s="7">
        <v>39.997087886264715</v>
      </c>
      <c r="F8" s="7">
        <v>22.595621535464886</v>
      </c>
      <c r="G8" s="7">
        <v>7.5823105108320803</v>
      </c>
      <c r="H8" s="7">
        <v>64.624269783461742</v>
      </c>
    </row>
    <row r="9" spans="2:8" x14ac:dyDescent="0.2">
      <c r="B9" s="5">
        <v>2007</v>
      </c>
      <c r="C9" s="7">
        <v>28.254118206075791</v>
      </c>
      <c r="D9" s="7">
        <v>24.555130013804444</v>
      </c>
      <c r="E9" s="7">
        <v>45.39457675918726</v>
      </c>
      <c r="F9" s="7">
        <v>22.237208841688105</v>
      </c>
      <c r="G9" s="7">
        <v>17.061842520638216</v>
      </c>
      <c r="H9" s="7">
        <v>70.733238566038551</v>
      </c>
    </row>
    <row r="10" spans="2:8" x14ac:dyDescent="0.2">
      <c r="B10" s="5">
        <v>2008</v>
      </c>
      <c r="C10" s="7">
        <v>27.681721507889176</v>
      </c>
      <c r="D10" s="7">
        <v>28.91169382196172</v>
      </c>
      <c r="E10" s="7">
        <v>47.34344649098454</v>
      </c>
      <c r="F10" s="7">
        <v>22.629238444847232</v>
      </c>
      <c r="G10" s="7">
        <v>17.134800005794379</v>
      </c>
      <c r="H10" s="7">
        <v>90.589920360861854</v>
      </c>
    </row>
    <row r="11" spans="2:8" x14ac:dyDescent="0.2">
      <c r="B11" s="5">
        <v>2009</v>
      </c>
      <c r="C11" s="7">
        <v>38.843034149912143</v>
      </c>
      <c r="D11" s="7">
        <v>31.417376216984906</v>
      </c>
      <c r="E11" s="7">
        <v>44.483701766879271</v>
      </c>
      <c r="F11" s="7">
        <v>17.708712120941005</v>
      </c>
      <c r="G11" s="7">
        <v>14.193951535947969</v>
      </c>
      <c r="H11" s="7">
        <v>81.199474980726251</v>
      </c>
    </row>
    <row r="12" spans="2:8" x14ac:dyDescent="0.2">
      <c r="B12" s="5">
        <v>2010</v>
      </c>
      <c r="C12" s="7">
        <v>45.186736672534629</v>
      </c>
      <c r="D12" s="7">
        <v>33.113793701845118</v>
      </c>
      <c r="E12" s="7">
        <v>47.637755191370438</v>
      </c>
      <c r="F12" s="7">
        <v>11.253015305828896</v>
      </c>
      <c r="G12" s="7">
        <v>13.810121678916685</v>
      </c>
      <c r="H12" s="7">
        <v>75.222881100658455</v>
      </c>
    </row>
    <row r="13" spans="2:8" x14ac:dyDescent="0.2">
      <c r="B13" s="5">
        <v>2011</v>
      </c>
      <c r="C13" s="7">
        <v>41.566580749862972</v>
      </c>
      <c r="D13" s="7">
        <v>26.951631295800102</v>
      </c>
      <c r="E13" s="7">
        <v>44.316181564383697</v>
      </c>
      <c r="F13" s="7">
        <v>6.8620000192983621</v>
      </c>
      <c r="G13" s="7">
        <v>14.492554417178097</v>
      </c>
      <c r="H13" s="7">
        <v>88.718614802954832</v>
      </c>
    </row>
    <row r="14" spans="2:8" x14ac:dyDescent="0.2">
      <c r="B14" s="5">
        <v>2012</v>
      </c>
      <c r="C14" s="7">
        <v>49.875147896177765</v>
      </c>
      <c r="D14" s="7">
        <v>28.711370898111994</v>
      </c>
      <c r="E14" s="7">
        <v>39.424089389509774</v>
      </c>
      <c r="F14" s="7">
        <v>21.041370075481328</v>
      </c>
      <c r="G14" s="7">
        <v>10.362373270318596</v>
      </c>
      <c r="H14" s="7">
        <v>82.460349491879654</v>
      </c>
    </row>
    <row r="15" spans="2:8" x14ac:dyDescent="0.2">
      <c r="B15" s="5">
        <v>2013</v>
      </c>
      <c r="C15" s="7">
        <v>45.794412157809496</v>
      </c>
      <c r="D15" s="7">
        <v>28.88897836511455</v>
      </c>
      <c r="E15" s="7">
        <v>49.868160670519131</v>
      </c>
      <c r="F15" s="7">
        <v>10.296295690418816</v>
      </c>
      <c r="G15" s="7">
        <v>14.983543280521291</v>
      </c>
      <c r="H15" s="7">
        <v>79.559016522039755</v>
      </c>
    </row>
    <row r="16" spans="2:8" x14ac:dyDescent="0.2">
      <c r="B16" s="5">
        <v>2014</v>
      </c>
      <c r="C16" s="7">
        <v>39.839610406737471</v>
      </c>
      <c r="D16" s="7">
        <v>29.322940887786874</v>
      </c>
      <c r="E16" s="7">
        <v>46.404002127997167</v>
      </c>
      <c r="F16" s="7" t="s">
        <v>137</v>
      </c>
      <c r="G16" s="7">
        <v>14.593113351621454</v>
      </c>
      <c r="H16" s="7">
        <v>69.015949926674296</v>
      </c>
    </row>
    <row r="17" spans="2:8" x14ac:dyDescent="0.2">
      <c r="B17" s="4" t="s">
        <v>134</v>
      </c>
      <c r="C17" s="15"/>
      <c r="D17" s="15"/>
      <c r="E17" s="15"/>
      <c r="F17" s="15"/>
      <c r="G17" s="15"/>
      <c r="H17" s="15"/>
    </row>
    <row r="18" spans="2:8" x14ac:dyDescent="0.2">
      <c r="B18" s="8" t="s">
        <v>75</v>
      </c>
    </row>
    <row r="20" spans="2:8" ht="15" x14ac:dyDescent="0.25">
      <c r="B20" s="3" t="s">
        <v>9</v>
      </c>
    </row>
    <row r="21" spans="2:8" x14ac:dyDescent="0.2">
      <c r="B21" s="1" t="s">
        <v>72</v>
      </c>
    </row>
    <row r="22" spans="2:8" x14ac:dyDescent="0.2">
      <c r="B22" s="1" t="s">
        <v>76</v>
      </c>
    </row>
    <row r="36" spans="2:2" x14ac:dyDescent="0.2">
      <c r="B36" s="5"/>
    </row>
    <row r="53" spans="2:5" x14ac:dyDescent="0.2">
      <c r="B53" s="4" t="s">
        <v>54</v>
      </c>
    </row>
    <row r="54" spans="2:5" x14ac:dyDescent="0.2">
      <c r="B54" s="8" t="s">
        <v>75</v>
      </c>
    </row>
    <row r="55" spans="2:5" x14ac:dyDescent="0.2">
      <c r="B55" s="5"/>
    </row>
    <row r="56" spans="2:5" x14ac:dyDescent="0.2">
      <c r="B56" s="2" t="s">
        <v>0</v>
      </c>
      <c r="C56" s="2">
        <v>2006</v>
      </c>
      <c r="D56" s="2">
        <v>2014</v>
      </c>
      <c r="E56" s="2"/>
    </row>
    <row r="57" spans="2:5" x14ac:dyDescent="0.2">
      <c r="B57" s="1" t="s">
        <v>7</v>
      </c>
      <c r="C57" s="23">
        <v>64.624269783461742</v>
      </c>
      <c r="D57" s="23">
        <v>69.015949926674296</v>
      </c>
      <c r="E57" s="24"/>
    </row>
    <row r="58" spans="2:5" x14ac:dyDescent="0.2">
      <c r="B58" s="1" t="s">
        <v>3</v>
      </c>
      <c r="C58" s="23">
        <v>39.997087886264715</v>
      </c>
      <c r="D58" s="23">
        <v>46.404002127997167</v>
      </c>
      <c r="E58" s="24"/>
    </row>
    <row r="59" spans="2:5" x14ac:dyDescent="0.2">
      <c r="B59" s="1" t="s">
        <v>6</v>
      </c>
      <c r="C59" s="23">
        <v>29.443993073571548</v>
      </c>
      <c r="D59" s="23">
        <v>39.839610406737471</v>
      </c>
      <c r="E59" s="24"/>
    </row>
    <row r="60" spans="2:5" x14ac:dyDescent="0.2">
      <c r="B60" s="1" t="s">
        <v>2</v>
      </c>
      <c r="C60" s="23">
        <v>23.15222423898722</v>
      </c>
      <c r="D60" s="23">
        <v>29.322940887786874</v>
      </c>
      <c r="E60" s="24"/>
    </row>
    <row r="61" spans="2:5" x14ac:dyDescent="0.2">
      <c r="B61" s="1" t="s">
        <v>5</v>
      </c>
      <c r="C61" s="23">
        <v>7.5823105108320803</v>
      </c>
      <c r="D61" s="23">
        <v>14.593113351621454</v>
      </c>
      <c r="E61" s="24"/>
    </row>
    <row r="62" spans="2:5" x14ac:dyDescent="0.2">
      <c r="B62" s="1" t="s">
        <v>4</v>
      </c>
      <c r="C62" s="23">
        <v>22.595621535464886</v>
      </c>
      <c r="D62" s="23">
        <v>10.296295690418816</v>
      </c>
      <c r="E62" s="24"/>
    </row>
  </sheetData>
  <sortState ref="B57:D62">
    <sortCondition descending="1" ref="D57:D62"/>
  </sortState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6"/>
  <sheetViews>
    <sheetView workbookViewId="0">
      <selection activeCell="H58" sqref="H58"/>
    </sheetView>
  </sheetViews>
  <sheetFormatPr baseColWidth="10" defaultRowHeight="12" x14ac:dyDescent="0.2"/>
  <cols>
    <col min="1" max="1" width="5.77734375" style="1" customWidth="1"/>
    <col min="2" max="8" width="8.109375" style="1" customWidth="1"/>
    <col min="9" max="16384" width="11.5546875" style="1"/>
  </cols>
  <sheetData>
    <row r="2" spans="2:8" ht="15" x14ac:dyDescent="0.25">
      <c r="B2" s="3" t="s">
        <v>23</v>
      </c>
    </row>
    <row r="4" spans="2:8" ht="15" x14ac:dyDescent="0.25">
      <c r="B4" s="3" t="s">
        <v>10</v>
      </c>
    </row>
    <row r="5" spans="2:8" x14ac:dyDescent="0.2">
      <c r="B5" s="1" t="s">
        <v>78</v>
      </c>
    </row>
    <row r="7" spans="2:8" s="16" customFormat="1" ht="16.5" customHeight="1" x14ac:dyDescent="0.2">
      <c r="B7" s="39" t="s">
        <v>0</v>
      </c>
      <c r="C7" s="6" t="s">
        <v>6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B8" s="5">
        <v>2006</v>
      </c>
      <c r="C8" s="7">
        <v>440.32900000000001</v>
      </c>
      <c r="D8" s="7">
        <v>291.33699999999999</v>
      </c>
      <c r="E8" s="7">
        <v>295.48</v>
      </c>
      <c r="F8" s="7">
        <v>156.70000000000002</v>
      </c>
      <c r="G8" s="7">
        <v>343.55700000000002</v>
      </c>
      <c r="H8" s="7">
        <v>2107.0039999999999</v>
      </c>
    </row>
    <row r="9" spans="2:8" x14ac:dyDescent="0.2">
      <c r="B9" s="5">
        <v>2007</v>
      </c>
      <c r="C9" s="7">
        <v>436.99400000000003</v>
      </c>
      <c r="D9" s="7">
        <v>280.84300000000002</v>
      </c>
      <c r="E9" s="7">
        <v>284.47000000000003</v>
      </c>
      <c r="F9" s="7">
        <v>157.40299999999999</v>
      </c>
      <c r="G9" s="7">
        <v>228.09700000000001</v>
      </c>
      <c r="H9" s="7">
        <v>2053.6849999999999</v>
      </c>
    </row>
    <row r="10" spans="2:8" x14ac:dyDescent="0.2">
      <c r="B10" s="5">
        <v>2008</v>
      </c>
      <c r="C10" s="7">
        <v>426.42700000000002</v>
      </c>
      <c r="D10" s="7">
        <v>288.29700000000003</v>
      </c>
      <c r="E10" s="7">
        <v>279.5</v>
      </c>
      <c r="F10" s="7">
        <v>155.297</v>
      </c>
      <c r="G10" s="7">
        <v>227.45500000000001</v>
      </c>
      <c r="H10" s="7">
        <v>2114.1970000000001</v>
      </c>
    </row>
    <row r="11" spans="2:8" x14ac:dyDescent="0.2">
      <c r="B11" s="5">
        <v>2009</v>
      </c>
      <c r="C11" s="7">
        <v>309.17599999999999</v>
      </c>
      <c r="D11" s="7">
        <v>283.93299999999999</v>
      </c>
      <c r="E11" s="7">
        <v>280.75</v>
      </c>
      <c r="F11" s="7">
        <v>159.74700000000001</v>
      </c>
      <c r="G11" s="7">
        <v>229.256</v>
      </c>
      <c r="H11" s="7">
        <v>2170.0509999999999</v>
      </c>
    </row>
    <row r="12" spans="2:8" x14ac:dyDescent="0.2">
      <c r="B12" s="5">
        <v>2010</v>
      </c>
      <c r="C12" s="7">
        <v>301.07</v>
      </c>
      <c r="D12" s="7">
        <v>277.22800000000001</v>
      </c>
      <c r="E12" s="7">
        <v>281.95</v>
      </c>
      <c r="F12" s="7">
        <v>157.374</v>
      </c>
      <c r="G12" s="7">
        <v>224.55199999999999</v>
      </c>
      <c r="H12" s="7">
        <v>2191.6990000000001</v>
      </c>
    </row>
    <row r="13" spans="2:8" x14ac:dyDescent="0.2">
      <c r="B13" s="5">
        <v>2011</v>
      </c>
      <c r="C13" s="7">
        <v>293.94141000000002</v>
      </c>
      <c r="D13" s="7">
        <v>300.90899999999999</v>
      </c>
      <c r="E13" s="7">
        <v>266.02</v>
      </c>
      <c r="F13" s="7">
        <v>152.03100000000001</v>
      </c>
      <c r="G13" s="7">
        <v>224.11199999999999</v>
      </c>
      <c r="H13" s="7">
        <v>2232.4450000000002</v>
      </c>
    </row>
    <row r="14" spans="2:8" x14ac:dyDescent="0.2">
      <c r="B14" s="5">
        <v>2012</v>
      </c>
      <c r="C14" s="7">
        <v>284.31831999999997</v>
      </c>
      <c r="D14" s="7">
        <v>283.53100000000001</v>
      </c>
      <c r="E14" s="7">
        <v>250.49</v>
      </c>
      <c r="F14" s="7">
        <v>148.434</v>
      </c>
      <c r="G14" s="7">
        <v>220.45000000000002</v>
      </c>
      <c r="H14" s="7">
        <v>2199.4450000000002</v>
      </c>
    </row>
    <row r="15" spans="2:8" x14ac:dyDescent="0.2">
      <c r="B15" s="5">
        <v>2013</v>
      </c>
      <c r="C15" s="7">
        <v>276.04010299999999</v>
      </c>
      <c r="D15" s="7">
        <v>273.66199999999998</v>
      </c>
      <c r="E15" s="7">
        <v>239.70000000000002</v>
      </c>
      <c r="F15" s="7">
        <v>145.619</v>
      </c>
      <c r="G15" s="7">
        <v>216.458</v>
      </c>
      <c r="H15" s="7">
        <v>2147.3890000000001</v>
      </c>
    </row>
    <row r="16" spans="2:8" x14ac:dyDescent="0.2">
      <c r="B16" s="5">
        <v>2014</v>
      </c>
      <c r="C16" s="7">
        <v>268.04980999999998</v>
      </c>
      <c r="D16" s="7">
        <v>263.56</v>
      </c>
      <c r="E16" s="7">
        <v>230.25</v>
      </c>
      <c r="F16" s="7">
        <v>144.76599999999999</v>
      </c>
      <c r="G16" s="7">
        <v>212.49199999999999</v>
      </c>
      <c r="H16" s="7">
        <v>2124.085</v>
      </c>
    </row>
    <row r="17" spans="2:2" x14ac:dyDescent="0.2">
      <c r="B17" s="4" t="s">
        <v>138</v>
      </c>
    </row>
    <row r="18" spans="2:2" x14ac:dyDescent="0.2">
      <c r="B18" s="4" t="s">
        <v>139</v>
      </c>
    </row>
    <row r="19" spans="2:2" x14ac:dyDescent="0.2">
      <c r="B19" s="8" t="s">
        <v>75</v>
      </c>
    </row>
    <row r="21" spans="2:2" ht="15" x14ac:dyDescent="0.25">
      <c r="B21" s="3" t="s">
        <v>10</v>
      </c>
    </row>
    <row r="22" spans="2:2" x14ac:dyDescent="0.2">
      <c r="B22" s="1" t="s">
        <v>74</v>
      </c>
    </row>
    <row r="54" spans="2:8" x14ac:dyDescent="0.2">
      <c r="B54" s="8" t="s">
        <v>75</v>
      </c>
    </row>
    <row r="57" spans="2:8" x14ac:dyDescent="0.2">
      <c r="B57" s="39"/>
      <c r="C57" s="6" t="s">
        <v>6</v>
      </c>
      <c r="D57" s="6" t="s">
        <v>2</v>
      </c>
      <c r="E57" s="6" t="s">
        <v>3</v>
      </c>
      <c r="F57" s="6" t="s">
        <v>4</v>
      </c>
      <c r="G57" s="6" t="s">
        <v>5</v>
      </c>
      <c r="H57" s="6" t="s">
        <v>7</v>
      </c>
    </row>
    <row r="58" spans="2:8" x14ac:dyDescent="0.2">
      <c r="B58" s="5">
        <v>2006</v>
      </c>
      <c r="C58" s="7">
        <f>C8/C$8*100</f>
        <v>100</v>
      </c>
      <c r="D58" s="7">
        <f t="shared" ref="D58:H58" si="0">D8/D$8*100</f>
        <v>100</v>
      </c>
      <c r="E58" s="7">
        <f t="shared" si="0"/>
        <v>100</v>
      </c>
      <c r="F58" s="7">
        <f t="shared" si="0"/>
        <v>100</v>
      </c>
      <c r="G58" s="7">
        <f t="shared" si="0"/>
        <v>100</v>
      </c>
      <c r="H58" s="7">
        <f t="shared" si="0"/>
        <v>100</v>
      </c>
    </row>
    <row r="59" spans="2:8" x14ac:dyDescent="0.2">
      <c r="B59" s="5">
        <v>2007</v>
      </c>
      <c r="C59" s="7">
        <f t="shared" ref="C59:H66" si="1">C9/C$8*100</f>
        <v>99.242611774377792</v>
      </c>
      <c r="D59" s="7">
        <f t="shared" si="1"/>
        <v>96.397985837706855</v>
      </c>
      <c r="E59" s="7">
        <f t="shared" si="1"/>
        <v>96.273859482875324</v>
      </c>
      <c r="F59" s="7">
        <f t="shared" si="1"/>
        <v>100.44862795149967</v>
      </c>
      <c r="G59" s="7">
        <f t="shared" si="1"/>
        <v>66.392767430149874</v>
      </c>
      <c r="H59" s="7">
        <f t="shared" si="1"/>
        <v>97.469440020047429</v>
      </c>
    </row>
    <row r="60" spans="2:8" x14ac:dyDescent="0.2">
      <c r="B60" s="5">
        <v>2008</v>
      </c>
      <c r="C60" s="7">
        <f t="shared" si="1"/>
        <v>96.842815258590747</v>
      </c>
      <c r="D60" s="7">
        <f t="shared" si="1"/>
        <v>98.956534871986747</v>
      </c>
      <c r="E60" s="7">
        <f t="shared" si="1"/>
        <v>94.591850548260453</v>
      </c>
      <c r="F60" s="7">
        <f t="shared" si="1"/>
        <v>99.104658583280141</v>
      </c>
      <c r="G60" s="7">
        <f t="shared" si="1"/>
        <v>66.205898875586882</v>
      </c>
      <c r="H60" s="7">
        <f t="shared" si="1"/>
        <v>100.34138520857103</v>
      </c>
    </row>
    <row r="61" spans="2:8" x14ac:dyDescent="0.2">
      <c r="B61" s="5">
        <v>2009</v>
      </c>
      <c r="C61" s="7">
        <f t="shared" si="1"/>
        <v>70.214771227877335</v>
      </c>
      <c r="D61" s="7">
        <f t="shared" si="1"/>
        <v>97.458613221115058</v>
      </c>
      <c r="E61" s="7">
        <f t="shared" si="1"/>
        <v>95.014891024773235</v>
      </c>
      <c r="F61" s="7">
        <f t="shared" si="1"/>
        <v>101.94447989789406</v>
      </c>
      <c r="G61" s="7">
        <f t="shared" si="1"/>
        <v>66.730120474913917</v>
      </c>
      <c r="H61" s="7">
        <f t="shared" si="1"/>
        <v>102.99225820169302</v>
      </c>
    </row>
    <row r="62" spans="2:8" x14ac:dyDescent="0.2">
      <c r="B62" s="5">
        <v>2010</v>
      </c>
      <c r="C62" s="7">
        <f t="shared" si="1"/>
        <v>68.373874988928733</v>
      </c>
      <c r="D62" s="7">
        <f t="shared" si="1"/>
        <v>95.157154772651609</v>
      </c>
      <c r="E62" s="7">
        <f t="shared" si="1"/>
        <v>95.421009882225533</v>
      </c>
      <c r="F62" s="7">
        <f t="shared" si="1"/>
        <v>100.43012125079768</v>
      </c>
      <c r="G62" s="7">
        <f t="shared" si="1"/>
        <v>65.360915364844843</v>
      </c>
      <c r="H62" s="7">
        <f t="shared" si="1"/>
        <v>104.01968861948056</v>
      </c>
    </row>
    <row r="63" spans="2:8" x14ac:dyDescent="0.2">
      <c r="B63" s="5">
        <v>2011</v>
      </c>
      <c r="C63" s="7">
        <f t="shared" si="1"/>
        <v>66.754951411331078</v>
      </c>
      <c r="D63" s="7">
        <f t="shared" si="1"/>
        <v>103.28554217281018</v>
      </c>
      <c r="E63" s="7">
        <f t="shared" si="1"/>
        <v>90.029782049546498</v>
      </c>
      <c r="F63" s="7">
        <f t="shared" si="1"/>
        <v>97.02042118698148</v>
      </c>
      <c r="G63" s="7">
        <f t="shared" si="1"/>
        <v>65.232843458290759</v>
      </c>
      <c r="H63" s="7">
        <f t="shared" si="1"/>
        <v>105.95352453056567</v>
      </c>
    </row>
    <row r="64" spans="2:8" x14ac:dyDescent="0.2">
      <c r="B64" s="5">
        <v>2012</v>
      </c>
      <c r="C64" s="7">
        <f t="shared" si="1"/>
        <v>64.569519609201294</v>
      </c>
      <c r="D64" s="7">
        <f t="shared" si="1"/>
        <v>97.320628687739628</v>
      </c>
      <c r="E64" s="7">
        <f t="shared" si="1"/>
        <v>84.773927169351566</v>
      </c>
      <c r="F64" s="7">
        <f t="shared" si="1"/>
        <v>94.724952137843005</v>
      </c>
      <c r="G64" s="7">
        <f t="shared" si="1"/>
        <v>64.166935908742957</v>
      </c>
      <c r="H64" s="7">
        <f t="shared" si="1"/>
        <v>104.38731962540177</v>
      </c>
    </row>
    <row r="65" spans="2:8" x14ac:dyDescent="0.2">
      <c r="B65" s="5">
        <v>2013</v>
      </c>
      <c r="C65" s="7">
        <f t="shared" si="1"/>
        <v>62.689512387328563</v>
      </c>
      <c r="D65" s="7">
        <f t="shared" si="1"/>
        <v>93.933142717883413</v>
      </c>
      <c r="E65" s="7">
        <f t="shared" si="1"/>
        <v>81.122241776093134</v>
      </c>
      <c r="F65" s="7">
        <f t="shared" si="1"/>
        <v>92.928525845564764</v>
      </c>
      <c r="G65" s="7">
        <f t="shared" si="1"/>
        <v>63.004974429279557</v>
      </c>
      <c r="H65" s="7">
        <f t="shared" si="1"/>
        <v>101.91670257863774</v>
      </c>
    </row>
    <row r="66" spans="2:8" x14ac:dyDescent="0.2">
      <c r="B66" s="5">
        <v>2014</v>
      </c>
      <c r="C66" s="7">
        <f t="shared" si="1"/>
        <v>60.874893545508016</v>
      </c>
      <c r="D66" s="7">
        <f t="shared" si="1"/>
        <v>90.46568063788672</v>
      </c>
      <c r="E66" s="7">
        <f t="shared" si="1"/>
        <v>77.92405577365642</v>
      </c>
      <c r="F66" s="7">
        <f t="shared" si="1"/>
        <v>92.384173580089325</v>
      </c>
      <c r="G66" s="7">
        <f t="shared" si="1"/>
        <v>61.850580835203473</v>
      </c>
      <c r="H66" s="7">
        <f t="shared" si="1"/>
        <v>100.8106771510638</v>
      </c>
    </row>
  </sheetData>
  <pageMargins left="0.7" right="0.7" top="0.75" bottom="0.75" header="0.3" footer="0.3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7"/>
  <sheetViews>
    <sheetView workbookViewId="0">
      <selection activeCell="M63" sqref="M63"/>
    </sheetView>
  </sheetViews>
  <sheetFormatPr baseColWidth="10" defaultRowHeight="12" x14ac:dyDescent="0.2"/>
  <cols>
    <col min="1" max="1" width="5.77734375" style="1" customWidth="1"/>
    <col min="2" max="2" width="9.33203125" style="1" customWidth="1"/>
    <col min="3" max="8" width="8.88671875" style="1" customWidth="1"/>
    <col min="9" max="9" width="11.5546875" style="1"/>
    <col min="10" max="10" width="7" style="1" bestFit="1" customWidth="1"/>
    <col min="11" max="11" width="7.21875" style="1" customWidth="1"/>
    <col min="12" max="16384" width="11.5546875" style="1"/>
  </cols>
  <sheetData>
    <row r="2" spans="2:11" ht="15" x14ac:dyDescent="0.25">
      <c r="B2" s="3" t="s">
        <v>24</v>
      </c>
    </row>
    <row r="4" spans="2:11" ht="15" x14ac:dyDescent="0.25">
      <c r="B4" s="3" t="s">
        <v>11</v>
      </c>
    </row>
    <row r="5" spans="2:11" x14ac:dyDescent="0.2">
      <c r="B5" s="1" t="s">
        <v>78</v>
      </c>
    </row>
    <row r="7" spans="2:11" x14ac:dyDescent="0.2">
      <c r="B7" s="6" t="s">
        <v>0</v>
      </c>
      <c r="C7" s="6" t="s">
        <v>33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11" x14ac:dyDescent="0.2">
      <c r="B8" s="5">
        <v>2006</v>
      </c>
      <c r="C8" s="7">
        <v>355.8</v>
      </c>
      <c r="D8" s="7">
        <v>248.4</v>
      </c>
      <c r="E8" s="7">
        <v>196.3</v>
      </c>
      <c r="F8" s="7">
        <v>124.8</v>
      </c>
      <c r="G8" s="7">
        <v>309.10000000000002</v>
      </c>
      <c r="H8" s="7">
        <v>1387.8</v>
      </c>
      <c r="J8" s="10"/>
      <c r="K8" s="14"/>
    </row>
    <row r="9" spans="2:11" x14ac:dyDescent="0.2">
      <c r="B9" s="5">
        <v>2007</v>
      </c>
      <c r="C9" s="7">
        <v>354.4</v>
      </c>
      <c r="D9" s="7">
        <v>244.9</v>
      </c>
      <c r="E9" s="7">
        <v>191.9</v>
      </c>
      <c r="F9" s="7">
        <v>126.6</v>
      </c>
      <c r="G9" s="7">
        <v>195</v>
      </c>
      <c r="H9" s="7">
        <v>1339.9</v>
      </c>
      <c r="J9" s="10"/>
      <c r="K9" s="14"/>
    </row>
    <row r="10" spans="2:11" x14ac:dyDescent="0.2">
      <c r="B10" s="5">
        <v>2008</v>
      </c>
      <c r="C10" s="7">
        <v>347.2</v>
      </c>
      <c r="D10" s="7">
        <v>249.2</v>
      </c>
      <c r="E10" s="7">
        <v>192.5</v>
      </c>
      <c r="F10" s="7">
        <v>127.1</v>
      </c>
      <c r="G10" s="7">
        <v>195.4</v>
      </c>
      <c r="H10" s="7">
        <v>1401.4</v>
      </c>
      <c r="J10" s="10"/>
      <c r="K10" s="14"/>
    </row>
    <row r="11" spans="2:11" x14ac:dyDescent="0.2">
      <c r="B11" s="5">
        <v>2009</v>
      </c>
      <c r="C11" s="7">
        <v>239.5</v>
      </c>
      <c r="D11" s="7">
        <v>247</v>
      </c>
      <c r="E11" s="7">
        <v>194.6</v>
      </c>
      <c r="F11" s="7">
        <v>132.5</v>
      </c>
      <c r="G11" s="7">
        <v>197</v>
      </c>
      <c r="H11" s="7">
        <v>1418.2</v>
      </c>
      <c r="J11" s="10"/>
      <c r="K11" s="14"/>
    </row>
    <row r="12" spans="2:11" x14ac:dyDescent="0.2">
      <c r="B12" s="5">
        <v>2010</v>
      </c>
      <c r="C12" s="7">
        <v>233.6</v>
      </c>
      <c r="D12" s="7">
        <v>246.2</v>
      </c>
      <c r="E12" s="7">
        <v>197.8</v>
      </c>
      <c r="F12" s="7">
        <v>130.69999999999999</v>
      </c>
      <c r="G12" s="7">
        <v>192.6</v>
      </c>
      <c r="H12" s="7">
        <v>1427</v>
      </c>
      <c r="J12" s="10"/>
      <c r="K12" s="14"/>
    </row>
    <row r="13" spans="2:11" x14ac:dyDescent="0.2">
      <c r="B13" s="5">
        <v>2011</v>
      </c>
      <c r="C13" s="7">
        <v>226.7</v>
      </c>
      <c r="D13" s="7">
        <v>205.2</v>
      </c>
      <c r="E13" s="7">
        <v>191.3</v>
      </c>
      <c r="F13" s="7">
        <v>126.9</v>
      </c>
      <c r="G13" s="7">
        <v>192.2</v>
      </c>
      <c r="H13" s="7">
        <v>1425</v>
      </c>
      <c r="J13" s="10"/>
      <c r="K13" s="14"/>
    </row>
    <row r="14" spans="2:11" x14ac:dyDescent="0.2">
      <c r="B14" s="5">
        <v>2012</v>
      </c>
      <c r="C14" s="7">
        <v>219.2</v>
      </c>
      <c r="D14" s="7">
        <v>191.7</v>
      </c>
      <c r="E14" s="7">
        <v>184.4</v>
      </c>
      <c r="F14" s="7">
        <v>124.6</v>
      </c>
      <c r="G14" s="7">
        <v>188.9</v>
      </c>
      <c r="H14" s="7">
        <v>1399.6</v>
      </c>
      <c r="J14" s="10"/>
      <c r="K14" s="14"/>
    </row>
    <row r="15" spans="2:11" x14ac:dyDescent="0.2">
      <c r="B15" s="5">
        <v>2013</v>
      </c>
      <c r="C15" s="7">
        <v>213.1</v>
      </c>
      <c r="D15" s="7">
        <v>184</v>
      </c>
      <c r="E15" s="7">
        <v>174.3</v>
      </c>
      <c r="F15" s="7">
        <v>122.3</v>
      </c>
      <c r="G15" s="7">
        <v>185.9</v>
      </c>
      <c r="H15" s="7">
        <v>1336.7</v>
      </c>
      <c r="J15" s="10"/>
      <c r="K15" s="14"/>
    </row>
    <row r="16" spans="2:11" x14ac:dyDescent="0.2">
      <c r="B16" s="5">
        <v>2014</v>
      </c>
      <c r="C16" s="7">
        <v>207</v>
      </c>
      <c r="D16" s="7">
        <v>183.7</v>
      </c>
      <c r="E16" s="7">
        <v>165.8</v>
      </c>
      <c r="F16" s="7">
        <v>122.2</v>
      </c>
      <c r="G16" s="7">
        <v>184.4</v>
      </c>
      <c r="H16" s="7">
        <v>1323.3</v>
      </c>
      <c r="J16" s="10"/>
      <c r="K16" s="14"/>
    </row>
    <row r="17" spans="2:2" x14ac:dyDescent="0.2">
      <c r="B17" s="4" t="s">
        <v>75</v>
      </c>
    </row>
    <row r="18" spans="2:2" x14ac:dyDescent="0.2">
      <c r="B18" s="4" t="s">
        <v>138</v>
      </c>
    </row>
    <row r="19" spans="2:2" x14ac:dyDescent="0.2">
      <c r="B19" s="4" t="s">
        <v>139</v>
      </c>
    </row>
    <row r="20" spans="2:2" x14ac:dyDescent="0.2">
      <c r="B20" s="8" t="s">
        <v>75</v>
      </c>
    </row>
    <row r="22" spans="2:2" ht="15" x14ac:dyDescent="0.25">
      <c r="B22" s="3" t="s">
        <v>11</v>
      </c>
    </row>
    <row r="23" spans="2:2" x14ac:dyDescent="0.2">
      <c r="B23" s="1" t="s">
        <v>74</v>
      </c>
    </row>
    <row r="55" spans="2:8" x14ac:dyDescent="0.2">
      <c r="B55" s="8" t="s">
        <v>75</v>
      </c>
    </row>
    <row r="58" spans="2:8" s="2" customFormat="1" x14ac:dyDescent="0.2">
      <c r="B58" s="6"/>
      <c r="C58" s="6" t="s">
        <v>6</v>
      </c>
      <c r="D58" s="6" t="s">
        <v>2</v>
      </c>
      <c r="E58" s="6" t="s">
        <v>3</v>
      </c>
      <c r="F58" s="6" t="s">
        <v>4</v>
      </c>
      <c r="G58" s="6" t="s">
        <v>5</v>
      </c>
      <c r="H58" s="6" t="s">
        <v>7</v>
      </c>
    </row>
    <row r="59" spans="2:8" x14ac:dyDescent="0.2">
      <c r="B59" s="5">
        <v>2006</v>
      </c>
      <c r="C59" s="7">
        <f>C8/C$8*100</f>
        <v>100</v>
      </c>
      <c r="D59" s="7">
        <f t="shared" ref="D59:H59" si="0">D8/D$8*100</f>
        <v>100</v>
      </c>
      <c r="E59" s="7">
        <f t="shared" si="0"/>
        <v>100</v>
      </c>
      <c r="F59" s="7">
        <f t="shared" si="0"/>
        <v>100</v>
      </c>
      <c r="G59" s="7">
        <f t="shared" si="0"/>
        <v>100</v>
      </c>
      <c r="H59" s="7">
        <f t="shared" si="0"/>
        <v>100</v>
      </c>
    </row>
    <row r="60" spans="2:8" x14ac:dyDescent="0.2">
      <c r="B60" s="5">
        <v>2007</v>
      </c>
      <c r="C60" s="7">
        <f t="shared" ref="C60:H67" si="1">C9/C$8*100</f>
        <v>99.60652051714446</v>
      </c>
      <c r="D60" s="7">
        <f t="shared" si="1"/>
        <v>98.590982286634471</v>
      </c>
      <c r="E60" s="7">
        <f t="shared" si="1"/>
        <v>97.758532857870605</v>
      </c>
      <c r="F60" s="7">
        <f t="shared" si="1"/>
        <v>101.44230769230769</v>
      </c>
      <c r="G60" s="7">
        <f t="shared" si="1"/>
        <v>63.086379812358452</v>
      </c>
      <c r="H60" s="7">
        <f t="shared" si="1"/>
        <v>96.54849401931115</v>
      </c>
    </row>
    <row r="61" spans="2:8" x14ac:dyDescent="0.2">
      <c r="B61" s="5">
        <v>2008</v>
      </c>
      <c r="C61" s="7">
        <f t="shared" si="1"/>
        <v>97.582911748173132</v>
      </c>
      <c r="D61" s="7">
        <f t="shared" si="1"/>
        <v>100.3220611916264</v>
      </c>
      <c r="E61" s="7">
        <f t="shared" si="1"/>
        <v>98.064187468160966</v>
      </c>
      <c r="F61" s="7">
        <f t="shared" si="1"/>
        <v>101.84294871794873</v>
      </c>
      <c r="G61" s="7">
        <f t="shared" si="1"/>
        <v>63.215787770947905</v>
      </c>
      <c r="H61" s="7">
        <f t="shared" si="1"/>
        <v>100.97996829514339</v>
      </c>
    </row>
    <row r="62" spans="2:8" x14ac:dyDescent="0.2">
      <c r="B62" s="5">
        <v>2009</v>
      </c>
      <c r="C62" s="7">
        <f t="shared" si="1"/>
        <v>67.313097245643618</v>
      </c>
      <c r="D62" s="7">
        <f t="shared" si="1"/>
        <v>99.43639291465378</v>
      </c>
      <c r="E62" s="7">
        <f t="shared" si="1"/>
        <v>99.133978604177273</v>
      </c>
      <c r="F62" s="7">
        <f t="shared" si="1"/>
        <v>106.16987179487181</v>
      </c>
      <c r="G62" s="7">
        <f t="shared" si="1"/>
        <v>63.73341960530572</v>
      </c>
      <c r="H62" s="7">
        <f t="shared" si="1"/>
        <v>102.19051736561464</v>
      </c>
    </row>
    <row r="63" spans="2:8" x14ac:dyDescent="0.2">
      <c r="B63" s="5">
        <v>2010</v>
      </c>
      <c r="C63" s="7">
        <f t="shared" si="1"/>
        <v>65.654862282180986</v>
      </c>
      <c r="D63" s="7">
        <f t="shared" si="1"/>
        <v>99.114331723027377</v>
      </c>
      <c r="E63" s="7">
        <f t="shared" si="1"/>
        <v>100.76413652572593</v>
      </c>
      <c r="F63" s="7">
        <f t="shared" si="1"/>
        <v>104.7275641025641</v>
      </c>
      <c r="G63" s="7">
        <f t="shared" si="1"/>
        <v>62.309932060821737</v>
      </c>
      <c r="H63" s="7">
        <f t="shared" si="1"/>
        <v>102.82461449776625</v>
      </c>
    </row>
    <row r="64" spans="2:8" x14ac:dyDescent="0.2">
      <c r="B64" s="5">
        <v>2011</v>
      </c>
      <c r="C64" s="7">
        <f t="shared" si="1"/>
        <v>63.715570545250131</v>
      </c>
      <c r="D64" s="7">
        <f t="shared" si="1"/>
        <v>82.608695652173907</v>
      </c>
      <c r="E64" s="7">
        <f t="shared" si="1"/>
        <v>97.45287824758023</v>
      </c>
      <c r="F64" s="7">
        <f t="shared" si="1"/>
        <v>101.68269230769231</v>
      </c>
      <c r="G64" s="7">
        <f t="shared" si="1"/>
        <v>62.180524102232283</v>
      </c>
      <c r="H64" s="7">
        <f t="shared" si="1"/>
        <v>102.68050151318636</v>
      </c>
    </row>
    <row r="65" spans="2:8" x14ac:dyDescent="0.2">
      <c r="B65" s="5">
        <v>2012</v>
      </c>
      <c r="C65" s="7">
        <f t="shared" si="1"/>
        <v>61.607644744238335</v>
      </c>
      <c r="D65" s="7">
        <f t="shared" si="1"/>
        <v>77.173913043478265</v>
      </c>
      <c r="E65" s="7">
        <f t="shared" si="1"/>
        <v>93.937850229240965</v>
      </c>
      <c r="F65" s="7">
        <f t="shared" si="1"/>
        <v>99.839743589743591</v>
      </c>
      <c r="G65" s="7">
        <f t="shared" si="1"/>
        <v>61.112908443869294</v>
      </c>
      <c r="H65" s="7">
        <f t="shared" si="1"/>
        <v>100.85026660902147</v>
      </c>
    </row>
    <row r="66" spans="2:8" x14ac:dyDescent="0.2">
      <c r="B66" s="5">
        <v>2013</v>
      </c>
      <c r="C66" s="7">
        <f t="shared" si="1"/>
        <v>59.893198426082058</v>
      </c>
      <c r="D66" s="7">
        <f t="shared" si="1"/>
        <v>74.074074074074076</v>
      </c>
      <c r="E66" s="7">
        <f t="shared" si="1"/>
        <v>88.792664289353027</v>
      </c>
      <c r="F66" s="7">
        <f t="shared" si="1"/>
        <v>97.996794871794862</v>
      </c>
      <c r="G66" s="7">
        <f t="shared" si="1"/>
        <v>60.142348754448392</v>
      </c>
      <c r="H66" s="7">
        <f t="shared" si="1"/>
        <v>96.317913243983284</v>
      </c>
    </row>
    <row r="67" spans="2:8" x14ac:dyDescent="0.2">
      <c r="B67" s="5">
        <v>2014</v>
      </c>
      <c r="C67" s="7">
        <f t="shared" si="1"/>
        <v>58.178752107925803</v>
      </c>
      <c r="D67" s="7">
        <f t="shared" si="1"/>
        <v>73.953301127214161</v>
      </c>
      <c r="E67" s="7">
        <f t="shared" si="1"/>
        <v>84.462557310239433</v>
      </c>
      <c r="F67" s="7">
        <f t="shared" si="1"/>
        <v>97.916666666666671</v>
      </c>
      <c r="G67" s="7">
        <f t="shared" si="1"/>
        <v>59.657068909737944</v>
      </c>
      <c r="H67" s="7">
        <f t="shared" si="1"/>
        <v>95.352356247297877</v>
      </c>
    </row>
  </sheetData>
  <pageMargins left="0.7" right="0.7" top="0.75" bottom="0.75" header="0.3" footer="0.3"/>
  <pageSetup paperSize="9" scale="7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workbookViewId="0">
      <selection activeCell="J21" sqref="J21"/>
    </sheetView>
  </sheetViews>
  <sheetFormatPr baseColWidth="10" defaultRowHeight="12" x14ac:dyDescent="0.2"/>
  <cols>
    <col min="1" max="1" width="5.77734375" style="27" customWidth="1"/>
    <col min="2" max="2" width="35.77734375" style="27" customWidth="1"/>
    <col min="3" max="3" width="10.21875" style="27" bestFit="1" customWidth="1"/>
    <col min="4" max="4" width="10.77734375" style="27" bestFit="1" customWidth="1"/>
    <col min="5" max="5" width="8" style="27" customWidth="1"/>
    <col min="6" max="6" width="8.44140625" style="27" bestFit="1" customWidth="1"/>
    <col min="7" max="7" width="7.5546875" style="27" bestFit="1" customWidth="1"/>
    <col min="8" max="9" width="7.6640625" style="27" bestFit="1" customWidth="1"/>
    <col min="10" max="10" width="6.88671875" style="27" bestFit="1" customWidth="1"/>
    <col min="11" max="11" width="7.6640625" style="27" bestFit="1" customWidth="1"/>
    <col min="12" max="12" width="11.5546875" style="27"/>
    <col min="13" max="13" width="6.88671875" style="27" bestFit="1" customWidth="1"/>
    <col min="14" max="16384" width="11.5546875" style="27"/>
  </cols>
  <sheetData>
    <row r="1" spans="2:4" x14ac:dyDescent="0.2">
      <c r="B1" s="28"/>
    </row>
    <row r="2" spans="2:4" ht="15" x14ac:dyDescent="0.25">
      <c r="B2" s="29" t="s">
        <v>124</v>
      </c>
    </row>
    <row r="4" spans="2:4" ht="15" x14ac:dyDescent="0.25">
      <c r="B4" s="29" t="s">
        <v>67</v>
      </c>
    </row>
    <row r="5" spans="2:4" x14ac:dyDescent="0.2">
      <c r="B5" s="27" t="s">
        <v>148</v>
      </c>
    </row>
    <row r="7" spans="2:4" ht="12.75" x14ac:dyDescent="0.2">
      <c r="C7" s="34" t="s">
        <v>70</v>
      </c>
      <c r="D7" s="34" t="s">
        <v>7</v>
      </c>
    </row>
    <row r="8" spans="2:4" x14ac:dyDescent="0.2">
      <c r="B8" s="27" t="s">
        <v>57</v>
      </c>
      <c r="C8" s="30">
        <v>505.57</v>
      </c>
      <c r="D8" s="30">
        <v>318.52300000000002</v>
      </c>
    </row>
    <row r="9" spans="2:4" x14ac:dyDescent="0.2">
      <c r="B9" s="27" t="s">
        <v>58</v>
      </c>
      <c r="C9" s="30">
        <v>15008.569802783486</v>
      </c>
      <c r="D9" s="30">
        <v>14420.657483999999</v>
      </c>
    </row>
    <row r="10" spans="2:4" x14ac:dyDescent="0.2">
      <c r="B10" s="27" t="s">
        <v>59</v>
      </c>
      <c r="C10" s="35">
        <v>184.02644283758946</v>
      </c>
      <c r="D10" s="35">
        <v>490.10313600000001</v>
      </c>
    </row>
    <row r="11" spans="2:4" x14ac:dyDescent="0.2">
      <c r="B11" s="27" t="s">
        <v>71</v>
      </c>
      <c r="C11" s="35">
        <v>41.228619471242247</v>
      </c>
      <c r="D11" s="35">
        <v>146.595744</v>
      </c>
    </row>
    <row r="12" spans="2:4" x14ac:dyDescent="0.2">
      <c r="B12" s="27" t="s">
        <v>60</v>
      </c>
      <c r="C12" s="35">
        <v>117.17393148844648</v>
      </c>
      <c r="D12" s="35">
        <v>281.23968261165265</v>
      </c>
    </row>
    <row r="13" spans="2:4" x14ac:dyDescent="0.2">
      <c r="B13" s="27" t="s">
        <v>68</v>
      </c>
      <c r="C13" s="30">
        <v>58.619346461804803</v>
      </c>
      <c r="D13" s="30">
        <v>133.79279075039673</v>
      </c>
    </row>
    <row r="14" spans="2:4" x14ac:dyDescent="0.2">
      <c r="B14" s="27" t="s">
        <v>61</v>
      </c>
      <c r="C14" s="30">
        <v>1386.3</v>
      </c>
      <c r="D14" s="30">
        <v>1323.3</v>
      </c>
    </row>
    <row r="15" spans="2:4" x14ac:dyDescent="0.2">
      <c r="B15" s="8" t="s">
        <v>75</v>
      </c>
    </row>
    <row r="17" spans="2:7" ht="15" x14ac:dyDescent="0.25">
      <c r="B17" s="29" t="s">
        <v>64</v>
      </c>
    </row>
    <row r="18" spans="2:7" x14ac:dyDescent="0.2">
      <c r="B18" s="27" t="s">
        <v>148</v>
      </c>
    </row>
    <row r="20" spans="2:7" ht="25.5" x14ac:dyDescent="0.2">
      <c r="C20" s="33" t="s">
        <v>62</v>
      </c>
      <c r="D20" s="33" t="s">
        <v>63</v>
      </c>
    </row>
    <row r="21" spans="2:7" x14ac:dyDescent="0.2">
      <c r="B21" s="27" t="s">
        <v>57</v>
      </c>
      <c r="C21" s="30">
        <v>128.46199999999999</v>
      </c>
      <c r="D21" s="30">
        <v>377.108</v>
      </c>
    </row>
    <row r="22" spans="2:7" x14ac:dyDescent="0.2">
      <c r="B22" s="27" t="s">
        <v>58</v>
      </c>
      <c r="C22" s="30">
        <v>4159.2035128939833</v>
      </c>
      <c r="D22" s="30">
        <v>10849.366289889504</v>
      </c>
    </row>
    <row r="23" spans="2:7" x14ac:dyDescent="0.2">
      <c r="B23" s="27" t="s">
        <v>59</v>
      </c>
      <c r="C23" s="35">
        <v>81.921933771905458</v>
      </c>
      <c r="D23" s="35">
        <v>122.94586093952054</v>
      </c>
    </row>
    <row r="24" spans="2:7" x14ac:dyDescent="0.2">
      <c r="B24" s="27" t="s">
        <v>71</v>
      </c>
      <c r="C24" s="35">
        <v>21.363521489971347</v>
      </c>
      <c r="D24" s="35">
        <v>19.865097981270896</v>
      </c>
    </row>
    <row r="25" spans="2:7" x14ac:dyDescent="0.2">
      <c r="B25" s="27" t="s">
        <v>60</v>
      </c>
      <c r="C25" s="35">
        <v>162.44066431373514</v>
      </c>
      <c r="D25" s="35">
        <v>100.52327732242021</v>
      </c>
    </row>
    <row r="26" spans="2:7" x14ac:dyDescent="0.2">
      <c r="B26" s="27" t="s">
        <v>68</v>
      </c>
      <c r="C26" s="30">
        <v>52.805793991416309</v>
      </c>
      <c r="D26" s="30">
        <v>60.757770103601381</v>
      </c>
    </row>
    <row r="27" spans="2:7" x14ac:dyDescent="0.2">
      <c r="B27" s="27" t="s">
        <v>61</v>
      </c>
      <c r="C27" s="30">
        <v>372.8</v>
      </c>
      <c r="D27" s="30">
        <v>1013.5</v>
      </c>
    </row>
    <row r="28" spans="2:7" x14ac:dyDescent="0.2">
      <c r="B28" s="8" t="s">
        <v>75</v>
      </c>
    </row>
    <row r="30" spans="2:7" ht="15" x14ac:dyDescent="0.25">
      <c r="B30" s="29" t="s">
        <v>66</v>
      </c>
    </row>
    <row r="32" spans="2:7" s="69" customFormat="1" ht="25.5" x14ac:dyDescent="0.2">
      <c r="C32" s="33" t="s">
        <v>65</v>
      </c>
      <c r="D32" s="33" t="s">
        <v>1</v>
      </c>
      <c r="E32" s="33" t="s">
        <v>3</v>
      </c>
      <c r="F32" s="33" t="s">
        <v>2</v>
      </c>
      <c r="G32" s="33" t="s">
        <v>69</v>
      </c>
    </row>
    <row r="33" spans="2:7" x14ac:dyDescent="0.2">
      <c r="B33" s="27" t="s">
        <v>149</v>
      </c>
      <c r="C33" s="31">
        <v>1.2261424323286283</v>
      </c>
      <c r="D33" s="31">
        <v>1.4644222283151482</v>
      </c>
      <c r="E33" s="31">
        <v>1.9644679678257564</v>
      </c>
      <c r="F33" s="31">
        <v>1.0796105200983341</v>
      </c>
      <c r="G33" s="31">
        <v>1.0274412871282395</v>
      </c>
    </row>
    <row r="34" spans="2:7" x14ac:dyDescent="0.2">
      <c r="B34" s="27" t="s">
        <v>150</v>
      </c>
      <c r="C34" s="31">
        <v>1.0823031331893302</v>
      </c>
      <c r="D34" s="31">
        <v>1.3331528790240532</v>
      </c>
      <c r="E34" s="31">
        <v>1.5865340211510419</v>
      </c>
      <c r="F34" s="31">
        <v>1.0369845655967456</v>
      </c>
      <c r="G34" s="31">
        <v>0.90164618305384892</v>
      </c>
    </row>
    <row r="35" spans="2:7" x14ac:dyDescent="0.2">
      <c r="B35" s="27" t="s">
        <v>151</v>
      </c>
      <c r="C35" s="31">
        <v>0.28483384161065545</v>
      </c>
      <c r="D35" s="31">
        <v>0.49838057813827163</v>
      </c>
      <c r="E35" s="31">
        <v>0.52986436013598703</v>
      </c>
      <c r="F35" s="31">
        <v>0.25778367726944296</v>
      </c>
      <c r="G35" s="31">
        <v>0.17395201565213148</v>
      </c>
    </row>
    <row r="36" spans="2:7" x14ac:dyDescent="0.2">
      <c r="B36" s="8" t="s">
        <v>75</v>
      </c>
    </row>
  </sheetData>
  <pageMargins left="0.7" right="0.7" top="0.75" bottom="0.75" header="0.3" footer="0.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9"/>
  <sheetViews>
    <sheetView workbookViewId="0">
      <selection activeCell="B36" sqref="B36:B39"/>
    </sheetView>
  </sheetViews>
  <sheetFormatPr baseColWidth="10" defaultRowHeight="15" x14ac:dyDescent="0.2"/>
  <cols>
    <col min="1" max="1" width="5.77734375" customWidth="1"/>
    <col min="2" max="2" width="15" customWidth="1"/>
    <col min="3" max="3" width="4.21875" style="18" bestFit="1" customWidth="1"/>
    <col min="4" max="4" width="5.77734375" customWidth="1"/>
    <col min="5" max="5" width="13.88671875" bestFit="1" customWidth="1"/>
    <col min="6" max="6" width="4.6640625" style="18" bestFit="1" customWidth="1"/>
    <col min="7" max="7" width="5.77734375" customWidth="1"/>
    <col min="8" max="8" width="13.88671875" bestFit="1" customWidth="1"/>
    <col min="9" max="9" width="5.77734375" style="18" bestFit="1" customWidth="1"/>
  </cols>
  <sheetData>
    <row r="2" spans="2:9" ht="15.75" x14ac:dyDescent="0.25">
      <c r="B2" s="3" t="s">
        <v>34</v>
      </c>
    </row>
    <row r="4" spans="2:9" s="17" customFormat="1" ht="38.25" x14ac:dyDescent="0.25">
      <c r="B4" s="46" t="s">
        <v>89</v>
      </c>
      <c r="C4" s="47"/>
      <c r="D4" s="46"/>
      <c r="E4" s="46" t="s">
        <v>89</v>
      </c>
      <c r="F4" s="47"/>
      <c r="G4" s="46"/>
      <c r="H4" s="46" t="s">
        <v>90</v>
      </c>
      <c r="I4" s="19"/>
    </row>
    <row r="5" spans="2:9" s="1" customFormat="1" ht="12" x14ac:dyDescent="0.2">
      <c r="B5" s="1" t="s">
        <v>86</v>
      </c>
      <c r="C5" s="20"/>
      <c r="E5" s="1" t="s">
        <v>50</v>
      </c>
      <c r="F5" s="20"/>
      <c r="H5" s="1" t="s">
        <v>87</v>
      </c>
      <c r="I5" s="20"/>
    </row>
    <row r="6" spans="2:9" s="1" customFormat="1" ht="12" x14ac:dyDescent="0.2">
      <c r="B6" s="62" t="s">
        <v>55</v>
      </c>
      <c r="C6" s="63">
        <v>2014</v>
      </c>
      <c r="D6" s="41"/>
      <c r="E6" s="62" t="s">
        <v>55</v>
      </c>
      <c r="F6" s="63">
        <v>2014</v>
      </c>
      <c r="G6" s="41"/>
      <c r="H6" s="62" t="s">
        <v>55</v>
      </c>
      <c r="I6" s="63">
        <v>2014</v>
      </c>
    </row>
    <row r="7" spans="2:9" s="1" customFormat="1" ht="12" x14ac:dyDescent="0.2">
      <c r="B7" s="41" t="s">
        <v>80</v>
      </c>
      <c r="C7" s="64">
        <v>2.4378461538461536</v>
      </c>
      <c r="D7" s="41"/>
      <c r="E7" s="41" t="s">
        <v>81</v>
      </c>
      <c r="F7" s="65">
        <v>2.0782840523509454</v>
      </c>
      <c r="G7" s="41"/>
      <c r="H7" s="41" t="s">
        <v>3</v>
      </c>
      <c r="I7" s="66">
        <v>11766.047277936965</v>
      </c>
    </row>
    <row r="8" spans="2:9" s="1" customFormat="1" ht="12" x14ac:dyDescent="0.2">
      <c r="B8" s="41" t="s">
        <v>38</v>
      </c>
      <c r="C8" s="64">
        <v>2.9228211010543061</v>
      </c>
      <c r="D8" s="41"/>
      <c r="E8" s="41" t="s">
        <v>3</v>
      </c>
      <c r="F8" s="65">
        <v>1.9644679678257562</v>
      </c>
      <c r="G8" s="41"/>
      <c r="H8" s="41" t="s">
        <v>6</v>
      </c>
      <c r="I8" s="66">
        <v>11748.964975845411</v>
      </c>
    </row>
    <row r="9" spans="2:9" s="1" customFormat="1" ht="12" x14ac:dyDescent="0.2">
      <c r="B9" s="41" t="s">
        <v>43</v>
      </c>
      <c r="C9" s="64">
        <v>1.4402623179074738</v>
      </c>
      <c r="D9" s="41"/>
      <c r="E9" s="41" t="s">
        <v>45</v>
      </c>
      <c r="F9" s="65">
        <v>1.9633307125314703</v>
      </c>
      <c r="G9" s="41"/>
      <c r="H9" s="41" t="s">
        <v>2</v>
      </c>
      <c r="I9" s="66">
        <v>7394.7034659820283</v>
      </c>
    </row>
    <row r="10" spans="2:9" s="1" customFormat="1" ht="12" x14ac:dyDescent="0.2">
      <c r="B10" s="41" t="s">
        <v>44</v>
      </c>
      <c r="C10" s="64">
        <v>0.95905142515062269</v>
      </c>
      <c r="D10" s="41"/>
      <c r="E10" s="41" t="s">
        <v>37</v>
      </c>
      <c r="F10" s="65">
        <v>1.6035524342398204</v>
      </c>
      <c r="G10" s="41"/>
      <c r="H10" s="41" t="s">
        <v>35</v>
      </c>
      <c r="I10" s="66">
        <v>3506.2674033149165</v>
      </c>
    </row>
    <row r="11" spans="2:9" s="1" customFormat="1" ht="12" x14ac:dyDescent="0.2">
      <c r="B11" s="41" t="s">
        <v>81</v>
      </c>
      <c r="C11" s="64">
        <v>0.4394193548387097</v>
      </c>
      <c r="D11" s="41"/>
      <c r="E11" s="41" t="s">
        <v>35</v>
      </c>
      <c r="F11" s="65">
        <v>1.5329669001465651</v>
      </c>
      <c r="G11" s="41"/>
      <c r="H11" s="41" t="s">
        <v>5</v>
      </c>
      <c r="I11" s="66">
        <v>3271.8372003140339</v>
      </c>
    </row>
    <row r="12" spans="2:9" s="1" customFormat="1" ht="12" x14ac:dyDescent="0.2">
      <c r="B12" s="41" t="s">
        <v>51</v>
      </c>
      <c r="C12" s="64">
        <v>2.3311357019583547</v>
      </c>
      <c r="D12" s="41"/>
      <c r="E12" s="41" t="s">
        <v>6</v>
      </c>
      <c r="F12" s="65">
        <v>1.464422228315148</v>
      </c>
      <c r="G12" s="41"/>
      <c r="H12" s="41" t="s">
        <v>4</v>
      </c>
      <c r="I12" s="66">
        <v>1710.0582241630277</v>
      </c>
    </row>
    <row r="13" spans="2:9" s="1" customFormat="1" ht="12" x14ac:dyDescent="0.2">
      <c r="B13" s="41" t="s">
        <v>40</v>
      </c>
      <c r="C13" s="64">
        <v>2.6380541756654483</v>
      </c>
      <c r="D13" s="41"/>
      <c r="E13" s="41" t="s">
        <v>43</v>
      </c>
      <c r="F13" s="65">
        <v>1.4107889592230467</v>
      </c>
      <c r="G13" s="41"/>
      <c r="H13" s="41" t="s">
        <v>36</v>
      </c>
      <c r="I13" s="66">
        <v>1517.6545626589398</v>
      </c>
    </row>
    <row r="14" spans="2:9" s="1" customFormat="1" ht="12" x14ac:dyDescent="0.2">
      <c r="B14" s="41" t="s">
        <v>45</v>
      </c>
      <c r="C14" s="64">
        <v>0.57526889245134549</v>
      </c>
      <c r="D14" s="41"/>
      <c r="E14" s="41" t="s">
        <v>44</v>
      </c>
      <c r="F14" s="65">
        <v>1.3268170728364281</v>
      </c>
      <c r="G14" s="41"/>
      <c r="H14" s="41" t="s">
        <v>39</v>
      </c>
      <c r="I14" s="66">
        <v>1083.6272674078409</v>
      </c>
    </row>
    <row r="15" spans="2:9" s="1" customFormat="1" ht="12" x14ac:dyDescent="0.2">
      <c r="B15" s="41" t="s">
        <v>82</v>
      </c>
      <c r="C15" s="64">
        <v>2.2215878524945771</v>
      </c>
      <c r="D15" s="41"/>
      <c r="E15" s="41" t="s">
        <v>40</v>
      </c>
      <c r="F15" s="65">
        <v>1.2812311064300428</v>
      </c>
      <c r="G15" s="41"/>
      <c r="H15" s="41" t="s">
        <v>37</v>
      </c>
      <c r="I15" s="66">
        <v>956.42644531250005</v>
      </c>
    </row>
    <row r="16" spans="2:9" s="1" customFormat="1" ht="12" x14ac:dyDescent="0.2">
      <c r="B16" s="41" t="s">
        <v>6</v>
      </c>
      <c r="C16" s="64">
        <v>31.378760855000003</v>
      </c>
      <c r="D16" s="41"/>
      <c r="E16" s="41" t="s">
        <v>82</v>
      </c>
      <c r="F16" s="65">
        <v>1.219821099527667</v>
      </c>
      <c r="G16" s="41"/>
      <c r="H16" s="41" t="s">
        <v>40</v>
      </c>
      <c r="I16" s="66">
        <v>393.13128370413676</v>
      </c>
    </row>
    <row r="17" spans="2:9" s="1" customFormat="1" ht="12" x14ac:dyDescent="0.2">
      <c r="B17" s="41" t="s">
        <v>2</v>
      </c>
      <c r="C17" s="64">
        <v>32.36672195121951</v>
      </c>
      <c r="D17" s="41"/>
      <c r="E17" s="41" t="s">
        <v>85</v>
      </c>
      <c r="F17" s="65">
        <v>1.1665278760420283</v>
      </c>
      <c r="G17" s="41"/>
      <c r="H17" s="41" t="s">
        <v>41</v>
      </c>
      <c r="I17" s="66">
        <v>334.8313016393443</v>
      </c>
    </row>
    <row r="18" spans="2:9" s="1" customFormat="1" ht="12" x14ac:dyDescent="0.2">
      <c r="B18" s="41" t="s">
        <v>37</v>
      </c>
      <c r="C18" s="64">
        <v>3.7739182600659369</v>
      </c>
      <c r="D18" s="41"/>
      <c r="E18" s="41" t="s">
        <v>2</v>
      </c>
      <c r="F18" s="65">
        <v>1.0796105200983344</v>
      </c>
      <c r="G18" s="41"/>
      <c r="H18" s="41" t="s">
        <v>51</v>
      </c>
      <c r="I18" s="66">
        <v>282.76642853944327</v>
      </c>
    </row>
    <row r="19" spans="2:9" s="1" customFormat="1" ht="12" x14ac:dyDescent="0.2">
      <c r="B19" s="41" t="s">
        <v>42</v>
      </c>
      <c r="C19" s="64">
        <v>1.6116278760102691</v>
      </c>
      <c r="D19" s="41"/>
      <c r="E19" s="41" t="s">
        <v>39</v>
      </c>
      <c r="F19" s="65">
        <v>1.0353979607596127</v>
      </c>
      <c r="G19" s="41"/>
      <c r="H19" s="41" t="s">
        <v>42</v>
      </c>
      <c r="I19" s="66">
        <v>216.30193179297012</v>
      </c>
    </row>
    <row r="20" spans="2:9" s="1" customFormat="1" ht="12" x14ac:dyDescent="0.2">
      <c r="B20" s="1" t="s">
        <v>83</v>
      </c>
      <c r="C20" s="10">
        <v>0.91750183150183151</v>
      </c>
      <c r="E20" s="1" t="s">
        <v>36</v>
      </c>
      <c r="F20" s="9">
        <v>0.99227095514006558</v>
      </c>
      <c r="H20" s="1" t="s">
        <v>38</v>
      </c>
      <c r="I20" s="14">
        <v>183.01052278177465</v>
      </c>
    </row>
    <row r="21" spans="2:9" s="1" customFormat="1" ht="12" x14ac:dyDescent="0.2">
      <c r="B21" s="1" t="s">
        <v>5</v>
      </c>
      <c r="C21" s="10">
        <v>15.942737970901547</v>
      </c>
      <c r="E21" s="1" t="s">
        <v>51</v>
      </c>
      <c r="F21" s="9">
        <v>0.93950120142048543</v>
      </c>
      <c r="H21" s="1" t="s">
        <v>56</v>
      </c>
      <c r="I21" s="14">
        <v>149.82871399594319</v>
      </c>
    </row>
    <row r="22" spans="2:9" s="1" customFormat="1" ht="12" x14ac:dyDescent="0.2">
      <c r="B22" s="1" t="s">
        <v>48</v>
      </c>
      <c r="C22" s="10">
        <v>0.34812314808044215</v>
      </c>
      <c r="E22" s="1" t="s">
        <v>5</v>
      </c>
      <c r="F22" s="9">
        <v>0.93209993220401177</v>
      </c>
      <c r="H22" s="1" t="s">
        <v>45</v>
      </c>
      <c r="I22" s="14">
        <v>102.98192000000002</v>
      </c>
    </row>
    <row r="23" spans="2:9" s="1" customFormat="1" ht="12" x14ac:dyDescent="0.2">
      <c r="B23" s="1" t="s">
        <v>46</v>
      </c>
      <c r="C23" s="10">
        <v>0.56975664335664344</v>
      </c>
      <c r="E23" s="1" t="s">
        <v>4</v>
      </c>
      <c r="F23" s="9">
        <v>0.92815140354677994</v>
      </c>
      <c r="H23" s="1" t="s">
        <v>46</v>
      </c>
      <c r="I23" s="14">
        <v>100.57215511760965</v>
      </c>
    </row>
    <row r="24" spans="2:9" s="1" customFormat="1" ht="12" x14ac:dyDescent="0.2">
      <c r="B24" s="1" t="s">
        <v>49</v>
      </c>
      <c r="C24" s="10">
        <v>0.17127895171673818</v>
      </c>
      <c r="E24" s="1" t="s">
        <v>41</v>
      </c>
      <c r="F24" s="9">
        <v>0.92453552207440637</v>
      </c>
      <c r="H24" s="1" t="s">
        <v>44</v>
      </c>
      <c r="I24" s="14">
        <v>97.306608825121828</v>
      </c>
    </row>
    <row r="25" spans="2:9" s="1" customFormat="1" ht="12" x14ac:dyDescent="0.2">
      <c r="B25" s="1" t="s">
        <v>84</v>
      </c>
      <c r="C25" s="10">
        <v>6.6282297872340426E-2</v>
      </c>
      <c r="E25" s="1" t="s">
        <v>56</v>
      </c>
      <c r="F25" s="9">
        <v>0.88180287782438083</v>
      </c>
      <c r="H25" s="1" t="s">
        <v>49</v>
      </c>
      <c r="I25" s="14">
        <v>65.465597639484969</v>
      </c>
    </row>
    <row r="26" spans="2:9" s="1" customFormat="1" ht="12" x14ac:dyDescent="0.2">
      <c r="B26" s="1" t="s">
        <v>36</v>
      </c>
      <c r="C26" s="10">
        <v>6.5604788015849556</v>
      </c>
      <c r="E26" s="1" t="s">
        <v>46</v>
      </c>
      <c r="F26" s="9">
        <v>0.87151161854458215</v>
      </c>
      <c r="H26" s="1" t="s">
        <v>48</v>
      </c>
      <c r="I26" s="14">
        <v>37.952753105256619</v>
      </c>
    </row>
    <row r="27" spans="2:9" s="1" customFormat="1" ht="12" x14ac:dyDescent="0.2">
      <c r="B27" s="1" t="s">
        <v>35</v>
      </c>
      <c r="C27" s="10">
        <v>11.952131509392261</v>
      </c>
      <c r="E27" s="1" t="s">
        <v>48</v>
      </c>
      <c r="F27" s="9">
        <v>0.8659712458598644</v>
      </c>
      <c r="H27" s="1" t="s">
        <v>43</v>
      </c>
      <c r="I27" s="14">
        <v>33.50131653543307</v>
      </c>
    </row>
    <row r="28" spans="2:9" s="1" customFormat="1" ht="12" x14ac:dyDescent="0.2">
      <c r="B28" s="1" t="s">
        <v>41</v>
      </c>
      <c r="C28" s="10">
        <v>2.1139896351540979</v>
      </c>
      <c r="E28" s="1" t="s">
        <v>47</v>
      </c>
      <c r="F28" s="9">
        <v>0.82945749163072069</v>
      </c>
      <c r="H28" s="1" t="s">
        <v>47</v>
      </c>
      <c r="I28" s="14">
        <v>6.2164844006568147</v>
      </c>
    </row>
    <row r="29" spans="2:9" s="1" customFormat="1" ht="12" customHeight="1" x14ac:dyDescent="0.2">
      <c r="B29" s="1" t="s">
        <v>39</v>
      </c>
      <c r="C29" s="10">
        <v>3.313067339964892</v>
      </c>
      <c r="E29" s="1" t="s">
        <v>42</v>
      </c>
      <c r="F29" s="9">
        <v>0.81122867342226057</v>
      </c>
      <c r="H29" s="1" t="s">
        <v>80</v>
      </c>
      <c r="I29" s="14" t="s">
        <v>91</v>
      </c>
    </row>
    <row r="30" spans="2:9" s="1" customFormat="1" ht="12" x14ac:dyDescent="0.2">
      <c r="B30" s="1" t="s">
        <v>56</v>
      </c>
      <c r="C30" s="10">
        <v>1.0946067744340768</v>
      </c>
      <c r="E30" s="1" t="s">
        <v>80</v>
      </c>
      <c r="F30" s="9">
        <v>0.77634447732416523</v>
      </c>
      <c r="H30" s="1" t="s">
        <v>81</v>
      </c>
      <c r="I30" s="14" t="s">
        <v>91</v>
      </c>
    </row>
    <row r="31" spans="2:9" s="1" customFormat="1" ht="12" x14ac:dyDescent="0.2">
      <c r="B31" s="1" t="s">
        <v>47</v>
      </c>
      <c r="C31" s="10">
        <v>0.41569451218344822</v>
      </c>
      <c r="E31" s="1" t="s">
        <v>38</v>
      </c>
      <c r="F31" s="9">
        <v>0.75550550438583741</v>
      </c>
      <c r="H31" s="1" t="s">
        <v>82</v>
      </c>
      <c r="I31" s="14" t="s">
        <v>91</v>
      </c>
    </row>
    <row r="32" spans="2:9" s="1" customFormat="1" ht="12" x14ac:dyDescent="0.2">
      <c r="B32" s="1" t="s">
        <v>4</v>
      </c>
      <c r="C32" s="10">
        <v>11.78934409495549</v>
      </c>
      <c r="E32" s="1" t="s">
        <v>84</v>
      </c>
      <c r="F32" s="9">
        <v>0.61715544540823353</v>
      </c>
      <c r="H32" s="1" t="s">
        <v>83</v>
      </c>
      <c r="I32" s="14" t="s">
        <v>91</v>
      </c>
    </row>
    <row r="33" spans="2:9" s="1" customFormat="1" ht="12" x14ac:dyDescent="0.2">
      <c r="B33" s="1" t="s">
        <v>85</v>
      </c>
      <c r="C33" s="10">
        <v>4.0687436250861477</v>
      </c>
      <c r="E33" s="1" t="s">
        <v>83</v>
      </c>
      <c r="F33" s="9">
        <v>0.5154727646160272</v>
      </c>
      <c r="H33" s="1" t="s">
        <v>84</v>
      </c>
      <c r="I33" s="14" t="s">
        <v>91</v>
      </c>
    </row>
    <row r="34" spans="2:9" s="1" customFormat="1" ht="12" x14ac:dyDescent="0.2">
      <c r="B34" s="1" t="s">
        <v>3</v>
      </c>
      <c r="C34" s="25">
        <v>39.612779793696276</v>
      </c>
      <c r="E34" s="1" t="s">
        <v>49</v>
      </c>
      <c r="F34" s="9">
        <v>0.40849277481142471</v>
      </c>
      <c r="H34" s="1" t="s">
        <v>85</v>
      </c>
      <c r="I34" s="14" t="s">
        <v>91</v>
      </c>
    </row>
    <row r="35" spans="2:9" s="16" customFormat="1" ht="12" x14ac:dyDescent="0.2">
      <c r="B35" s="2" t="s">
        <v>79</v>
      </c>
      <c r="C35" s="40">
        <f>SUM(C7:C34)</f>
        <v>184.03299284754388</v>
      </c>
      <c r="E35" s="2" t="s">
        <v>79</v>
      </c>
      <c r="F35" s="43">
        <v>1.1585488425396544</v>
      </c>
      <c r="H35" s="44" t="s">
        <v>79</v>
      </c>
      <c r="I35" s="45">
        <v>43249.395616849812</v>
      </c>
    </row>
    <row r="36" spans="2:9" s="16" customFormat="1" ht="12" customHeight="1" x14ac:dyDescent="0.2">
      <c r="B36" s="4" t="s">
        <v>140</v>
      </c>
      <c r="C36" s="40"/>
      <c r="E36" s="2"/>
      <c r="F36" s="43"/>
      <c r="I36" s="21"/>
    </row>
    <row r="37" spans="2:9" ht="12" customHeight="1" x14ac:dyDescent="0.2">
      <c r="B37" s="4" t="s">
        <v>88</v>
      </c>
      <c r="C37" s="1"/>
    </row>
    <row r="38" spans="2:9" ht="12" customHeight="1" x14ac:dyDescent="0.2">
      <c r="B38" s="4" t="s">
        <v>141</v>
      </c>
    </row>
    <row r="39" spans="2:9" ht="12" customHeight="1" x14ac:dyDescent="0.2">
      <c r="B39" s="8" t="s">
        <v>75</v>
      </c>
    </row>
  </sheetData>
  <pageMargins left="0.7" right="0.7" top="0.75" bottom="0.75" header="0.3" footer="0.3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6"/>
  <sheetViews>
    <sheetView workbookViewId="0">
      <selection activeCell="J28" sqref="J28"/>
    </sheetView>
  </sheetViews>
  <sheetFormatPr baseColWidth="10" defaultRowHeight="12" x14ac:dyDescent="0.2"/>
  <cols>
    <col min="1" max="1" width="5.77734375" style="1" customWidth="1"/>
    <col min="2" max="2" width="14.88671875" style="1" customWidth="1"/>
    <col min="3" max="4" width="5.77734375" style="1" customWidth="1"/>
    <col min="5" max="5" width="14" style="1" customWidth="1"/>
    <col min="6" max="6" width="5.44140625" style="5" bestFit="1" customWidth="1"/>
    <col min="7" max="16384" width="11.5546875" style="1"/>
  </cols>
  <sheetData>
    <row r="2" spans="2:6" s="16" customFormat="1" ht="38.25" x14ac:dyDescent="0.2">
      <c r="B2" s="48" t="s">
        <v>143</v>
      </c>
      <c r="C2" s="49"/>
      <c r="D2" s="49"/>
      <c r="E2" s="48" t="s">
        <v>92</v>
      </c>
      <c r="F2" s="42"/>
    </row>
    <row r="3" spans="2:6" s="16" customFormat="1" ht="36" x14ac:dyDescent="0.2">
      <c r="B3" s="16" t="s">
        <v>93</v>
      </c>
      <c r="E3" s="16" t="s">
        <v>96</v>
      </c>
      <c r="F3" s="42"/>
    </row>
    <row r="4" spans="2:6" x14ac:dyDescent="0.2">
      <c r="B4" s="62" t="s">
        <v>55</v>
      </c>
      <c r="C4" s="63">
        <v>2014</v>
      </c>
      <c r="D4" s="41"/>
      <c r="E4" s="62" t="s">
        <v>55</v>
      </c>
      <c r="F4" s="63">
        <v>2014</v>
      </c>
    </row>
    <row r="5" spans="2:6" x14ac:dyDescent="0.2">
      <c r="B5" s="41" t="s">
        <v>49</v>
      </c>
      <c r="C5" s="67">
        <v>31.647505021597084</v>
      </c>
      <c r="D5" s="41"/>
      <c r="E5" s="41" t="s">
        <v>6</v>
      </c>
      <c r="F5" s="68">
        <v>207</v>
      </c>
    </row>
    <row r="6" spans="2:6" x14ac:dyDescent="0.2">
      <c r="B6" s="41" t="s">
        <v>6</v>
      </c>
      <c r="C6" s="67">
        <v>31.002317283825704</v>
      </c>
      <c r="D6" s="41"/>
      <c r="E6" s="41" t="s">
        <v>5</v>
      </c>
      <c r="F6" s="68">
        <v>184.4</v>
      </c>
    </row>
    <row r="7" spans="2:6" x14ac:dyDescent="0.2">
      <c r="B7" s="41" t="s">
        <v>39</v>
      </c>
      <c r="C7" s="67">
        <v>27.081954133271562</v>
      </c>
      <c r="D7" s="41"/>
      <c r="E7" s="41" t="s">
        <v>2</v>
      </c>
      <c r="F7" s="68">
        <v>183.7</v>
      </c>
    </row>
    <row r="8" spans="2:6" x14ac:dyDescent="0.2">
      <c r="B8" s="41" t="s">
        <v>3</v>
      </c>
      <c r="C8" s="67">
        <v>24.593798256193399</v>
      </c>
      <c r="D8" s="41"/>
      <c r="E8" s="41" t="s">
        <v>3</v>
      </c>
      <c r="F8" s="68">
        <v>165.8</v>
      </c>
    </row>
    <row r="9" spans="2:6" x14ac:dyDescent="0.2">
      <c r="B9" s="41" t="s">
        <v>35</v>
      </c>
      <c r="C9" s="67">
        <v>24.290139442185332</v>
      </c>
      <c r="D9" s="41"/>
      <c r="E9" s="41" t="s">
        <v>4</v>
      </c>
      <c r="F9" s="68">
        <v>122.2</v>
      </c>
    </row>
    <row r="10" spans="2:6" x14ac:dyDescent="0.2">
      <c r="B10" s="41" t="s">
        <v>37</v>
      </c>
      <c r="C10" s="67">
        <v>20.984055354312677</v>
      </c>
      <c r="D10" s="41"/>
      <c r="E10" s="41" t="s">
        <v>37</v>
      </c>
      <c r="F10" s="68">
        <v>106.7</v>
      </c>
    </row>
    <row r="11" spans="2:6" x14ac:dyDescent="0.2">
      <c r="B11" s="41" t="s">
        <v>36</v>
      </c>
      <c r="C11" s="67">
        <v>19.15436381835444</v>
      </c>
      <c r="D11" s="41"/>
      <c r="E11" s="41" t="s">
        <v>35</v>
      </c>
      <c r="F11" s="68">
        <v>100</v>
      </c>
    </row>
    <row r="12" spans="2:6" x14ac:dyDescent="0.2">
      <c r="B12" s="41" t="s">
        <v>2</v>
      </c>
      <c r="C12" s="67">
        <v>18.917005185328708</v>
      </c>
      <c r="D12" s="41"/>
      <c r="E12" s="41" t="s">
        <v>39</v>
      </c>
      <c r="F12" s="68">
        <v>69.2</v>
      </c>
    </row>
    <row r="13" spans="2:6" x14ac:dyDescent="0.2">
      <c r="B13" s="1" t="s">
        <v>5</v>
      </c>
      <c r="C13" s="32">
        <v>16.99257183304772</v>
      </c>
      <c r="E13" s="1" t="s">
        <v>36</v>
      </c>
      <c r="F13" s="7">
        <v>42.2</v>
      </c>
    </row>
    <row r="14" spans="2:6" x14ac:dyDescent="0.2">
      <c r="B14" s="1" t="s">
        <v>45</v>
      </c>
      <c r="C14" s="32">
        <v>14.822464916649706</v>
      </c>
      <c r="E14" s="1" t="s">
        <v>38</v>
      </c>
      <c r="F14" s="7">
        <v>30</v>
      </c>
    </row>
    <row r="15" spans="2:6" x14ac:dyDescent="0.2">
      <c r="B15" s="1" t="s">
        <v>46</v>
      </c>
      <c r="C15" s="32">
        <v>14.615668883961561</v>
      </c>
      <c r="E15" s="1" t="s">
        <v>41</v>
      </c>
      <c r="F15" s="7">
        <v>30</v>
      </c>
    </row>
    <row r="16" spans="2:6" x14ac:dyDescent="0.2">
      <c r="B16" s="1" t="s">
        <v>41</v>
      </c>
      <c r="C16" s="32">
        <v>13.114554260204207</v>
      </c>
      <c r="E16" s="1" t="s">
        <v>43</v>
      </c>
      <c r="F16" s="7">
        <v>27.3</v>
      </c>
    </row>
    <row r="17" spans="2:6" x14ac:dyDescent="0.2">
      <c r="B17" s="1" t="s">
        <v>40</v>
      </c>
      <c r="C17" s="32">
        <v>12.339121232220899</v>
      </c>
      <c r="E17" s="1" t="s">
        <v>51</v>
      </c>
      <c r="F17" s="7">
        <v>22</v>
      </c>
    </row>
    <row r="18" spans="2:6" x14ac:dyDescent="0.2">
      <c r="B18" s="1" t="s">
        <v>56</v>
      </c>
      <c r="C18" s="32">
        <v>11.333583720307262</v>
      </c>
      <c r="E18" s="1" t="s">
        <v>42</v>
      </c>
      <c r="F18" s="7">
        <v>18.3</v>
      </c>
    </row>
    <row r="19" spans="2:6" x14ac:dyDescent="0.2">
      <c r="B19" s="1" t="s">
        <v>42</v>
      </c>
      <c r="C19" s="32">
        <v>11.112863098890582</v>
      </c>
      <c r="E19" s="1" t="s">
        <v>40</v>
      </c>
      <c r="F19" s="7">
        <v>17.8</v>
      </c>
    </row>
    <row r="20" spans="2:6" x14ac:dyDescent="0.2">
      <c r="B20" s="1" t="s">
        <v>51</v>
      </c>
      <c r="C20" s="32">
        <v>10.043628203796505</v>
      </c>
      <c r="E20" s="1" t="s">
        <v>56</v>
      </c>
      <c r="F20" s="7">
        <v>16.2</v>
      </c>
    </row>
    <row r="21" spans="2:6" x14ac:dyDescent="0.2">
      <c r="B21" s="1" t="s">
        <v>48</v>
      </c>
      <c r="C21" s="32">
        <v>9.026943409086666</v>
      </c>
      <c r="E21" s="1" t="s">
        <v>44</v>
      </c>
      <c r="F21" s="7">
        <v>15.7</v>
      </c>
    </row>
    <row r="22" spans="2:6" x14ac:dyDescent="0.2">
      <c r="B22" s="1" t="s">
        <v>44</v>
      </c>
      <c r="C22" s="32">
        <v>8.4009960252701834</v>
      </c>
      <c r="E22" s="1" t="s">
        <v>46</v>
      </c>
      <c r="F22" s="7">
        <v>8.8000000000000007</v>
      </c>
    </row>
    <row r="23" spans="2:6" x14ac:dyDescent="0.2">
      <c r="B23" s="1" t="s">
        <v>38</v>
      </c>
      <c r="C23" s="32">
        <v>5.1844675956612356</v>
      </c>
      <c r="E23" s="1" t="s">
        <v>47</v>
      </c>
      <c r="F23" s="7">
        <v>6.9</v>
      </c>
    </row>
    <row r="24" spans="2:6" x14ac:dyDescent="0.2">
      <c r="B24" s="1" t="s">
        <v>43</v>
      </c>
      <c r="C24" s="32">
        <v>1.9259748551666691</v>
      </c>
      <c r="E24" s="1" t="s">
        <v>45</v>
      </c>
      <c r="F24" s="7">
        <v>6.2</v>
      </c>
    </row>
    <row r="25" spans="2:6" x14ac:dyDescent="0.2">
      <c r="B25" s="1" t="s">
        <v>47</v>
      </c>
      <c r="C25" s="32">
        <v>1.2382287792801878</v>
      </c>
      <c r="E25" s="1" t="s">
        <v>48</v>
      </c>
      <c r="F25" s="7">
        <v>5</v>
      </c>
    </row>
    <row r="26" spans="2:6" x14ac:dyDescent="0.2">
      <c r="B26" s="1" t="s">
        <v>4</v>
      </c>
      <c r="C26" s="32">
        <v>0</v>
      </c>
      <c r="E26" s="1" t="s">
        <v>49</v>
      </c>
      <c r="F26" s="7">
        <v>0.9</v>
      </c>
    </row>
    <row r="27" spans="2:6" x14ac:dyDescent="0.2">
      <c r="B27" s="1" t="s">
        <v>80</v>
      </c>
      <c r="C27" s="14" t="s">
        <v>91</v>
      </c>
      <c r="E27" s="1" t="s">
        <v>80</v>
      </c>
      <c r="F27" s="7" t="s">
        <v>91</v>
      </c>
    </row>
    <row r="28" spans="2:6" x14ac:dyDescent="0.2">
      <c r="B28" s="1" t="s">
        <v>81</v>
      </c>
      <c r="C28" s="14" t="s">
        <v>91</v>
      </c>
      <c r="E28" s="1" t="s">
        <v>81</v>
      </c>
      <c r="F28" s="7" t="s">
        <v>91</v>
      </c>
    </row>
    <row r="29" spans="2:6" x14ac:dyDescent="0.2">
      <c r="B29" s="1" t="s">
        <v>82</v>
      </c>
      <c r="C29" s="14" t="s">
        <v>91</v>
      </c>
      <c r="E29" s="1" t="s">
        <v>82</v>
      </c>
      <c r="F29" s="7" t="s">
        <v>91</v>
      </c>
    </row>
    <row r="30" spans="2:6" x14ac:dyDescent="0.2">
      <c r="B30" s="1" t="s">
        <v>83</v>
      </c>
      <c r="C30" s="14" t="s">
        <v>91</v>
      </c>
      <c r="E30" s="1" t="s">
        <v>83</v>
      </c>
      <c r="F30" s="7" t="s">
        <v>91</v>
      </c>
    </row>
    <row r="31" spans="2:6" x14ac:dyDescent="0.2">
      <c r="B31" s="1" t="s">
        <v>84</v>
      </c>
      <c r="C31" s="14" t="s">
        <v>91</v>
      </c>
      <c r="E31" s="1" t="s">
        <v>84</v>
      </c>
      <c r="F31" s="7" t="s">
        <v>91</v>
      </c>
    </row>
    <row r="32" spans="2:6" x14ac:dyDescent="0.2">
      <c r="B32" s="1" t="s">
        <v>85</v>
      </c>
      <c r="C32" s="14" t="s">
        <v>91</v>
      </c>
      <c r="E32" s="1" t="s">
        <v>85</v>
      </c>
      <c r="F32" s="7" t="s">
        <v>91</v>
      </c>
    </row>
    <row r="33" spans="2:6" x14ac:dyDescent="0.2">
      <c r="B33" s="44" t="s">
        <v>79</v>
      </c>
      <c r="C33" s="51">
        <v>14.814488409603378</v>
      </c>
      <c r="E33" s="44" t="s">
        <v>79</v>
      </c>
      <c r="F33" s="50">
        <v>1386.3</v>
      </c>
    </row>
    <row r="34" spans="2:6" x14ac:dyDescent="0.2">
      <c r="B34" s="4" t="s">
        <v>140</v>
      </c>
    </row>
    <row r="35" spans="2:6" x14ac:dyDescent="0.2">
      <c r="B35" s="4" t="s">
        <v>142</v>
      </c>
    </row>
    <row r="36" spans="2:6" x14ac:dyDescent="0.2">
      <c r="B36" s="8" t="s">
        <v>75</v>
      </c>
    </row>
  </sheetData>
  <pageMargins left="0.7" right="0.7" top="0.75" bottom="0.75" header="0.3" footer="0.3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9"/>
  <sheetViews>
    <sheetView workbookViewId="0">
      <selection activeCell="N46" sqref="N46"/>
    </sheetView>
  </sheetViews>
  <sheetFormatPr baseColWidth="10" defaultRowHeight="12" x14ac:dyDescent="0.2"/>
  <cols>
    <col min="1" max="1" width="5.77734375" style="1" customWidth="1"/>
    <col min="2" max="2" width="15" style="1" customWidth="1"/>
    <col min="3" max="11" width="11.5546875" style="1"/>
    <col min="12" max="12" width="19" style="1" customWidth="1"/>
    <col min="13" max="14" width="7.77734375" style="5" customWidth="1"/>
    <col min="15" max="15" width="7.77734375" style="1" customWidth="1"/>
    <col min="16" max="16384" width="11.5546875" style="1"/>
  </cols>
  <sheetData>
    <row r="2" spans="2:5" ht="15" x14ac:dyDescent="0.25">
      <c r="B2" s="3" t="s">
        <v>127</v>
      </c>
    </row>
    <row r="4" spans="2:5" ht="15" x14ac:dyDescent="0.25">
      <c r="B4" s="3" t="s">
        <v>106</v>
      </c>
      <c r="C4" s="5"/>
      <c r="D4" s="5"/>
    </row>
    <row r="5" spans="2:5" x14ac:dyDescent="0.2">
      <c r="B5" s="1" t="s">
        <v>102</v>
      </c>
      <c r="C5" s="5"/>
      <c r="D5" s="5"/>
    </row>
    <row r="6" spans="2:5" x14ac:dyDescent="0.2">
      <c r="C6" s="5"/>
      <c r="D6" s="5"/>
    </row>
    <row r="7" spans="2:5" x14ac:dyDescent="0.2">
      <c r="B7" s="2"/>
      <c r="C7" s="6">
        <v>2012</v>
      </c>
      <c r="D7" s="6">
        <v>2013</v>
      </c>
      <c r="E7" s="2" t="s">
        <v>103</v>
      </c>
    </row>
    <row r="8" spans="2:5" x14ac:dyDescent="0.2">
      <c r="B8" s="5" t="s">
        <v>97</v>
      </c>
      <c r="C8" s="14">
        <v>30.14</v>
      </c>
      <c r="D8" s="14">
        <v>19.329999999999998</v>
      </c>
      <c r="E8" s="25">
        <f t="shared" ref="E8:E13" si="0">((D8/C8)-1)*100</f>
        <v>-35.865958858659596</v>
      </c>
    </row>
    <row r="9" spans="2:5" x14ac:dyDescent="0.2">
      <c r="B9" s="5" t="s">
        <v>95</v>
      </c>
      <c r="C9" s="14">
        <v>525.16</v>
      </c>
      <c r="D9" s="14">
        <v>283.12</v>
      </c>
      <c r="E9" s="25">
        <f t="shared" si="0"/>
        <v>-46.08881102901973</v>
      </c>
    </row>
    <row r="10" spans="2:5" x14ac:dyDescent="0.2">
      <c r="B10" s="5" t="s">
        <v>98</v>
      </c>
      <c r="C10" s="14">
        <v>76.34</v>
      </c>
      <c r="D10" s="14">
        <v>56.49</v>
      </c>
      <c r="E10" s="25">
        <f t="shared" si="0"/>
        <v>-26.002095886822108</v>
      </c>
    </row>
    <row r="11" spans="2:5" x14ac:dyDescent="0.2">
      <c r="B11" s="5" t="s">
        <v>6</v>
      </c>
      <c r="C11" s="14">
        <v>192.61</v>
      </c>
      <c r="D11" s="14">
        <v>843.7</v>
      </c>
      <c r="E11" s="25">
        <f t="shared" si="0"/>
        <v>338.03540833809251</v>
      </c>
    </row>
    <row r="12" spans="2:5" x14ac:dyDescent="0.2">
      <c r="B12" s="5" t="s">
        <v>99</v>
      </c>
      <c r="C12" s="14">
        <v>49.16</v>
      </c>
      <c r="D12" s="14">
        <v>47.57</v>
      </c>
      <c r="E12" s="25">
        <f t="shared" si="0"/>
        <v>-3.2343368592351429</v>
      </c>
    </row>
    <row r="13" spans="2:5" x14ac:dyDescent="0.2">
      <c r="B13" s="2" t="s">
        <v>101</v>
      </c>
      <c r="C13" s="26">
        <f>SUM(C8:C12)</f>
        <v>873.41</v>
      </c>
      <c r="D13" s="26">
        <f>SUM(D8:D12)</f>
        <v>1250.21</v>
      </c>
      <c r="E13" s="53">
        <f t="shared" si="0"/>
        <v>43.141250958885301</v>
      </c>
    </row>
    <row r="14" spans="2:5" x14ac:dyDescent="0.2">
      <c r="B14" s="8" t="s">
        <v>144</v>
      </c>
      <c r="C14" s="26"/>
      <c r="D14" s="26"/>
      <c r="E14" s="53"/>
    </row>
    <row r="15" spans="2:5" x14ac:dyDescent="0.2">
      <c r="C15" s="14"/>
      <c r="D15" s="14"/>
      <c r="E15" s="25"/>
    </row>
    <row r="16" spans="2:5" ht="15" x14ac:dyDescent="0.25">
      <c r="B16" s="3" t="s">
        <v>105</v>
      </c>
      <c r="C16" s="5"/>
      <c r="D16" s="14"/>
      <c r="E16" s="25"/>
    </row>
    <row r="17" spans="2:5" x14ac:dyDescent="0.2">
      <c r="B17" s="1" t="s">
        <v>102</v>
      </c>
      <c r="C17" s="5"/>
      <c r="D17" s="14"/>
      <c r="E17" s="25"/>
    </row>
    <row r="18" spans="2:5" x14ac:dyDescent="0.2">
      <c r="B18" s="52"/>
      <c r="C18" s="6">
        <v>2012</v>
      </c>
      <c r="D18" s="6">
        <v>2013</v>
      </c>
      <c r="E18" s="6">
        <v>2014</v>
      </c>
    </row>
    <row r="19" spans="2:5" x14ac:dyDescent="0.2">
      <c r="B19" s="1" t="s">
        <v>100</v>
      </c>
      <c r="C19" s="7">
        <v>39.159999999999997</v>
      </c>
      <c r="D19" s="7">
        <v>39.06</v>
      </c>
      <c r="E19" s="7">
        <v>40.1</v>
      </c>
    </row>
    <row r="20" spans="2:5" x14ac:dyDescent="0.2">
      <c r="B20" s="5" t="s">
        <v>95</v>
      </c>
      <c r="C20" s="7">
        <v>131.62</v>
      </c>
      <c r="D20" s="7">
        <v>144.12</v>
      </c>
      <c r="E20" s="7">
        <v>155.27000000000001</v>
      </c>
    </row>
    <row r="21" spans="2:5" x14ac:dyDescent="0.2">
      <c r="B21" s="5" t="s">
        <v>145</v>
      </c>
      <c r="C21" s="7">
        <v>13</v>
      </c>
      <c r="D21" s="7">
        <v>11.48</v>
      </c>
      <c r="E21" s="7">
        <v>9.6300000000000008</v>
      </c>
    </row>
    <row r="22" spans="2:5" x14ac:dyDescent="0.2">
      <c r="B22" s="5" t="s">
        <v>94</v>
      </c>
      <c r="C22" s="7">
        <v>11.97</v>
      </c>
      <c r="D22" s="7">
        <v>12.12</v>
      </c>
      <c r="E22" s="7">
        <v>12.06</v>
      </c>
    </row>
    <row r="23" spans="2:5" x14ac:dyDescent="0.2">
      <c r="B23" s="2" t="s">
        <v>101</v>
      </c>
      <c r="C23" s="50">
        <f>SUM(C19:C22)</f>
        <v>195.75</v>
      </c>
      <c r="D23" s="50">
        <f>SUM(D19:D22)</f>
        <v>206.78</v>
      </c>
      <c r="E23" s="50">
        <f>SUM(E19:E22)</f>
        <v>217.06</v>
      </c>
    </row>
    <row r="24" spans="2:5" x14ac:dyDescent="0.2">
      <c r="B24" s="8" t="s">
        <v>146</v>
      </c>
      <c r="C24" s="5"/>
      <c r="D24" s="5"/>
      <c r="E24" s="25"/>
    </row>
    <row r="25" spans="2:5" x14ac:dyDescent="0.2">
      <c r="B25" s="8" t="s">
        <v>144</v>
      </c>
    </row>
    <row r="26" spans="2:5" x14ac:dyDescent="0.2">
      <c r="B26" s="8"/>
    </row>
    <row r="27" spans="2:5" ht="15" x14ac:dyDescent="0.25">
      <c r="B27" s="3" t="s">
        <v>104</v>
      </c>
    </row>
    <row r="55" spans="2:3" x14ac:dyDescent="0.2">
      <c r="B55" s="8" t="s">
        <v>144</v>
      </c>
    </row>
    <row r="57" spans="2:3" x14ac:dyDescent="0.2">
      <c r="B57" s="14">
        <v>1250.21</v>
      </c>
      <c r="C57" s="1" t="s">
        <v>107</v>
      </c>
    </row>
    <row r="58" spans="2:3" x14ac:dyDescent="0.2">
      <c r="B58" s="14">
        <v>206.78</v>
      </c>
      <c r="C58" s="1" t="s">
        <v>108</v>
      </c>
    </row>
    <row r="59" spans="2:3" x14ac:dyDescent="0.2">
      <c r="B59" s="14">
        <f>SUM(B57:B58)</f>
        <v>1456.99</v>
      </c>
    </row>
  </sheetData>
  <pageMargins left="0.7" right="0.7" top="0.75" bottom="0.75" header="0.3" footer="0.3"/>
  <pageSetup paperSize="9" scale="9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3"/>
  <sheetViews>
    <sheetView workbookViewId="0">
      <selection activeCell="J16" sqref="J16"/>
    </sheetView>
  </sheetViews>
  <sheetFormatPr baseColWidth="10" defaultRowHeight="12" x14ac:dyDescent="0.2"/>
  <cols>
    <col min="1" max="1" width="5.77734375" style="1" customWidth="1"/>
    <col min="2" max="16384" width="11.5546875" style="1"/>
  </cols>
  <sheetData>
    <row r="2" spans="2:2" ht="15" x14ac:dyDescent="0.25">
      <c r="B2" s="3" t="s">
        <v>128</v>
      </c>
    </row>
    <row r="3" spans="2:2" x14ac:dyDescent="0.2">
      <c r="B3" s="8" t="s">
        <v>147</v>
      </c>
    </row>
  </sheetData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9"/>
  <sheetViews>
    <sheetView workbookViewId="0">
      <selection activeCell="C8" sqref="C8:H8"/>
    </sheetView>
  </sheetViews>
  <sheetFormatPr baseColWidth="10" defaultRowHeight="12" x14ac:dyDescent="0.2"/>
  <cols>
    <col min="1" max="1" width="5.77734375" style="1" customWidth="1"/>
    <col min="2" max="2" width="11.5546875" style="1"/>
    <col min="3" max="4" width="8.5546875" style="1" customWidth="1"/>
    <col min="5" max="5" width="10.44140625" style="1" customWidth="1"/>
    <col min="6" max="8" width="8.5546875" style="1" customWidth="1"/>
    <col min="9" max="16384" width="11.5546875" style="1"/>
  </cols>
  <sheetData>
    <row r="2" spans="2:8" ht="15" x14ac:dyDescent="0.25">
      <c r="B2" s="3" t="s">
        <v>21</v>
      </c>
    </row>
    <row r="4" spans="2:8" ht="15" x14ac:dyDescent="0.25">
      <c r="B4" s="3" t="s">
        <v>29</v>
      </c>
    </row>
    <row r="5" spans="2:8" x14ac:dyDescent="0.2">
      <c r="B5" s="1" t="s">
        <v>72</v>
      </c>
    </row>
    <row r="6" spans="2:8" x14ac:dyDescent="0.2">
      <c r="B6" s="1" t="s">
        <v>73</v>
      </c>
    </row>
    <row r="8" spans="2:8" s="2" customFormat="1" x14ac:dyDescent="0.2">
      <c r="B8" s="6" t="s">
        <v>116</v>
      </c>
      <c r="C8" s="6" t="s">
        <v>6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7</v>
      </c>
    </row>
    <row r="9" spans="2:8" x14ac:dyDescent="0.2">
      <c r="B9" s="5">
        <v>2006</v>
      </c>
      <c r="C9" s="7">
        <v>38.436023821536708</v>
      </c>
      <c r="D9" s="7">
        <v>30.02556385953023</v>
      </c>
      <c r="E9" s="7">
        <v>46.844356229261088</v>
      </c>
      <c r="F9" s="7">
        <v>11.69684834553912</v>
      </c>
      <c r="G9" s="7">
        <v>25.616697467590893</v>
      </c>
      <c r="H9" s="7">
        <v>518.18156228892349</v>
      </c>
    </row>
    <row r="10" spans="2:8" x14ac:dyDescent="0.2">
      <c r="B10" s="5">
        <v>2007</v>
      </c>
      <c r="C10" s="7">
        <v>38.082724355780783</v>
      </c>
      <c r="D10" s="7">
        <v>30.824589793908473</v>
      </c>
      <c r="E10" s="7">
        <v>49.117957787362002</v>
      </c>
      <c r="F10" s="7">
        <v>12.048906261844362</v>
      </c>
      <c r="G10" s="7">
        <v>20.384034667209175</v>
      </c>
      <c r="H10" s="7">
        <v>532.15903234758616</v>
      </c>
    </row>
    <row r="11" spans="2:8" x14ac:dyDescent="0.2">
      <c r="B11" s="5">
        <v>2008</v>
      </c>
      <c r="C11" s="7">
        <v>37.174601323750998</v>
      </c>
      <c r="D11" s="7">
        <v>32.854550527992032</v>
      </c>
      <c r="E11" s="7">
        <v>51.093342682849531</v>
      </c>
      <c r="F11" s="7">
        <v>12.317119554390858</v>
      </c>
      <c r="G11" s="7">
        <v>21.481477483029906</v>
      </c>
      <c r="H11" s="7">
        <v>659.00817001735072</v>
      </c>
    </row>
    <row r="12" spans="2:8" x14ac:dyDescent="0.2">
      <c r="B12" s="5">
        <v>2009</v>
      </c>
      <c r="C12" s="7">
        <v>33.805611565917744</v>
      </c>
      <c r="D12" s="7">
        <v>33.404693215040957</v>
      </c>
      <c r="E12" s="7">
        <v>49.362315566611919</v>
      </c>
      <c r="F12" s="7">
        <v>11.529504833057645</v>
      </c>
      <c r="G12" s="7">
        <v>19.67472668367904</v>
      </c>
      <c r="H12" s="7">
        <v>670.88069098138294</v>
      </c>
    </row>
    <row r="13" spans="2:8" x14ac:dyDescent="0.2">
      <c r="B13" s="5">
        <v>2010</v>
      </c>
      <c r="C13" s="7">
        <v>33.495493360209132</v>
      </c>
      <c r="D13" s="7">
        <v>33.841750956318158</v>
      </c>
      <c r="E13" s="7">
        <v>49.180943869463597</v>
      </c>
      <c r="F13" s="7">
        <v>10.407578184741622</v>
      </c>
      <c r="G13" s="7">
        <v>19.236040561149977</v>
      </c>
      <c r="H13" s="7">
        <v>631.94769912479512</v>
      </c>
    </row>
    <row r="14" spans="2:8" x14ac:dyDescent="0.2">
      <c r="B14" s="5">
        <v>2011</v>
      </c>
      <c r="C14" s="7">
        <v>32.12826089255811</v>
      </c>
      <c r="D14" s="7">
        <v>33.038713618587792</v>
      </c>
      <c r="E14" s="7">
        <v>47.541888191998737</v>
      </c>
      <c r="F14" s="7">
        <v>9.7399685081298735</v>
      </c>
      <c r="G14" s="7">
        <v>19.270273310703121</v>
      </c>
      <c r="H14" s="7">
        <v>627.24632743047687</v>
      </c>
    </row>
    <row r="15" spans="2:8" x14ac:dyDescent="0.2">
      <c r="B15" s="5">
        <v>2012</v>
      </c>
      <c r="C15" s="7">
        <v>32.022895167412948</v>
      </c>
      <c r="D15" s="7">
        <v>34.157706183714978</v>
      </c>
      <c r="E15" s="7">
        <v>43.137475034790668</v>
      </c>
      <c r="F15" s="7">
        <v>10.736160744256726</v>
      </c>
      <c r="G15" s="7">
        <v>17.989019559557594</v>
      </c>
      <c r="H15" s="7">
        <v>594.80433777798908</v>
      </c>
    </row>
    <row r="16" spans="2:8" x14ac:dyDescent="0.2">
      <c r="B16" s="5">
        <v>2013</v>
      </c>
      <c r="C16" s="7">
        <v>31.700730775637354</v>
      </c>
      <c r="D16" s="7">
        <v>33.506319526812355</v>
      </c>
      <c r="E16" s="7">
        <v>44.413809713957541</v>
      </c>
      <c r="F16" s="7">
        <v>8.9845486180670697</v>
      </c>
      <c r="G16" s="7">
        <v>16.473410283510187</v>
      </c>
      <c r="H16" s="7">
        <v>576.23970182805681</v>
      </c>
    </row>
    <row r="17" spans="2:8" x14ac:dyDescent="0.2">
      <c r="B17" s="5">
        <v>2014</v>
      </c>
      <c r="C17" s="7">
        <v>31.378760855000003</v>
      </c>
      <c r="D17" s="7">
        <v>32.366721951219503</v>
      </c>
      <c r="E17" s="7">
        <v>39.612779793696276</v>
      </c>
      <c r="F17" s="7">
        <v>11.78934409495549</v>
      </c>
      <c r="G17" s="7">
        <v>15.942737970901549</v>
      </c>
      <c r="H17" s="7">
        <v>490.10313600000001</v>
      </c>
    </row>
    <row r="18" spans="2:8" x14ac:dyDescent="0.2">
      <c r="B18" s="4" t="s">
        <v>130</v>
      </c>
    </row>
    <row r="19" spans="2:8" x14ac:dyDescent="0.2">
      <c r="B19" s="4" t="s">
        <v>131</v>
      </c>
    </row>
    <row r="20" spans="2:8" x14ac:dyDescent="0.2">
      <c r="B20" s="4" t="s">
        <v>132</v>
      </c>
    </row>
    <row r="21" spans="2:8" x14ac:dyDescent="0.2">
      <c r="B21" s="4" t="s">
        <v>133</v>
      </c>
    </row>
    <row r="22" spans="2:8" x14ac:dyDescent="0.2">
      <c r="B22" s="8" t="s">
        <v>75</v>
      </c>
    </row>
    <row r="24" spans="2:8" ht="15" x14ac:dyDescent="0.25">
      <c r="B24" s="3" t="s">
        <v>28</v>
      </c>
    </row>
    <row r="25" spans="2:8" x14ac:dyDescent="0.2">
      <c r="B25" s="1" t="s">
        <v>30</v>
      </c>
    </row>
    <row r="26" spans="2:8" x14ac:dyDescent="0.2">
      <c r="B26" s="1" t="s">
        <v>74</v>
      </c>
    </row>
    <row r="57" spans="2:8" x14ac:dyDescent="0.2">
      <c r="B57" s="8" t="s">
        <v>75</v>
      </c>
    </row>
    <row r="60" spans="2:8" x14ac:dyDescent="0.2">
      <c r="B60" s="6"/>
      <c r="C60" s="6" t="s">
        <v>6</v>
      </c>
      <c r="D60" s="6" t="s">
        <v>2</v>
      </c>
      <c r="E60" s="6" t="s">
        <v>3</v>
      </c>
      <c r="F60" s="6" t="s">
        <v>4</v>
      </c>
      <c r="G60" s="6" t="s">
        <v>5</v>
      </c>
      <c r="H60" s="6" t="s">
        <v>7</v>
      </c>
    </row>
    <row r="61" spans="2:8" x14ac:dyDescent="0.2">
      <c r="B61" s="5">
        <v>2006</v>
      </c>
      <c r="C61" s="10">
        <f>(C9/C$9)*100</f>
        <v>100</v>
      </c>
      <c r="D61" s="10">
        <f t="shared" ref="D61:H61" si="0">(D9/D$9)*100</f>
        <v>100</v>
      </c>
      <c r="E61" s="10">
        <f t="shared" si="0"/>
        <v>100</v>
      </c>
      <c r="F61" s="10">
        <f t="shared" si="0"/>
        <v>100</v>
      </c>
      <c r="G61" s="10">
        <f t="shared" si="0"/>
        <v>100</v>
      </c>
      <c r="H61" s="10">
        <f t="shared" si="0"/>
        <v>100</v>
      </c>
    </row>
    <row r="62" spans="2:8" x14ac:dyDescent="0.2">
      <c r="B62" s="5">
        <v>2007</v>
      </c>
      <c r="C62" s="10">
        <f t="shared" ref="C62:H69" si="1">(C10/C$9)*100</f>
        <v>99.080811617256927</v>
      </c>
      <c r="D62" s="10">
        <f t="shared" si="1"/>
        <v>102.66115213727993</v>
      </c>
      <c r="E62" s="10">
        <f t="shared" si="1"/>
        <v>104.85352290246807</v>
      </c>
      <c r="F62" s="10">
        <f t="shared" si="1"/>
        <v>103.00985279029891</v>
      </c>
      <c r="G62" s="10">
        <f t="shared" si="1"/>
        <v>79.573234188357617</v>
      </c>
      <c r="H62" s="10">
        <f t="shared" si="1"/>
        <v>102.69740783460553</v>
      </c>
    </row>
    <row r="63" spans="2:8" x14ac:dyDescent="0.2">
      <c r="B63" s="5">
        <v>2008</v>
      </c>
      <c r="C63" s="10">
        <f t="shared" si="1"/>
        <v>96.718124373003164</v>
      </c>
      <c r="D63" s="10">
        <f t="shared" si="1"/>
        <v>109.42192686770767</v>
      </c>
      <c r="E63" s="10">
        <f t="shared" si="1"/>
        <v>109.07043408344319</v>
      </c>
      <c r="F63" s="10">
        <f t="shared" si="1"/>
        <v>105.30289177501642</v>
      </c>
      <c r="G63" s="10">
        <f t="shared" si="1"/>
        <v>83.857325910989573</v>
      </c>
      <c r="H63" s="10">
        <f t="shared" si="1"/>
        <v>127.17707807015842</v>
      </c>
    </row>
    <row r="64" spans="2:8" x14ac:dyDescent="0.2">
      <c r="B64" s="5">
        <v>2009</v>
      </c>
      <c r="C64" s="10">
        <f t="shared" si="1"/>
        <v>87.952936346593617</v>
      </c>
      <c r="D64" s="10">
        <f t="shared" si="1"/>
        <v>111.25417451382242</v>
      </c>
      <c r="E64" s="10">
        <f t="shared" si="1"/>
        <v>105.37516051032418</v>
      </c>
      <c r="F64" s="10">
        <f t="shared" si="1"/>
        <v>98.569328185354337</v>
      </c>
      <c r="G64" s="10">
        <f t="shared" si="1"/>
        <v>76.804305896849627</v>
      </c>
      <c r="H64" s="10">
        <f t="shared" si="1"/>
        <v>129.46826745782951</v>
      </c>
    </row>
    <row r="65" spans="2:8" x14ac:dyDescent="0.2">
      <c r="B65" s="5">
        <v>2010</v>
      </c>
      <c r="C65" s="10">
        <f t="shared" si="1"/>
        <v>87.146093768005045</v>
      </c>
      <c r="D65" s="10">
        <f t="shared" si="1"/>
        <v>112.70979327696007</v>
      </c>
      <c r="E65" s="10">
        <f t="shared" si="1"/>
        <v>104.9879811108237</v>
      </c>
      <c r="F65" s="10">
        <f t="shared" si="1"/>
        <v>88.977627795873815</v>
      </c>
      <c r="G65" s="10">
        <f t="shared" si="1"/>
        <v>75.091805200442252</v>
      </c>
      <c r="H65" s="10">
        <f t="shared" si="1"/>
        <v>121.95487935412854</v>
      </c>
    </row>
    <row r="66" spans="2:8" x14ac:dyDescent="0.2">
      <c r="B66" s="5">
        <v>2011</v>
      </c>
      <c r="C66" s="10">
        <f t="shared" si="1"/>
        <v>83.58892959826872</v>
      </c>
      <c r="D66" s="10">
        <f t="shared" si="1"/>
        <v>110.03528117957784</v>
      </c>
      <c r="E66" s="10">
        <f t="shared" si="1"/>
        <v>101.48904162397676</v>
      </c>
      <c r="F66" s="10">
        <f t="shared" si="1"/>
        <v>83.270024714344942</v>
      </c>
      <c r="G66" s="10">
        <f t="shared" si="1"/>
        <v>75.225439715962665</v>
      </c>
      <c r="H66" s="10">
        <f t="shared" si="1"/>
        <v>121.04759664928832</v>
      </c>
    </row>
    <row r="67" spans="2:8" x14ac:dyDescent="0.2">
      <c r="B67" s="5">
        <v>2012</v>
      </c>
      <c r="C67" s="10">
        <f t="shared" si="1"/>
        <v>83.314796858538955</v>
      </c>
      <c r="D67" s="10">
        <f t="shared" si="1"/>
        <v>113.76208068403415</v>
      </c>
      <c r="E67" s="10">
        <f t="shared" si="1"/>
        <v>92.086813667950608</v>
      </c>
      <c r="F67" s="10">
        <f t="shared" si="1"/>
        <v>91.78678244854926</v>
      </c>
      <c r="G67" s="10">
        <f t="shared" si="1"/>
        <v>70.223804541223558</v>
      </c>
      <c r="H67" s="10">
        <f t="shared" si="1"/>
        <v>114.78685871234123</v>
      </c>
    </row>
    <row r="68" spans="2:8" x14ac:dyDescent="0.2">
      <c r="B68" s="5">
        <v>2013</v>
      </c>
      <c r="C68" s="10">
        <f t="shared" si="1"/>
        <v>82.476613405246695</v>
      </c>
      <c r="D68" s="10">
        <f t="shared" si="1"/>
        <v>111.59264046985523</v>
      </c>
      <c r="E68" s="10">
        <f t="shared" si="1"/>
        <v>94.811442165181646</v>
      </c>
      <c r="F68" s="10">
        <f t="shared" si="1"/>
        <v>76.811704765699105</v>
      </c>
      <c r="G68" s="10">
        <f t="shared" si="1"/>
        <v>64.307314806491405</v>
      </c>
      <c r="H68" s="10">
        <f t="shared" si="1"/>
        <v>111.20420790015714</v>
      </c>
    </row>
    <row r="69" spans="2:8" x14ac:dyDescent="0.2">
      <c r="B69" s="5">
        <v>2014</v>
      </c>
      <c r="C69" s="10">
        <f t="shared" si="1"/>
        <v>81.638935912558324</v>
      </c>
      <c r="D69" s="10">
        <f t="shared" si="1"/>
        <v>107.79721607441581</v>
      </c>
      <c r="E69" s="10">
        <f t="shared" si="1"/>
        <v>84.562544951684828</v>
      </c>
      <c r="F69" s="10">
        <f t="shared" si="1"/>
        <v>100.79077497359916</v>
      </c>
      <c r="G69" s="10">
        <f t="shared" si="1"/>
        <v>62.235727267621414</v>
      </c>
      <c r="H69" s="10">
        <f t="shared" si="1"/>
        <v>94.581353654326321</v>
      </c>
    </row>
  </sheetData>
  <phoneticPr fontId="5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0"/>
  <sheetViews>
    <sheetView workbookViewId="0">
      <selection activeCell="E54" sqref="E54:E63"/>
    </sheetView>
  </sheetViews>
  <sheetFormatPr baseColWidth="10" defaultRowHeight="12" x14ac:dyDescent="0.2"/>
  <cols>
    <col min="1" max="1" width="5.77734375" style="1" customWidth="1"/>
    <col min="2" max="2" width="11.5546875" style="1"/>
    <col min="3" max="4" width="8.77734375" style="1" customWidth="1"/>
    <col min="5" max="5" width="9.88671875" style="1" customWidth="1"/>
    <col min="6" max="8" width="8.77734375" style="1" customWidth="1"/>
    <col min="9" max="16384" width="11.5546875" style="1"/>
  </cols>
  <sheetData>
    <row r="2" spans="2:8" ht="15" x14ac:dyDescent="0.25">
      <c r="B2" s="3" t="s">
        <v>16</v>
      </c>
    </row>
    <row r="3" spans="2:8" x14ac:dyDescent="0.2">
      <c r="B3" s="1" t="s">
        <v>17</v>
      </c>
    </row>
    <row r="5" spans="2:8" x14ac:dyDescent="0.2">
      <c r="B5" s="6" t="s">
        <v>0</v>
      </c>
      <c r="C5" s="6" t="s">
        <v>6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7</v>
      </c>
    </row>
    <row r="6" spans="2:8" x14ac:dyDescent="0.2">
      <c r="B6" s="5">
        <v>2006</v>
      </c>
      <c r="C6" s="9">
        <v>1.8770357717466113</v>
      </c>
      <c r="D6" s="9">
        <v>1.0830951640088162</v>
      </c>
      <c r="E6" s="9">
        <v>2.2601747484036485</v>
      </c>
      <c r="F6" s="9">
        <v>0.94458102962111401</v>
      </c>
      <c r="G6" s="9">
        <v>1.3541820631989558</v>
      </c>
      <c r="H6" s="9">
        <v>3.8081900129186845</v>
      </c>
    </row>
    <row r="7" spans="2:8" x14ac:dyDescent="0.2">
      <c r="B7" s="5">
        <v>2007</v>
      </c>
      <c r="C7" s="9">
        <v>1.8168710601704754</v>
      </c>
      <c r="D7" s="9">
        <v>1.0645881820053529</v>
      </c>
      <c r="E7" s="9">
        <v>2.2871586656946019</v>
      </c>
      <c r="F7" s="9">
        <v>0.94658176670043803</v>
      </c>
      <c r="G7" s="9">
        <v>1.0581997867189927</v>
      </c>
      <c r="H7" s="9">
        <v>3.8470467359114497</v>
      </c>
    </row>
    <row r="8" spans="2:8" x14ac:dyDescent="0.2">
      <c r="B8" s="5">
        <v>2008</v>
      </c>
      <c r="C8" s="9">
        <v>1.7700929274564725</v>
      </c>
      <c r="D8" s="9">
        <v>1.1104212143261378</v>
      </c>
      <c r="E8" s="9">
        <v>2.4151170156333146</v>
      </c>
      <c r="F8" s="9">
        <v>0.95855902069153176</v>
      </c>
      <c r="G8" s="9">
        <v>1.1288434581219242</v>
      </c>
      <c r="H8" s="9">
        <v>4.7557728924165552</v>
      </c>
    </row>
    <row r="9" spans="2:8" x14ac:dyDescent="0.2">
      <c r="B9" s="5">
        <v>2009</v>
      </c>
      <c r="C9" s="9">
        <v>1.6584655471890748</v>
      </c>
      <c r="D9" s="9">
        <v>1.2025061073203607</v>
      </c>
      <c r="E9" s="9">
        <v>2.5145312808991926</v>
      </c>
      <c r="F9" s="9">
        <v>0.93316037726837686</v>
      </c>
      <c r="G9" s="9">
        <v>1.1159920742407188</v>
      </c>
      <c r="H9" s="9">
        <v>5.0146258111382451</v>
      </c>
    </row>
    <row r="10" spans="2:8" x14ac:dyDescent="0.2">
      <c r="B10" s="5">
        <v>2010</v>
      </c>
      <c r="C10" s="9">
        <v>1.6115687600912896</v>
      </c>
      <c r="D10" s="9">
        <v>1.1743406733466932</v>
      </c>
      <c r="E10" s="9">
        <v>2.5105615215214159</v>
      </c>
      <c r="F10" s="9">
        <v>0.83576633958799573</v>
      </c>
      <c r="G10" s="9">
        <v>1.0656180823180146</v>
      </c>
      <c r="H10" s="9">
        <v>4.6123800486487934</v>
      </c>
    </row>
    <row r="11" spans="2:8" x14ac:dyDescent="0.2">
      <c r="B11" s="5">
        <v>2011</v>
      </c>
      <c r="C11" s="9">
        <v>1.5143071309353562</v>
      </c>
      <c r="D11" s="9">
        <v>1.1105904440783172</v>
      </c>
      <c r="E11" s="9">
        <v>2.4325978547559206</v>
      </c>
      <c r="F11" s="9">
        <v>0.77361761667241713</v>
      </c>
      <c r="G11" s="9">
        <v>1.0657312381334585</v>
      </c>
      <c r="H11" s="9">
        <v>4.5538691545422481</v>
      </c>
    </row>
    <row r="12" spans="2:8" x14ac:dyDescent="0.2">
      <c r="B12" s="5">
        <v>2012</v>
      </c>
      <c r="C12" s="9">
        <v>1.5043111548286865</v>
      </c>
      <c r="D12" s="9">
        <v>1.1374362436243621</v>
      </c>
      <c r="E12" s="9">
        <v>2.1983748787618609</v>
      </c>
      <c r="F12" s="9">
        <v>0.85730302473867648</v>
      </c>
      <c r="G12" s="9">
        <v>1.0237279980618355</v>
      </c>
      <c r="H12" s="9">
        <v>4.2455152615672072</v>
      </c>
    </row>
    <row r="13" spans="2:8" x14ac:dyDescent="0.2">
      <c r="B13" s="5">
        <v>2013</v>
      </c>
      <c r="C13" s="9">
        <v>1.484930107148315</v>
      </c>
      <c r="D13" s="9">
        <v>1.125032875511397</v>
      </c>
      <c r="E13" s="9">
        <v>2.2470945176734576</v>
      </c>
      <c r="F13" s="9">
        <v>0.72518250458460898</v>
      </c>
      <c r="G13" s="9">
        <v>0.96080062456177506</v>
      </c>
      <c r="H13" s="9">
        <v>4.0526537074972939</v>
      </c>
    </row>
    <row r="14" spans="2:8" x14ac:dyDescent="0.2">
      <c r="B14" s="5">
        <v>2014</v>
      </c>
      <c r="C14" s="9">
        <v>1.4644222283151482</v>
      </c>
      <c r="D14" s="9">
        <v>1.0796105200983344</v>
      </c>
      <c r="E14" s="9">
        <v>1.9644679678257564</v>
      </c>
      <c r="F14" s="9">
        <v>0.92815140354677983</v>
      </c>
      <c r="G14" s="9">
        <v>0.93209993220401188</v>
      </c>
      <c r="H14" s="9">
        <v>3.3986185202982524</v>
      </c>
    </row>
    <row r="15" spans="2:8" s="4" customFormat="1" ht="11.25" x14ac:dyDescent="0.2">
      <c r="B15" s="4" t="s">
        <v>26</v>
      </c>
    </row>
    <row r="16" spans="2:8" s="4" customFormat="1" ht="11.25" x14ac:dyDescent="0.2">
      <c r="B16" s="4" t="s">
        <v>27</v>
      </c>
    </row>
    <row r="17" spans="2:2" s="4" customFormat="1" ht="11.25" x14ac:dyDescent="0.2">
      <c r="B17" s="8" t="s">
        <v>75</v>
      </c>
    </row>
    <row r="19" spans="2:2" ht="15" x14ac:dyDescent="0.25">
      <c r="B19" s="3" t="s">
        <v>16</v>
      </c>
    </row>
    <row r="20" spans="2:2" x14ac:dyDescent="0.2">
      <c r="B20" s="1" t="s">
        <v>17</v>
      </c>
    </row>
    <row r="52" spans="2:8" x14ac:dyDescent="0.2">
      <c r="B52" s="8" t="s">
        <v>75</v>
      </c>
    </row>
    <row r="54" spans="2:8" x14ac:dyDescent="0.2">
      <c r="B54" s="6" t="s">
        <v>53</v>
      </c>
      <c r="C54" s="37">
        <v>2006</v>
      </c>
      <c r="D54" s="37">
        <v>2014</v>
      </c>
      <c r="E54" s="37"/>
      <c r="F54" s="9"/>
      <c r="G54" s="9"/>
      <c r="H54" s="9"/>
    </row>
    <row r="55" spans="2:8" x14ac:dyDescent="0.2">
      <c r="B55" s="5" t="s">
        <v>113</v>
      </c>
      <c r="C55" s="9">
        <v>3.8081900129186845</v>
      </c>
      <c r="D55" s="9">
        <v>3.3986185202982524</v>
      </c>
      <c r="E55" s="22"/>
      <c r="F55" s="9"/>
      <c r="G55" s="9"/>
      <c r="H55" s="9"/>
    </row>
    <row r="56" spans="2:8" x14ac:dyDescent="0.2">
      <c r="B56" s="1" t="s">
        <v>114</v>
      </c>
      <c r="C56" s="9">
        <v>2.2601747484036485</v>
      </c>
      <c r="D56" s="9">
        <v>1.9644679678257564</v>
      </c>
      <c r="E56" s="22"/>
      <c r="F56" s="22"/>
      <c r="G56" s="22"/>
      <c r="H56" s="22"/>
    </row>
    <row r="57" spans="2:8" x14ac:dyDescent="0.2">
      <c r="B57" s="1" t="s">
        <v>6</v>
      </c>
      <c r="C57" s="9">
        <v>1.8770357717466113</v>
      </c>
      <c r="D57" s="9">
        <v>1.4644222283151482</v>
      </c>
      <c r="E57" s="22"/>
    </row>
    <row r="58" spans="2:8" x14ac:dyDescent="0.2">
      <c r="B58" s="1" t="s">
        <v>109</v>
      </c>
      <c r="C58" s="9">
        <v>1.0830951640088162</v>
      </c>
      <c r="D58" s="9">
        <v>1.0796105200983344</v>
      </c>
      <c r="E58" s="22"/>
    </row>
    <row r="59" spans="2:8" x14ac:dyDescent="0.2">
      <c r="B59" s="1" t="s">
        <v>115</v>
      </c>
      <c r="C59" s="9">
        <v>1.3541820631989558</v>
      </c>
      <c r="D59" s="9">
        <v>0.93209993220401188</v>
      </c>
      <c r="E59" s="22"/>
    </row>
    <row r="60" spans="2:8" x14ac:dyDescent="0.2">
      <c r="B60" s="1" t="s">
        <v>111</v>
      </c>
      <c r="C60" s="9">
        <v>0.94458102962111401</v>
      </c>
      <c r="D60" s="9">
        <v>0.92815140354677983</v>
      </c>
      <c r="E60" s="22"/>
    </row>
  </sheetData>
  <sortState ref="B62:E67">
    <sortCondition descending="1" ref="D62:D67"/>
  </sortState>
  <phoneticPr fontId="5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1"/>
  <sheetViews>
    <sheetView workbookViewId="0">
      <selection activeCell="E56" sqref="E56:E61"/>
    </sheetView>
  </sheetViews>
  <sheetFormatPr baseColWidth="10" defaultRowHeight="12" customHeight="1" x14ac:dyDescent="0.2"/>
  <cols>
    <col min="1" max="1" width="5.77734375" style="11" customWidth="1"/>
    <col min="2" max="2" width="11.5546875" style="11"/>
    <col min="3" max="8" width="7.33203125" style="11" customWidth="1"/>
    <col min="9" max="16384" width="11.5546875" style="11"/>
  </cols>
  <sheetData>
    <row r="2" spans="2:9" ht="15.75" x14ac:dyDescent="0.25">
      <c r="B2" s="3" t="s">
        <v>12</v>
      </c>
      <c r="C2" s="1"/>
      <c r="D2" s="1"/>
      <c r="E2" s="1"/>
      <c r="F2" s="1"/>
      <c r="G2" s="1"/>
      <c r="H2" s="1"/>
      <c r="I2" s="1"/>
    </row>
    <row r="3" spans="2:9" ht="15" x14ac:dyDescent="0.2">
      <c r="B3" s="1" t="s">
        <v>72</v>
      </c>
      <c r="C3" s="1"/>
      <c r="D3" s="1"/>
      <c r="E3" s="1"/>
      <c r="F3" s="1"/>
      <c r="G3" s="1"/>
      <c r="H3" s="1"/>
      <c r="I3" s="1"/>
    </row>
    <row r="4" spans="2:9" ht="15" x14ac:dyDescent="0.2">
      <c r="B4" s="1" t="s">
        <v>76</v>
      </c>
      <c r="C4" s="1"/>
      <c r="D4" s="1"/>
      <c r="E4" s="1"/>
      <c r="F4" s="1"/>
      <c r="G4" s="1"/>
      <c r="H4" s="1"/>
      <c r="I4" s="1"/>
    </row>
    <row r="5" spans="2:9" ht="12" customHeight="1" x14ac:dyDescent="0.2">
      <c r="C5" s="1"/>
      <c r="D5" s="1"/>
      <c r="E5" s="1"/>
      <c r="F5" s="1"/>
      <c r="G5" s="1"/>
      <c r="H5" s="1"/>
      <c r="I5" s="1"/>
    </row>
    <row r="6" spans="2:9" s="61" customFormat="1" ht="24" x14ac:dyDescent="0.2">
      <c r="B6" s="39" t="s">
        <v>0</v>
      </c>
      <c r="C6" s="39" t="s">
        <v>6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7</v>
      </c>
      <c r="I6" s="16"/>
    </row>
    <row r="7" spans="2:9" ht="12" customHeight="1" x14ac:dyDescent="0.2">
      <c r="B7" s="5">
        <v>2006</v>
      </c>
      <c r="C7" s="7">
        <v>625.99387331493006</v>
      </c>
      <c r="D7" s="7">
        <v>364.76418465079547</v>
      </c>
      <c r="E7" s="7">
        <v>773.21332743399387</v>
      </c>
      <c r="F7" s="7">
        <v>263.67413596490428</v>
      </c>
      <c r="G7" s="7">
        <v>441.18037798964752</v>
      </c>
      <c r="H7" s="7">
        <v>1733.4545287824021</v>
      </c>
      <c r="I7" s="1"/>
    </row>
    <row r="8" spans="2:9" ht="12" customHeight="1" x14ac:dyDescent="0.2">
      <c r="B8" s="5">
        <v>2007</v>
      </c>
      <c r="C8" s="7">
        <v>616.27517365127892</v>
      </c>
      <c r="D8" s="7">
        <v>374.91291194031078</v>
      </c>
      <c r="E8" s="7">
        <v>805.39726801826657</v>
      </c>
      <c r="F8" s="7">
        <v>266.35658019816873</v>
      </c>
      <c r="G8" s="7">
        <v>350.09677568028945</v>
      </c>
      <c r="H8" s="7">
        <v>1762.682160652879</v>
      </c>
      <c r="I8" s="1"/>
    </row>
    <row r="9" spans="2:9" ht="12" customHeight="1" x14ac:dyDescent="0.2">
      <c r="B9" s="5">
        <v>2008</v>
      </c>
      <c r="C9" s="7">
        <v>598.28762088599012</v>
      </c>
      <c r="D9" s="7">
        <v>400.65547825653073</v>
      </c>
      <c r="E9" s="7">
        <v>832.16623803461891</v>
      </c>
      <c r="F9" s="7">
        <v>267.86246122242693</v>
      </c>
      <c r="G9" s="7">
        <v>366.24686687858946</v>
      </c>
      <c r="H9" s="7">
        <v>2162.6821192622383</v>
      </c>
      <c r="I9" s="1"/>
    </row>
    <row r="10" spans="2:9" ht="12" customHeight="1" x14ac:dyDescent="0.2">
      <c r="B10" s="5">
        <v>2009</v>
      </c>
      <c r="C10" s="7">
        <v>541.18418925363778</v>
      </c>
      <c r="D10" s="7">
        <v>408.360348341617</v>
      </c>
      <c r="E10" s="7">
        <v>798.84638086826635</v>
      </c>
      <c r="F10" s="7">
        <v>248.65219187926252</v>
      </c>
      <c r="G10" s="7">
        <v>333.46429185402013</v>
      </c>
      <c r="H10" s="7">
        <v>2182.6201662514818</v>
      </c>
      <c r="I10" s="1"/>
    </row>
    <row r="11" spans="2:9" ht="12" customHeight="1" x14ac:dyDescent="0.2">
      <c r="B11" s="5">
        <v>2010</v>
      </c>
      <c r="C11" s="7">
        <v>533.66515351245334</v>
      </c>
      <c r="D11" s="7">
        <v>413.95624518443782</v>
      </c>
      <c r="E11" s="7">
        <v>789.9030527362371</v>
      </c>
      <c r="F11" s="7">
        <v>223.52085788285774</v>
      </c>
      <c r="G11" s="7">
        <v>324.98801421101496</v>
      </c>
      <c r="H11" s="7">
        <v>2040.298254060094</v>
      </c>
      <c r="I11" s="1"/>
    </row>
    <row r="12" spans="2:9" ht="12" customHeight="1" x14ac:dyDescent="0.2">
      <c r="B12" s="5">
        <v>2011</v>
      </c>
      <c r="C12" s="7">
        <v>509.40638802216756</v>
      </c>
      <c r="D12" s="7">
        <v>411.29760007205198</v>
      </c>
      <c r="E12" s="7">
        <v>751.23470319979037</v>
      </c>
      <c r="F12" s="7">
        <v>208.4039821150692</v>
      </c>
      <c r="G12" s="7">
        <v>324.60664214104474</v>
      </c>
      <c r="H12" s="7">
        <v>2010.7851402363808</v>
      </c>
      <c r="I12" s="1"/>
    </row>
    <row r="13" spans="2:9" ht="12" customHeight="1" x14ac:dyDescent="0.2">
      <c r="B13" s="5">
        <v>2012</v>
      </c>
      <c r="C13" s="7">
        <v>505.26034123941605</v>
      </c>
      <c r="D13" s="7">
        <v>424.19286403699493</v>
      </c>
      <c r="E13" s="7">
        <v>677.14425923853173</v>
      </c>
      <c r="F13" s="7">
        <v>229.57192713203452</v>
      </c>
      <c r="G13" s="7">
        <v>302.87604067006083</v>
      </c>
      <c r="H13" s="7">
        <v>1893.3527434888274</v>
      </c>
      <c r="I13" s="1"/>
    </row>
    <row r="14" spans="2:9" ht="12" customHeight="1" x14ac:dyDescent="0.2">
      <c r="B14" s="5">
        <v>2013</v>
      </c>
      <c r="C14" s="7">
        <v>497.96938070432537</v>
      </c>
      <c r="D14" s="7">
        <v>414.68217236153902</v>
      </c>
      <c r="E14" s="7">
        <v>693.02369769153711</v>
      </c>
      <c r="F14" s="7">
        <v>192.76010766073952</v>
      </c>
      <c r="G14" s="7">
        <v>276.00586887007103</v>
      </c>
      <c r="H14" s="7">
        <v>1821.3934243062993</v>
      </c>
      <c r="I14" s="1"/>
    </row>
    <row r="15" spans="2:9" ht="12" customHeight="1" x14ac:dyDescent="0.2">
      <c r="B15" s="5">
        <v>2014</v>
      </c>
      <c r="C15" s="7">
        <v>490.66880666447747</v>
      </c>
      <c r="D15" s="7">
        <v>399.88537127773043</v>
      </c>
      <c r="E15" s="7">
        <v>614.04690353112301</v>
      </c>
      <c r="F15" s="7">
        <v>253.49612090557312</v>
      </c>
      <c r="G15" s="7">
        <v>265.88955922117327</v>
      </c>
      <c r="H15" s="7">
        <v>1538.6742433042511</v>
      </c>
      <c r="I15" s="1"/>
    </row>
    <row r="16" spans="2:9" ht="12" customHeight="1" x14ac:dyDescent="0.2">
      <c r="B16" s="4" t="s">
        <v>27</v>
      </c>
    </row>
    <row r="17" spans="2:2" ht="12" customHeight="1" x14ac:dyDescent="0.2">
      <c r="B17" s="4" t="s">
        <v>26</v>
      </c>
    </row>
    <row r="18" spans="2:2" ht="12" customHeight="1" x14ac:dyDescent="0.2">
      <c r="B18" s="8" t="s">
        <v>75</v>
      </c>
    </row>
    <row r="20" spans="2:2" ht="12" customHeight="1" x14ac:dyDescent="0.25">
      <c r="B20" s="3" t="s">
        <v>12</v>
      </c>
    </row>
    <row r="21" spans="2:2" ht="12" customHeight="1" x14ac:dyDescent="0.2">
      <c r="B21" s="1" t="s">
        <v>30</v>
      </c>
    </row>
    <row r="22" spans="2:2" ht="12" customHeight="1" x14ac:dyDescent="0.2">
      <c r="B22" s="1" t="s">
        <v>76</v>
      </c>
    </row>
    <row r="50" spans="2:8" ht="12" customHeight="1" x14ac:dyDescent="0.2">
      <c r="E50" s="6"/>
      <c r="F50" s="6"/>
      <c r="G50" s="6"/>
      <c r="H50" s="6"/>
    </row>
    <row r="51" spans="2:8" ht="12" customHeight="1" x14ac:dyDescent="0.2">
      <c r="E51" s="7"/>
      <c r="F51" s="7"/>
      <c r="G51" s="7"/>
      <c r="H51" s="7"/>
    </row>
    <row r="52" spans="2:8" ht="12" customHeight="1" x14ac:dyDescent="0.2">
      <c r="E52" s="7"/>
      <c r="F52" s="7"/>
      <c r="G52" s="7"/>
      <c r="H52" s="7"/>
    </row>
    <row r="53" spans="2:8" ht="12" customHeight="1" x14ac:dyDescent="0.2">
      <c r="B53" s="8" t="s">
        <v>75</v>
      </c>
      <c r="E53" s="7"/>
      <c r="F53" s="7"/>
      <c r="G53" s="7"/>
      <c r="H53" s="7"/>
    </row>
    <row r="54" spans="2:8" ht="12" customHeight="1" x14ac:dyDescent="0.2">
      <c r="E54" s="7"/>
      <c r="F54" s="7"/>
      <c r="G54" s="7"/>
      <c r="H54" s="7"/>
    </row>
    <row r="55" spans="2:8" ht="12" customHeight="1" x14ac:dyDescent="0.2">
      <c r="B55" s="6" t="s">
        <v>53</v>
      </c>
      <c r="C55" s="6">
        <v>2006</v>
      </c>
      <c r="D55" s="6">
        <v>2014</v>
      </c>
      <c r="E55" s="7"/>
      <c r="F55" s="7"/>
      <c r="G55" s="7"/>
      <c r="H55" s="7"/>
    </row>
    <row r="56" spans="2:8" ht="12" customHeight="1" x14ac:dyDescent="0.2">
      <c r="B56" s="5" t="s">
        <v>7</v>
      </c>
      <c r="C56" s="7">
        <v>1733.4545287824021</v>
      </c>
      <c r="D56" s="7">
        <v>1538.6742433042511</v>
      </c>
      <c r="E56" s="36"/>
      <c r="F56" s="7"/>
      <c r="G56" s="7"/>
      <c r="H56" s="7"/>
    </row>
    <row r="57" spans="2:8" ht="12" customHeight="1" x14ac:dyDescent="0.2">
      <c r="B57" s="5" t="s">
        <v>3</v>
      </c>
      <c r="C57" s="7">
        <v>773.21332743399387</v>
      </c>
      <c r="D57" s="7">
        <v>614.04690353112301</v>
      </c>
      <c r="E57" s="36"/>
    </row>
    <row r="58" spans="2:8" ht="12" customHeight="1" x14ac:dyDescent="0.2">
      <c r="B58" s="5" t="s">
        <v>6</v>
      </c>
      <c r="C58" s="7">
        <v>625.99387331493006</v>
      </c>
      <c r="D58" s="7">
        <v>490.66880666447747</v>
      </c>
      <c r="E58" s="36"/>
    </row>
    <row r="59" spans="2:8" ht="12" customHeight="1" x14ac:dyDescent="0.2">
      <c r="B59" s="5" t="s">
        <v>2</v>
      </c>
      <c r="C59" s="7">
        <v>364.76418465079547</v>
      </c>
      <c r="D59" s="7">
        <v>399.88537127773043</v>
      </c>
      <c r="E59" s="36"/>
    </row>
    <row r="60" spans="2:8" ht="12" customHeight="1" x14ac:dyDescent="0.2">
      <c r="B60" s="5" t="s">
        <v>5</v>
      </c>
      <c r="C60" s="7">
        <v>441.18037798964752</v>
      </c>
      <c r="D60" s="7">
        <v>265.88955922117327</v>
      </c>
      <c r="E60" s="36"/>
    </row>
    <row r="61" spans="2:8" ht="12" customHeight="1" x14ac:dyDescent="0.2">
      <c r="B61" s="5" t="s">
        <v>4</v>
      </c>
      <c r="C61" s="7">
        <v>263.67413596490428</v>
      </c>
      <c r="D61" s="7">
        <v>253.49612090557312</v>
      </c>
      <c r="E61" s="36"/>
    </row>
  </sheetData>
  <sortState ref="B56:D61">
    <sortCondition descending="1" ref="D56:D61"/>
  </sortState>
  <pageMargins left="0.7" right="0.7" top="0.75" bottom="0.75" header="0.3" footer="0.3"/>
  <pageSetup paperSize="9" scale="86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5"/>
  <sheetViews>
    <sheetView workbookViewId="0">
      <selection activeCell="B18" sqref="B18"/>
    </sheetView>
  </sheetViews>
  <sheetFormatPr baseColWidth="10" defaultRowHeight="12" x14ac:dyDescent="0.2"/>
  <cols>
    <col min="1" max="1" width="5.77734375" style="5" customWidth="1"/>
    <col min="2" max="2" width="11.77734375" style="5" customWidth="1"/>
    <col min="3" max="4" width="8.88671875" style="5" customWidth="1"/>
    <col min="5" max="5" width="7.5546875" style="5" customWidth="1"/>
    <col min="6" max="8" width="8.88671875" style="5" customWidth="1"/>
    <col min="9" max="16384" width="11.5546875" style="5"/>
  </cols>
  <sheetData>
    <row r="2" spans="2:8" ht="15" x14ac:dyDescent="0.25">
      <c r="B2" s="12" t="s">
        <v>22</v>
      </c>
    </row>
    <row r="4" spans="2:8" ht="15" x14ac:dyDescent="0.25">
      <c r="B4" s="12" t="s">
        <v>18</v>
      </c>
    </row>
    <row r="5" spans="2:8" x14ac:dyDescent="0.2">
      <c r="B5" s="5" t="s">
        <v>72</v>
      </c>
    </row>
    <row r="6" spans="2:8" x14ac:dyDescent="0.2">
      <c r="B6" s="5" t="s">
        <v>73</v>
      </c>
    </row>
    <row r="8" spans="2:8" s="54" customFormat="1" ht="24" x14ac:dyDescent="0.2">
      <c r="B8" s="39" t="s">
        <v>0</v>
      </c>
      <c r="C8" s="39" t="s">
        <v>6</v>
      </c>
      <c r="D8" s="39" t="s">
        <v>2</v>
      </c>
      <c r="E8" s="39" t="s">
        <v>3</v>
      </c>
      <c r="F8" s="39" t="s">
        <v>4</v>
      </c>
      <c r="G8" s="39" t="s">
        <v>5</v>
      </c>
      <c r="H8" s="39" t="s">
        <v>7</v>
      </c>
    </row>
    <row r="9" spans="2:8" x14ac:dyDescent="0.2">
      <c r="B9" s="5">
        <v>2006</v>
      </c>
      <c r="C9" s="10">
        <v>25.470775899326441</v>
      </c>
      <c r="D9" s="10">
        <v>23.280657194698477</v>
      </c>
      <c r="E9" s="10">
        <v>35.025903047979746</v>
      </c>
      <c r="F9" s="10">
        <v>8.1560013685859545</v>
      </c>
      <c r="G9" s="10">
        <v>22.870777520965351</v>
      </c>
      <c r="H9" s="10">
        <v>382.01894939679795</v>
      </c>
    </row>
    <row r="10" spans="2:8" x14ac:dyDescent="0.2">
      <c r="B10" s="5">
        <v>2007</v>
      </c>
      <c r="C10" s="10">
        <v>26.027451703456638</v>
      </c>
      <c r="D10" s="10">
        <v>23.92818634515308</v>
      </c>
      <c r="E10" s="10">
        <v>36.204281287559787</v>
      </c>
      <c r="F10" s="10">
        <v>8.5485457561466855</v>
      </c>
      <c r="G10" s="10">
        <v>16.492861473972365</v>
      </c>
      <c r="H10" s="10">
        <v>386.89524130309132</v>
      </c>
    </row>
    <row r="11" spans="2:8" x14ac:dyDescent="0.2">
      <c r="B11" s="5">
        <v>2008</v>
      </c>
      <c r="C11" s="10">
        <v>25.370999544700318</v>
      </c>
      <c r="D11" s="10">
        <v>24.519037124275382</v>
      </c>
      <c r="E11" s="10">
        <v>37.860558041572425</v>
      </c>
      <c r="F11" s="10">
        <v>8.8028785242360179</v>
      </c>
      <c r="G11" s="10">
        <v>17.583344594357779</v>
      </c>
      <c r="H11" s="10">
        <v>467.48323216017769</v>
      </c>
    </row>
    <row r="12" spans="2:8" x14ac:dyDescent="0.2">
      <c r="B12" s="5">
        <v>2009</v>
      </c>
      <c r="C12" s="10">
        <v>21.795826764848581</v>
      </c>
      <c r="D12" s="10">
        <v>24.484380338212993</v>
      </c>
      <c r="E12" s="10">
        <v>36.872913229850802</v>
      </c>
      <c r="F12" s="10">
        <v>8.7015353492746623</v>
      </c>
      <c r="G12" s="10">
        <v>16.421054286031882</v>
      </c>
      <c r="H12" s="10">
        <v>494.67359122335</v>
      </c>
    </row>
    <row r="13" spans="2:8" x14ac:dyDescent="0.2">
      <c r="B13" s="5">
        <v>2010</v>
      </c>
      <c r="C13" s="10">
        <v>19.891335261000005</v>
      </c>
      <c r="D13" s="10">
        <v>24.661680386946333</v>
      </c>
      <c r="E13" s="10">
        <v>35.750561976499995</v>
      </c>
      <c r="F13" s="10">
        <v>8.6370748934312029</v>
      </c>
      <c r="G13" s="10">
        <v>16.135441182484939</v>
      </c>
      <c r="H13" s="10">
        <v>491.80247124372181</v>
      </c>
    </row>
    <row r="14" spans="2:8" x14ac:dyDescent="0.2">
      <c r="B14" s="5">
        <v>2011</v>
      </c>
      <c r="C14" s="10">
        <v>19.911064806229199</v>
      </c>
      <c r="D14" s="10">
        <v>24.929067150130798</v>
      </c>
      <c r="E14" s="10">
        <v>35.752647714624473</v>
      </c>
      <c r="F14" s="10">
        <v>8.6974898444839361</v>
      </c>
      <c r="G14" s="10">
        <v>16.022445304133967</v>
      </c>
      <c r="H14" s="10">
        <v>429.18689940669424</v>
      </c>
    </row>
    <row r="15" spans="2:8" x14ac:dyDescent="0.2">
      <c r="B15" s="5">
        <v>2012</v>
      </c>
      <c r="C15" s="10">
        <v>18.488885685199687</v>
      </c>
      <c r="D15" s="10">
        <v>26.017367732396593</v>
      </c>
      <c r="E15" s="10">
        <v>33.261752276374047</v>
      </c>
      <c r="F15" s="10">
        <v>7.6132223590370831</v>
      </c>
      <c r="G15" s="10">
        <v>15.705624778146294</v>
      </c>
      <c r="H15" s="10">
        <v>413.43733438982179</v>
      </c>
    </row>
    <row r="16" spans="2:8" x14ac:dyDescent="0.2">
      <c r="B16" s="5">
        <v>2013</v>
      </c>
      <c r="C16" s="10">
        <v>19.41993015120762</v>
      </c>
      <c r="D16" s="10">
        <v>25.894782602787711</v>
      </c>
      <c r="E16" s="10">
        <v>32.460693993214932</v>
      </c>
      <c r="F16" s="10">
        <v>7.8124140187564439</v>
      </c>
      <c r="G16" s="10">
        <v>13.230080122491117</v>
      </c>
      <c r="H16" s="10">
        <v>405.39554489781034</v>
      </c>
    </row>
    <row r="17" spans="2:8" x14ac:dyDescent="0.2">
      <c r="B17" s="5">
        <v>2014</v>
      </c>
      <c r="C17" s="10">
        <v>20.6998</v>
      </c>
      <c r="D17" s="10">
        <v>24.744551476251605</v>
      </c>
      <c r="E17" s="10">
        <v>28.927686532951292</v>
      </c>
      <c r="F17" s="10"/>
      <c r="G17" s="10">
        <v>12.84139868593955</v>
      </c>
      <c r="H17" s="10">
        <v>343.50739199999998</v>
      </c>
    </row>
    <row r="18" spans="2:8" s="1" customFormat="1" x14ac:dyDescent="0.2">
      <c r="B18" s="4" t="s">
        <v>134</v>
      </c>
      <c r="C18" s="5"/>
      <c r="D18" s="5"/>
      <c r="E18" s="5"/>
      <c r="F18" s="5"/>
      <c r="G18" s="5"/>
      <c r="H18" s="5"/>
    </row>
    <row r="19" spans="2:8" x14ac:dyDescent="0.2">
      <c r="B19" s="8" t="s">
        <v>75</v>
      </c>
    </row>
    <row r="21" spans="2:8" ht="15" x14ac:dyDescent="0.25">
      <c r="B21" s="12" t="s">
        <v>18</v>
      </c>
    </row>
    <row r="22" spans="2:8" x14ac:dyDescent="0.2">
      <c r="B22" s="5" t="s">
        <v>72</v>
      </c>
    </row>
    <row r="23" spans="2:8" x14ac:dyDescent="0.2">
      <c r="B23" s="1" t="s">
        <v>74</v>
      </c>
    </row>
    <row r="53" spans="2:8" x14ac:dyDescent="0.2">
      <c r="B53" s="8" t="s">
        <v>52</v>
      </c>
    </row>
    <row r="56" spans="2:8" x14ac:dyDescent="0.2">
      <c r="C56" s="6" t="s">
        <v>6</v>
      </c>
      <c r="D56" s="6" t="s">
        <v>2</v>
      </c>
      <c r="E56" s="6" t="s">
        <v>3</v>
      </c>
      <c r="F56" s="6" t="s">
        <v>4</v>
      </c>
      <c r="G56" s="6" t="s">
        <v>5</v>
      </c>
      <c r="H56" s="6" t="s">
        <v>7</v>
      </c>
    </row>
    <row r="57" spans="2:8" x14ac:dyDescent="0.2">
      <c r="B57" s="5">
        <v>2006</v>
      </c>
      <c r="C57" s="10">
        <f>(C9/C$9)*100</f>
        <v>100</v>
      </c>
      <c r="D57" s="10">
        <f t="shared" ref="D57:H57" si="0">(D9/D$9)*100</f>
        <v>100</v>
      </c>
      <c r="E57" s="10">
        <f t="shared" si="0"/>
        <v>100</v>
      </c>
      <c r="F57" s="10">
        <f t="shared" si="0"/>
        <v>100</v>
      </c>
      <c r="G57" s="10">
        <f t="shared" si="0"/>
        <v>100</v>
      </c>
      <c r="H57" s="10">
        <f t="shared" si="0"/>
        <v>100</v>
      </c>
    </row>
    <row r="58" spans="2:8" x14ac:dyDescent="0.2">
      <c r="B58" s="5">
        <v>2007</v>
      </c>
      <c r="C58" s="10">
        <f t="shared" ref="C58:H65" si="1">(C10/C$9)*100</f>
        <v>102.18554710045137</v>
      </c>
      <c r="D58" s="10">
        <f t="shared" si="1"/>
        <v>102.78140408597254</v>
      </c>
      <c r="E58" s="10">
        <f t="shared" si="1"/>
        <v>103.36430509148002</v>
      </c>
      <c r="F58" s="10">
        <f t="shared" si="1"/>
        <v>104.81295146752518</v>
      </c>
      <c r="G58" s="10">
        <f t="shared" si="1"/>
        <v>72.11325220077704</v>
      </c>
      <c r="H58" s="10">
        <f t="shared" si="1"/>
        <v>101.2764528864322</v>
      </c>
    </row>
    <row r="59" spans="2:8" x14ac:dyDescent="0.2">
      <c r="B59" s="5">
        <v>2008</v>
      </c>
      <c r="C59" s="10">
        <f t="shared" si="1"/>
        <v>99.608271239869211</v>
      </c>
      <c r="D59" s="10">
        <f t="shared" si="1"/>
        <v>105.31935125035436</v>
      </c>
      <c r="E59" s="10">
        <f t="shared" si="1"/>
        <v>108.0930247243295</v>
      </c>
      <c r="F59" s="10">
        <f t="shared" si="1"/>
        <v>107.93130268640716</v>
      </c>
      <c r="G59" s="10">
        <f t="shared" si="1"/>
        <v>76.881271649988065</v>
      </c>
      <c r="H59" s="10">
        <f t="shared" si="1"/>
        <v>122.37173912402159</v>
      </c>
    </row>
    <row r="60" spans="2:8" x14ac:dyDescent="0.2">
      <c r="B60" s="5">
        <v>2009</v>
      </c>
      <c r="C60" s="10">
        <f t="shared" si="1"/>
        <v>85.571899540857572</v>
      </c>
      <c r="D60" s="10">
        <f t="shared" si="1"/>
        <v>105.17048609688145</v>
      </c>
      <c r="E60" s="10">
        <f t="shared" si="1"/>
        <v>105.27326926972005</v>
      </c>
      <c r="F60" s="10">
        <f t="shared" si="1"/>
        <v>106.68874312343684</v>
      </c>
      <c r="G60" s="10">
        <f t="shared" si="1"/>
        <v>71.799283041334789</v>
      </c>
      <c r="H60" s="10">
        <f t="shared" si="1"/>
        <v>129.48928109572367</v>
      </c>
    </row>
    <row r="61" spans="2:8" x14ac:dyDescent="0.2">
      <c r="B61" s="5">
        <v>2010</v>
      </c>
      <c r="C61" s="10">
        <f t="shared" si="1"/>
        <v>78.094736256252091</v>
      </c>
      <c r="D61" s="10">
        <f t="shared" si="1"/>
        <v>105.9320627450429</v>
      </c>
      <c r="E61" s="10">
        <f t="shared" si="1"/>
        <v>102.06892289836919</v>
      </c>
      <c r="F61" s="10">
        <f t="shared" si="1"/>
        <v>105.89839926582374</v>
      </c>
      <c r="G61" s="10">
        <f t="shared" si="1"/>
        <v>70.55047065056614</v>
      </c>
      <c r="H61" s="10">
        <f t="shared" si="1"/>
        <v>128.73771628875227</v>
      </c>
    </row>
    <row r="62" spans="2:8" x14ac:dyDescent="0.2">
      <c r="B62" s="5">
        <v>2011</v>
      </c>
      <c r="C62" s="10">
        <f t="shared" si="1"/>
        <v>78.172195793830269</v>
      </c>
      <c r="D62" s="10">
        <f t="shared" si="1"/>
        <v>107.08059889223274</v>
      </c>
      <c r="E62" s="10">
        <f t="shared" si="1"/>
        <v>102.07487774304977</v>
      </c>
      <c r="F62" s="10">
        <f t="shared" si="1"/>
        <v>106.63914155266825</v>
      </c>
      <c r="G62" s="10">
        <f t="shared" si="1"/>
        <v>70.05640839908655</v>
      </c>
      <c r="H62" s="10">
        <f t="shared" si="1"/>
        <v>112.34701840952491</v>
      </c>
    </row>
    <row r="63" spans="2:8" x14ac:dyDescent="0.2">
      <c r="B63" s="5">
        <v>2012</v>
      </c>
      <c r="C63" s="10">
        <f t="shared" si="1"/>
        <v>72.588623755621882</v>
      </c>
      <c r="D63" s="10">
        <f t="shared" si="1"/>
        <v>111.75529760526402</v>
      </c>
      <c r="E63" s="10">
        <f t="shared" si="1"/>
        <v>94.963296822956707</v>
      </c>
      <c r="F63" s="10">
        <f t="shared" si="1"/>
        <v>93.34503533018686</v>
      </c>
      <c r="G63" s="10">
        <f t="shared" si="1"/>
        <v>68.671144930464862</v>
      </c>
      <c r="H63" s="10">
        <f t="shared" si="1"/>
        <v>108.22430014077391</v>
      </c>
    </row>
    <row r="64" spans="2:8" x14ac:dyDescent="0.2">
      <c r="B64" s="5">
        <v>2013</v>
      </c>
      <c r="C64" s="10">
        <f t="shared" si="1"/>
        <v>76.243967706225888</v>
      </c>
      <c r="D64" s="10">
        <f t="shared" si="1"/>
        <v>111.22874404372283</v>
      </c>
      <c r="E64" s="10">
        <f t="shared" si="1"/>
        <v>92.676251483792157</v>
      </c>
      <c r="F64" s="10">
        <f t="shared" si="1"/>
        <v>95.787306373526519</v>
      </c>
      <c r="G64" s="10">
        <f t="shared" si="1"/>
        <v>57.847093787534199</v>
      </c>
      <c r="H64" s="10">
        <f t="shared" si="1"/>
        <v>106.11922406936192</v>
      </c>
    </row>
    <row r="65" spans="2:8" x14ac:dyDescent="0.2">
      <c r="B65" s="5">
        <v>2014</v>
      </c>
      <c r="C65" s="10">
        <f t="shared" si="1"/>
        <v>81.268823854507673</v>
      </c>
      <c r="D65" s="10">
        <f t="shared" si="1"/>
        <v>106.28802816565886</v>
      </c>
      <c r="E65" s="10">
        <f t="shared" si="1"/>
        <v>82.589409595878521</v>
      </c>
      <c r="F65" s="10"/>
      <c r="G65" s="10">
        <f t="shared" si="1"/>
        <v>56.147626263112407</v>
      </c>
      <c r="H65" s="10">
        <f t="shared" si="1"/>
        <v>89.918940550565068</v>
      </c>
    </row>
  </sheetData>
  <pageMargins left="0.7" right="0.7" top="0.75" bottom="0.75" header="0.3" footer="0.3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9"/>
  <sheetViews>
    <sheetView workbookViewId="0">
      <selection activeCell="B15" sqref="B15"/>
    </sheetView>
  </sheetViews>
  <sheetFormatPr baseColWidth="10" defaultRowHeight="12" x14ac:dyDescent="0.2"/>
  <cols>
    <col min="1" max="1" width="5.77734375" style="5" customWidth="1"/>
    <col min="2" max="2" width="11.5546875" style="5"/>
    <col min="3" max="8" width="9.77734375" style="5" customWidth="1"/>
    <col min="9" max="16384" width="11.5546875" style="5"/>
  </cols>
  <sheetData>
    <row r="2" spans="2:8" ht="15" x14ac:dyDescent="0.25">
      <c r="B2" s="12" t="s">
        <v>19</v>
      </c>
    </row>
    <row r="3" spans="2:8" x14ac:dyDescent="0.2">
      <c r="B3" s="5" t="s">
        <v>17</v>
      </c>
    </row>
    <row r="5" spans="2:8" x14ac:dyDescent="0.2">
      <c r="B5" s="6" t="s">
        <v>0</v>
      </c>
      <c r="C5" s="6" t="s">
        <v>6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7</v>
      </c>
    </row>
    <row r="6" spans="2:8" x14ac:dyDescent="0.2">
      <c r="B6" s="5">
        <v>2006</v>
      </c>
      <c r="C6" s="9">
        <v>1.2438736566290773</v>
      </c>
      <c r="D6" s="9">
        <v>0.83978996499416558</v>
      </c>
      <c r="E6" s="9">
        <v>1.6899508923046827</v>
      </c>
      <c r="F6" s="9">
        <v>0.65863931400531894</v>
      </c>
      <c r="G6" s="9">
        <v>1.2090237912005843</v>
      </c>
      <c r="H6" s="9">
        <v>2.807511601556016</v>
      </c>
    </row>
    <row r="7" spans="2:8" x14ac:dyDescent="0.2">
      <c r="B7" s="5">
        <v>2007</v>
      </c>
      <c r="C7" s="9">
        <v>1.2417316400006166</v>
      </c>
      <c r="D7" s="9">
        <v>0.82640724727197856</v>
      </c>
      <c r="E7" s="9">
        <v>1.6858383249678373</v>
      </c>
      <c r="F7" s="9">
        <v>0.67158772495373453</v>
      </c>
      <c r="G7" s="9">
        <v>0.8561966646484781</v>
      </c>
      <c r="H7" s="9">
        <v>2.796915930617073</v>
      </c>
    </row>
    <row r="8" spans="2:8" x14ac:dyDescent="0.2">
      <c r="B8" s="5">
        <v>2008</v>
      </c>
      <c r="C8" s="9">
        <v>1.2080567176892052</v>
      </c>
      <c r="D8" s="9">
        <v>0.82869674185463649</v>
      </c>
      <c r="E8" s="9">
        <v>1.7896201960234461</v>
      </c>
      <c r="F8" s="9">
        <v>0.68506914950339592</v>
      </c>
      <c r="G8" s="9">
        <v>0.923998059859924</v>
      </c>
      <c r="H8" s="9">
        <v>3.3736214273460572</v>
      </c>
    </row>
    <row r="9" spans="2:8" x14ac:dyDescent="0.2">
      <c r="B9" s="5">
        <v>2009</v>
      </c>
      <c r="C9" s="9">
        <v>1.0692789181322289</v>
      </c>
      <c r="D9" s="9">
        <v>0.88139162665318871</v>
      </c>
      <c r="E9" s="9">
        <v>1.8783173493800795</v>
      </c>
      <c r="F9" s="9">
        <v>0.70427378512055672</v>
      </c>
      <c r="G9" s="9">
        <v>0.93143690016746772</v>
      </c>
      <c r="H9" s="9">
        <v>3.6975322020497643</v>
      </c>
    </row>
    <row r="10" spans="2:8" x14ac:dyDescent="0.2">
      <c r="B10" s="5">
        <v>2010</v>
      </c>
      <c r="C10" s="9">
        <v>0.95703186570200072</v>
      </c>
      <c r="D10" s="9">
        <v>0.85578356713426862</v>
      </c>
      <c r="E10" s="9">
        <v>1.8249748420687728</v>
      </c>
      <c r="F10" s="9">
        <v>0.69358849295155034</v>
      </c>
      <c r="G10" s="9">
        <v>0.89385431661861758</v>
      </c>
      <c r="H10" s="9">
        <v>3.5895057603378691</v>
      </c>
    </row>
    <row r="11" spans="2:8" x14ac:dyDescent="0.2">
      <c r="B11" s="5">
        <v>2011</v>
      </c>
      <c r="C11" s="9">
        <v>0.93847181836016791</v>
      </c>
      <c r="D11" s="9">
        <v>0.83798612973677167</v>
      </c>
      <c r="E11" s="9">
        <v>1.8293723164970328</v>
      </c>
      <c r="F11" s="9">
        <v>0.69081654205616405</v>
      </c>
      <c r="G11" s="9">
        <v>0.88611200249122291</v>
      </c>
      <c r="H11" s="9">
        <v>3.1159385033759346</v>
      </c>
    </row>
    <row r="12" spans="2:8" x14ac:dyDescent="0.2">
      <c r="B12" s="5">
        <v>2012</v>
      </c>
      <c r="C12" s="9">
        <v>0.86853599061528142</v>
      </c>
      <c r="D12" s="9">
        <v>0.8663666366636662</v>
      </c>
      <c r="E12" s="9">
        <v>1.6950876371184826</v>
      </c>
      <c r="F12" s="9">
        <v>0.60793040565288903</v>
      </c>
      <c r="G12" s="9">
        <v>0.89378344157170275</v>
      </c>
      <c r="H12" s="9">
        <v>2.9509779962445437</v>
      </c>
    </row>
    <row r="13" spans="2:8" x14ac:dyDescent="0.2">
      <c r="B13" s="5">
        <v>2013</v>
      </c>
      <c r="C13" s="9">
        <v>0.90967111024479963</v>
      </c>
      <c r="D13" s="9">
        <v>0.86946230274693148</v>
      </c>
      <c r="E13" s="9">
        <v>1.6423325983923889</v>
      </c>
      <c r="F13" s="9">
        <v>0.63057435668844597</v>
      </c>
      <c r="G13" s="9">
        <v>0.77163556458105775</v>
      </c>
      <c r="H13" s="9">
        <v>2.8511186452807573</v>
      </c>
    </row>
    <row r="14" spans="2:8" x14ac:dyDescent="0.2">
      <c r="B14" s="5">
        <v>2014</v>
      </c>
      <c r="C14" s="9">
        <v>0.96604347704341187</v>
      </c>
      <c r="D14" s="9">
        <v>0.82536866504856099</v>
      </c>
      <c r="E14" s="9">
        <v>1.4345752525635798</v>
      </c>
      <c r="F14" s="9" t="s">
        <v>31</v>
      </c>
      <c r="G14" s="9">
        <v>0.7507786219917455</v>
      </c>
      <c r="H14" s="9">
        <v>2.3820508349298781</v>
      </c>
    </row>
    <row r="15" spans="2:8" s="1" customFormat="1" x14ac:dyDescent="0.2">
      <c r="B15" s="4" t="s">
        <v>134</v>
      </c>
      <c r="C15" s="5"/>
      <c r="D15" s="5"/>
      <c r="E15" s="5"/>
      <c r="F15" s="5"/>
      <c r="G15" s="5"/>
      <c r="H15" s="5"/>
    </row>
    <row r="16" spans="2:8" x14ac:dyDescent="0.2">
      <c r="B16" s="8" t="s">
        <v>75</v>
      </c>
    </row>
    <row r="18" spans="2:2" ht="15" x14ac:dyDescent="0.25">
      <c r="B18" s="12" t="s">
        <v>19</v>
      </c>
    </row>
    <row r="19" spans="2:2" x14ac:dyDescent="0.2">
      <c r="B19" s="5" t="s">
        <v>17</v>
      </c>
    </row>
    <row r="50" spans="2:5" x14ac:dyDescent="0.2">
      <c r="B50" s="4" t="s">
        <v>54</v>
      </c>
    </row>
    <row r="51" spans="2:5" x14ac:dyDescent="0.2">
      <c r="B51" s="8" t="s">
        <v>75</v>
      </c>
    </row>
    <row r="53" spans="2:5" x14ac:dyDescent="0.2">
      <c r="B53" s="6"/>
      <c r="C53" s="6">
        <v>2006</v>
      </c>
      <c r="D53" s="6">
        <v>2014</v>
      </c>
    </row>
    <row r="54" spans="2:5" x14ac:dyDescent="0.2">
      <c r="B54" s="5" t="s">
        <v>7</v>
      </c>
      <c r="C54" s="9">
        <v>2.807511601556016</v>
      </c>
      <c r="D54" s="9">
        <v>2.3820508349298781</v>
      </c>
      <c r="E54" s="22"/>
    </row>
    <row r="55" spans="2:5" x14ac:dyDescent="0.2">
      <c r="B55" s="5" t="s">
        <v>3</v>
      </c>
      <c r="C55" s="9">
        <v>1.6899508923046827</v>
      </c>
      <c r="D55" s="9">
        <v>1.4345752525635798</v>
      </c>
      <c r="E55" s="22"/>
    </row>
    <row r="56" spans="2:5" x14ac:dyDescent="0.2">
      <c r="B56" s="5" t="s">
        <v>6</v>
      </c>
      <c r="C56" s="9">
        <v>1.2438736566290773</v>
      </c>
      <c r="D56" s="9">
        <v>0.96604347704341187</v>
      </c>
      <c r="E56" s="22"/>
    </row>
    <row r="57" spans="2:5" x14ac:dyDescent="0.2">
      <c r="B57" s="5" t="s">
        <v>2</v>
      </c>
      <c r="C57" s="9">
        <v>0.83978996499416558</v>
      </c>
      <c r="D57" s="9">
        <v>0.82536866504856099</v>
      </c>
      <c r="E57" s="22"/>
    </row>
    <row r="58" spans="2:5" x14ac:dyDescent="0.2">
      <c r="B58" s="5" t="s">
        <v>5</v>
      </c>
      <c r="C58" s="9">
        <v>1.2090237912005843</v>
      </c>
      <c r="D58" s="9">
        <v>0.7507786219917455</v>
      </c>
      <c r="E58" s="22"/>
    </row>
    <row r="59" spans="2:5" x14ac:dyDescent="0.2">
      <c r="B59" s="5" t="s">
        <v>4</v>
      </c>
      <c r="C59" s="9">
        <v>0.65863931400531894</v>
      </c>
      <c r="D59" s="9">
        <v>0.63057435668844597</v>
      </c>
      <c r="E59" s="22"/>
    </row>
  </sheetData>
  <sortState ref="B53:D58">
    <sortCondition descending="1" ref="D53:D58"/>
  </sortState>
  <pageMargins left="0.7" right="0.7" top="0.75" bottom="0.75" header="0.3" footer="0.3"/>
  <pageSetup paperSize="9" scale="9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1"/>
  <sheetViews>
    <sheetView workbookViewId="0">
      <selection activeCell="B16" sqref="B16"/>
    </sheetView>
  </sheetViews>
  <sheetFormatPr baseColWidth="10" defaultRowHeight="12" x14ac:dyDescent="0.2"/>
  <cols>
    <col min="1" max="1" width="5.77734375" style="5" customWidth="1"/>
    <col min="2" max="2" width="11.5546875" style="5"/>
    <col min="3" max="8" width="7" style="5" customWidth="1"/>
    <col min="9" max="16384" width="11.5546875" style="5"/>
  </cols>
  <sheetData>
    <row r="2" spans="2:8" ht="15" x14ac:dyDescent="0.25">
      <c r="B2" s="12" t="s">
        <v>13</v>
      </c>
    </row>
    <row r="3" spans="2:8" x14ac:dyDescent="0.2">
      <c r="B3" s="5" t="s">
        <v>72</v>
      </c>
    </row>
    <row r="4" spans="2:8" x14ac:dyDescent="0.2">
      <c r="B4" s="5" t="s">
        <v>76</v>
      </c>
    </row>
    <row r="6" spans="2:8" s="54" customFormat="1" ht="24" x14ac:dyDescent="0.2">
      <c r="B6" s="39" t="s">
        <v>0</v>
      </c>
      <c r="C6" s="39" t="s">
        <v>6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7</v>
      </c>
    </row>
    <row r="7" spans="2:8" x14ac:dyDescent="0.2">
      <c r="B7" s="5">
        <v>2006</v>
      </c>
      <c r="C7" s="10">
        <v>414.83348370238502</v>
      </c>
      <c r="D7" s="10">
        <v>282.82399556215125</v>
      </c>
      <c r="E7" s="10">
        <v>578.13784246632349</v>
      </c>
      <c r="F7" s="10">
        <v>183.85521896679413</v>
      </c>
      <c r="G7" s="10">
        <v>393.88911409763966</v>
      </c>
      <c r="H7" s="10">
        <v>1277.9545358338005</v>
      </c>
    </row>
    <row r="8" spans="2:8" x14ac:dyDescent="0.2">
      <c r="B8" s="5">
        <v>2007</v>
      </c>
      <c r="C8" s="10">
        <v>421.19025331267312</v>
      </c>
      <c r="D8" s="10">
        <v>291.03342753597849</v>
      </c>
      <c r="E8" s="10">
        <v>593.64905531695445</v>
      </c>
      <c r="F8" s="10">
        <v>188.97660615763297</v>
      </c>
      <c r="G8" s="10">
        <v>283.26568895940443</v>
      </c>
      <c r="H8" s="10">
        <v>1281.52168512102</v>
      </c>
    </row>
    <row r="9" spans="2:8" x14ac:dyDescent="0.2">
      <c r="B9" s="5">
        <v>2008</v>
      </c>
      <c r="C9" s="10">
        <v>408.32058493120331</v>
      </c>
      <c r="D9" s="10">
        <v>299.0053550434792</v>
      </c>
      <c r="E9" s="10">
        <v>616.64155251917691</v>
      </c>
      <c r="F9" s="10">
        <v>191.43767314520622</v>
      </c>
      <c r="G9" s="10">
        <v>299.78593753700204</v>
      </c>
      <c r="H9" s="10">
        <v>1534.1503690631262</v>
      </c>
    </row>
    <row r="10" spans="2:8" x14ac:dyDescent="0.2">
      <c r="B10" s="5">
        <v>2009</v>
      </c>
      <c r="C10" s="10">
        <v>348.923042372628</v>
      </c>
      <c r="D10" s="10">
        <v>299.31273487461175</v>
      </c>
      <c r="E10" s="10">
        <v>596.72632751571086</v>
      </c>
      <c r="F10" s="10">
        <v>187.66251184598562</v>
      </c>
      <c r="G10" s="10">
        <v>278.31823674229048</v>
      </c>
      <c r="H10" s="10">
        <v>1609.3540482387905</v>
      </c>
    </row>
    <row r="11" spans="2:8" x14ac:dyDescent="0.2">
      <c r="B11" s="5">
        <v>2010</v>
      </c>
      <c r="C11" s="10">
        <v>316.91763341034022</v>
      </c>
      <c r="D11" s="10">
        <v>301.66455116628748</v>
      </c>
      <c r="E11" s="10">
        <v>574.19552819536784</v>
      </c>
      <c r="F11" s="10">
        <v>185.49621780488818</v>
      </c>
      <c r="G11" s="10">
        <v>272.60417608523295</v>
      </c>
      <c r="H11" s="10">
        <v>1587.8271648281643</v>
      </c>
    </row>
    <row r="12" spans="2:8" x14ac:dyDescent="0.2">
      <c r="B12" s="5">
        <v>2011</v>
      </c>
      <c r="C12" s="10">
        <v>315.69787230425243</v>
      </c>
      <c r="D12" s="10">
        <v>310.34094151641767</v>
      </c>
      <c r="E12" s="10">
        <v>564.94663371453703</v>
      </c>
      <c r="F12" s="10">
        <v>186.09829348861552</v>
      </c>
      <c r="G12" s="10">
        <v>269.89716675034055</v>
      </c>
      <c r="H12" s="10">
        <v>1375.8592150653305</v>
      </c>
    </row>
    <row r="13" spans="2:8" x14ac:dyDescent="0.2">
      <c r="B13" s="5">
        <v>2012</v>
      </c>
      <c r="C13" s="10">
        <v>291.71942891493535</v>
      </c>
      <c r="D13" s="10">
        <v>323.10078650336044</v>
      </c>
      <c r="E13" s="10">
        <v>522.12153326071814</v>
      </c>
      <c r="F13" s="10">
        <v>162.79396054905453</v>
      </c>
      <c r="G13" s="10">
        <v>264.43116776351644</v>
      </c>
      <c r="H13" s="10">
        <v>1316.0339654749637</v>
      </c>
    </row>
    <row r="14" spans="2:8" x14ac:dyDescent="0.2">
      <c r="B14" s="5">
        <v>2013</v>
      </c>
      <c r="C14" s="10">
        <v>305.05702405290009</v>
      </c>
      <c r="D14" s="10">
        <v>320.47998270776873</v>
      </c>
      <c r="E14" s="10">
        <v>506.50980687526226</v>
      </c>
      <c r="F14" s="10">
        <v>167.61240117477891</v>
      </c>
      <c r="G14" s="10">
        <v>221.66507702925554</v>
      </c>
      <c r="H14" s="10">
        <v>1281.3847733460514</v>
      </c>
    </row>
    <row r="15" spans="2:8" x14ac:dyDescent="0.2">
      <c r="B15" s="5">
        <v>2014</v>
      </c>
      <c r="C15" s="10">
        <v>323.68219417991901</v>
      </c>
      <c r="D15" s="10">
        <v>305.71474519707942</v>
      </c>
      <c r="E15" s="10">
        <v>448.41479023656882</v>
      </c>
      <c r="F15" s="10" t="s">
        <v>31</v>
      </c>
      <c r="G15" s="10">
        <v>214.16608882487577</v>
      </c>
      <c r="H15" s="10">
        <v>1078.438266624388</v>
      </c>
    </row>
    <row r="16" spans="2:8" s="1" customFormat="1" x14ac:dyDescent="0.2">
      <c r="B16" s="4" t="s">
        <v>134</v>
      </c>
      <c r="C16" s="5"/>
      <c r="D16" s="5"/>
      <c r="E16" s="5"/>
      <c r="F16" s="5"/>
      <c r="G16" s="5"/>
      <c r="H16" s="5"/>
    </row>
    <row r="17" spans="2:2" x14ac:dyDescent="0.2">
      <c r="B17" s="8" t="s">
        <v>75</v>
      </c>
    </row>
    <row r="18" spans="2:2" x14ac:dyDescent="0.2">
      <c r="B18" s="13"/>
    </row>
    <row r="19" spans="2:2" ht="15" x14ac:dyDescent="0.25">
      <c r="B19" s="12" t="s">
        <v>13</v>
      </c>
    </row>
    <row r="20" spans="2:2" x14ac:dyDescent="0.2">
      <c r="B20" s="5" t="s">
        <v>72</v>
      </c>
    </row>
    <row r="21" spans="2:2" x14ac:dyDescent="0.2">
      <c r="B21" s="5" t="s">
        <v>76</v>
      </c>
    </row>
    <row r="51" spans="2:4" x14ac:dyDescent="0.2">
      <c r="B51" s="4" t="s">
        <v>54</v>
      </c>
    </row>
    <row r="52" spans="2:4" x14ac:dyDescent="0.2">
      <c r="B52" s="13" t="s">
        <v>75</v>
      </c>
    </row>
    <row r="55" spans="2:4" x14ac:dyDescent="0.2">
      <c r="B55" s="6"/>
      <c r="C55" s="6">
        <v>2006</v>
      </c>
      <c r="D55" s="6">
        <v>2014</v>
      </c>
    </row>
    <row r="56" spans="2:4" x14ac:dyDescent="0.2">
      <c r="B56" s="5" t="s">
        <v>7</v>
      </c>
      <c r="C56" s="10">
        <v>1277.9545358338005</v>
      </c>
      <c r="D56" s="10">
        <v>1078.438266624388</v>
      </c>
    </row>
    <row r="57" spans="2:4" x14ac:dyDescent="0.2">
      <c r="B57" s="5" t="s">
        <v>3</v>
      </c>
      <c r="C57" s="10">
        <v>578.13784246632349</v>
      </c>
      <c r="D57" s="10">
        <v>448.41479023656882</v>
      </c>
    </row>
    <row r="58" spans="2:4" x14ac:dyDescent="0.2">
      <c r="B58" s="5" t="s">
        <v>6</v>
      </c>
      <c r="C58" s="10">
        <v>414.83348370238502</v>
      </c>
      <c r="D58" s="10">
        <v>323.68219417991901</v>
      </c>
    </row>
    <row r="59" spans="2:4" x14ac:dyDescent="0.2">
      <c r="B59" s="5" t="s">
        <v>2</v>
      </c>
      <c r="C59" s="10">
        <v>282.82399556215125</v>
      </c>
      <c r="D59" s="10">
        <v>305.71474519707942</v>
      </c>
    </row>
    <row r="60" spans="2:4" x14ac:dyDescent="0.2">
      <c r="B60" s="5" t="s">
        <v>5</v>
      </c>
      <c r="C60" s="10">
        <v>393.88911409763966</v>
      </c>
      <c r="D60" s="10">
        <v>214.16608882487577</v>
      </c>
    </row>
    <row r="61" spans="2:4" x14ac:dyDescent="0.2">
      <c r="B61" s="5" t="s">
        <v>4</v>
      </c>
      <c r="C61" s="10">
        <v>183.85521896679413</v>
      </c>
      <c r="D61" s="10">
        <v>167.61240117477891</v>
      </c>
    </row>
  </sheetData>
  <sortState ref="B56:E61">
    <sortCondition descending="1" ref="D56:D61"/>
  </sortState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1"/>
  <sheetViews>
    <sheetView workbookViewId="0">
      <selection activeCell="B18" sqref="B18"/>
    </sheetView>
  </sheetViews>
  <sheetFormatPr baseColWidth="10" defaultRowHeight="12" x14ac:dyDescent="0.2"/>
  <cols>
    <col min="1" max="1" width="5.77734375" style="1" customWidth="1"/>
    <col min="2" max="2" width="11.5546875" style="5"/>
    <col min="3" max="8" width="8.21875" style="5" customWidth="1"/>
    <col min="9" max="16384" width="11.5546875" style="1"/>
  </cols>
  <sheetData>
    <row r="2" spans="2:8" ht="15" x14ac:dyDescent="0.25">
      <c r="B2" s="12" t="s">
        <v>8</v>
      </c>
    </row>
    <row r="3" spans="2:8" ht="15" x14ac:dyDescent="0.25">
      <c r="B3" s="12" t="s">
        <v>32</v>
      </c>
    </row>
    <row r="4" spans="2:8" x14ac:dyDescent="0.2">
      <c r="B4" s="5" t="s">
        <v>72</v>
      </c>
    </row>
    <row r="5" spans="2:8" x14ac:dyDescent="0.2">
      <c r="B5" s="5" t="s">
        <v>76</v>
      </c>
    </row>
    <row r="6" spans="2:8" x14ac:dyDescent="0.2">
      <c r="B6" s="1"/>
    </row>
    <row r="7" spans="2:8" x14ac:dyDescent="0.2">
      <c r="B7" s="6" t="s">
        <v>0</v>
      </c>
      <c r="C7" s="6" t="s">
        <v>6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B8" s="5">
        <v>2006</v>
      </c>
      <c r="C8" s="10">
        <v>57.844874853408342</v>
      </c>
      <c r="D8" s="10">
        <v>79.909716907562313</v>
      </c>
      <c r="E8" s="10">
        <v>118.53899772566584</v>
      </c>
      <c r="F8" s="10">
        <v>52.048509052877812</v>
      </c>
      <c r="G8" s="10">
        <v>66.57054730645963</v>
      </c>
      <c r="H8" s="10">
        <v>181.30907648813098</v>
      </c>
    </row>
    <row r="9" spans="2:8" x14ac:dyDescent="0.2">
      <c r="B9" s="5">
        <v>2007</v>
      </c>
      <c r="C9" s="10">
        <v>59.560203809335221</v>
      </c>
      <c r="D9" s="10">
        <v>85.201291629675936</v>
      </c>
      <c r="E9" s="10">
        <v>127.26924205561144</v>
      </c>
      <c r="F9" s="10">
        <v>54.309929011179491</v>
      </c>
      <c r="G9" s="10">
        <v>72.306349815965859</v>
      </c>
      <c r="H9" s="10">
        <v>188.39074215524354</v>
      </c>
    </row>
    <row r="10" spans="2:8" x14ac:dyDescent="0.2">
      <c r="B10" s="5">
        <v>2008</v>
      </c>
      <c r="C10" s="10">
        <v>59.496700595178815</v>
      </c>
      <c r="D10" s="10">
        <v>85.047839985415663</v>
      </c>
      <c r="E10" s="10">
        <v>135.45816830616252</v>
      </c>
      <c r="F10" s="10">
        <v>56.684150525998682</v>
      </c>
      <c r="G10" s="10">
        <v>77.304717831473383</v>
      </c>
      <c r="H10" s="10">
        <v>221.11621204654895</v>
      </c>
    </row>
    <row r="11" spans="2:8" x14ac:dyDescent="0.2">
      <c r="B11" s="5">
        <v>2009</v>
      </c>
      <c r="C11" s="10">
        <v>70.496502849019919</v>
      </c>
      <c r="D11" s="10">
        <v>86.232950513723296</v>
      </c>
      <c r="E11" s="10">
        <v>131.33717980356474</v>
      </c>
      <c r="F11" s="10">
        <v>54.470727771254928</v>
      </c>
      <c r="G11" s="10">
        <v>71.627587875701749</v>
      </c>
      <c r="H11" s="10">
        <v>227.95482282368019</v>
      </c>
    </row>
    <row r="12" spans="2:8" x14ac:dyDescent="0.2">
      <c r="B12" s="5">
        <v>2010</v>
      </c>
      <c r="C12" s="10">
        <v>66.068805463845635</v>
      </c>
      <c r="D12" s="10">
        <v>88.958115294798262</v>
      </c>
      <c r="E12" s="10">
        <v>126.79752430040786</v>
      </c>
      <c r="F12" s="10">
        <v>54.882476733330812</v>
      </c>
      <c r="G12" s="10">
        <v>71.856145491845709</v>
      </c>
      <c r="H12" s="10">
        <v>224.39325438562585</v>
      </c>
    </row>
    <row r="13" spans="2:8" x14ac:dyDescent="0.2">
      <c r="B13" s="5">
        <v>2011</v>
      </c>
      <c r="C13" s="10">
        <v>67.738209482730582</v>
      </c>
      <c r="D13" s="10">
        <v>82.845867521844809</v>
      </c>
      <c r="E13" s="10">
        <v>134.39834491626374</v>
      </c>
      <c r="F13" s="10">
        <v>57.208660368503367</v>
      </c>
      <c r="G13" s="10">
        <v>71.493027165586696</v>
      </c>
      <c r="H13" s="10">
        <v>192.24970801372226</v>
      </c>
    </row>
    <row r="14" spans="2:8" x14ac:dyDescent="0.2">
      <c r="B14" s="5">
        <v>2012</v>
      </c>
      <c r="C14" s="10">
        <v>65.028822923544595</v>
      </c>
      <c r="D14" s="10">
        <v>91.761986281558606</v>
      </c>
      <c r="E14" s="10">
        <v>132.78674708121699</v>
      </c>
      <c r="F14" s="10">
        <v>51.290286316053489</v>
      </c>
      <c r="G14" s="10">
        <v>71.243478240627326</v>
      </c>
      <c r="H14" s="10">
        <v>187.97348166915825</v>
      </c>
    </row>
    <row r="15" spans="2:8" x14ac:dyDescent="0.2">
      <c r="B15" s="5">
        <v>2013</v>
      </c>
      <c r="C15" s="10">
        <v>70.351843591391571</v>
      </c>
      <c r="D15" s="10">
        <v>94.623230856997722</v>
      </c>
      <c r="E15" s="10">
        <v>135.42216935008315</v>
      </c>
      <c r="F15" s="10">
        <v>53.649688699664495</v>
      </c>
      <c r="G15" s="10">
        <v>61.120772262938381</v>
      </c>
      <c r="H15" s="10">
        <v>188.78533181357002</v>
      </c>
    </row>
    <row r="16" spans="2:8" x14ac:dyDescent="0.2">
      <c r="B16" s="5">
        <v>2014</v>
      </c>
      <c r="C16" s="10">
        <v>77.223707041612911</v>
      </c>
      <c r="D16" s="10">
        <v>93.8858380492169</v>
      </c>
      <c r="E16" s="10">
        <v>125.63598928534763</v>
      </c>
      <c r="F16" s="10" t="s">
        <v>31</v>
      </c>
      <c r="G16" s="10">
        <v>60.432386564856799</v>
      </c>
      <c r="H16" s="10">
        <v>161.72017221533036</v>
      </c>
    </row>
    <row r="17" spans="2:2" x14ac:dyDescent="0.2">
      <c r="B17" s="4" t="s">
        <v>136</v>
      </c>
    </row>
    <row r="18" spans="2:2" x14ac:dyDescent="0.2">
      <c r="B18" s="8" t="s">
        <v>75</v>
      </c>
    </row>
    <row r="20" spans="2:2" ht="15" x14ac:dyDescent="0.25">
      <c r="B20" s="12" t="s">
        <v>8</v>
      </c>
    </row>
    <row r="21" spans="2:2" ht="15" x14ac:dyDescent="0.25">
      <c r="B21" s="12" t="s">
        <v>32</v>
      </c>
    </row>
    <row r="22" spans="2:2" x14ac:dyDescent="0.2">
      <c r="B22" s="5" t="s">
        <v>72</v>
      </c>
    </row>
    <row r="23" spans="2:2" x14ac:dyDescent="0.2">
      <c r="B23" s="5" t="s">
        <v>76</v>
      </c>
    </row>
    <row r="52" spans="2:5" x14ac:dyDescent="0.2">
      <c r="B52" s="4" t="s">
        <v>135</v>
      </c>
    </row>
    <row r="53" spans="2:5" x14ac:dyDescent="0.2">
      <c r="B53" s="8" t="s">
        <v>75</v>
      </c>
    </row>
    <row r="55" spans="2:5" x14ac:dyDescent="0.2">
      <c r="B55" s="6" t="s">
        <v>0</v>
      </c>
      <c r="C55" s="6">
        <v>2006</v>
      </c>
      <c r="D55" s="6">
        <v>2014</v>
      </c>
    </row>
    <row r="56" spans="2:5" x14ac:dyDescent="0.2">
      <c r="B56" s="5" t="s">
        <v>7</v>
      </c>
      <c r="C56" s="10">
        <v>181.30907648813098</v>
      </c>
      <c r="D56" s="10">
        <v>161.72017221533036</v>
      </c>
      <c r="E56" s="25"/>
    </row>
    <row r="57" spans="2:5" x14ac:dyDescent="0.2">
      <c r="B57" s="5" t="s">
        <v>3</v>
      </c>
      <c r="C57" s="10">
        <v>118.53899772566584</v>
      </c>
      <c r="D57" s="10">
        <v>125.63598928534763</v>
      </c>
      <c r="E57" s="25"/>
    </row>
    <row r="58" spans="2:5" x14ac:dyDescent="0.2">
      <c r="B58" s="5" t="s">
        <v>2</v>
      </c>
      <c r="C58" s="10">
        <v>79.909716907562313</v>
      </c>
      <c r="D58" s="10">
        <v>93.8858380492169</v>
      </c>
      <c r="E58" s="25"/>
    </row>
    <row r="59" spans="2:5" x14ac:dyDescent="0.2">
      <c r="B59" s="5" t="s">
        <v>6</v>
      </c>
      <c r="C59" s="10">
        <v>57.844874853408342</v>
      </c>
      <c r="D59" s="10">
        <v>77.223707041612911</v>
      </c>
      <c r="E59" s="25"/>
    </row>
    <row r="60" spans="2:5" x14ac:dyDescent="0.2">
      <c r="B60" s="5" t="s">
        <v>5</v>
      </c>
      <c r="C60" s="10">
        <v>66.57054730645963</v>
      </c>
      <c r="D60" s="10">
        <v>60.432386564856799</v>
      </c>
      <c r="E60" s="25"/>
    </row>
    <row r="61" spans="2:5" x14ac:dyDescent="0.2">
      <c r="B61" s="5" t="s">
        <v>4</v>
      </c>
      <c r="C61" s="10">
        <v>52.048509052877812</v>
      </c>
      <c r="D61" s="10">
        <v>53.649688699664495</v>
      </c>
      <c r="E61" s="25"/>
    </row>
  </sheetData>
  <sortState ref="B56:E61">
    <sortCondition descending="1" ref="D56:D61"/>
  </sortState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6"/>
  <sheetViews>
    <sheetView workbookViewId="0">
      <selection sqref="A1:I55"/>
    </sheetView>
  </sheetViews>
  <sheetFormatPr baseColWidth="10" defaultRowHeight="12" x14ac:dyDescent="0.2"/>
  <cols>
    <col min="1" max="1" width="5.77734375" style="1" customWidth="1"/>
    <col min="2" max="2" width="11.5546875" style="5"/>
    <col min="3" max="8" width="8.33203125" style="1" customWidth="1"/>
    <col min="9" max="16384" width="11.5546875" style="1"/>
  </cols>
  <sheetData>
    <row r="2" spans="2:8" ht="15" x14ac:dyDescent="0.25">
      <c r="B2" s="12" t="s">
        <v>25</v>
      </c>
    </row>
    <row r="4" spans="2:8" ht="15" x14ac:dyDescent="0.25">
      <c r="B4" s="12" t="s">
        <v>14</v>
      </c>
    </row>
    <row r="5" spans="2:8" x14ac:dyDescent="0.2">
      <c r="B5" s="5" t="s">
        <v>72</v>
      </c>
    </row>
    <row r="6" spans="2:8" x14ac:dyDescent="0.2">
      <c r="B6" s="5" t="s">
        <v>73</v>
      </c>
    </row>
    <row r="7" spans="2:8" x14ac:dyDescent="0.2">
      <c r="B7" s="1"/>
    </row>
    <row r="8" spans="2:8" s="16" customFormat="1" ht="24" x14ac:dyDescent="0.2">
      <c r="B8" s="39" t="s">
        <v>0</v>
      </c>
      <c r="C8" s="44" t="s">
        <v>6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7</v>
      </c>
    </row>
    <row r="9" spans="2:8" x14ac:dyDescent="0.2">
      <c r="B9" s="5">
        <v>2006</v>
      </c>
      <c r="C9" s="10">
        <v>12.965044026092686</v>
      </c>
      <c r="D9" s="10">
        <v>6.7450995531138194</v>
      </c>
      <c r="E9" s="10">
        <v>11.8183395286335</v>
      </c>
      <c r="F9" s="10">
        <v>3.5407338946073481</v>
      </c>
      <c r="G9" s="10">
        <v>2.6049558521699372</v>
      </c>
      <c r="H9" s="10">
        <v>136.163594930833</v>
      </c>
    </row>
    <row r="10" spans="2:8" x14ac:dyDescent="0.2">
      <c r="B10" s="5">
        <v>2007</v>
      </c>
      <c r="C10" s="10">
        <v>12.346880131345884</v>
      </c>
      <c r="D10" s="10">
        <v>6.8961363784668821</v>
      </c>
      <c r="E10" s="10">
        <v>12.913395250686001</v>
      </c>
      <c r="F10" s="10">
        <v>3.5002033833082327</v>
      </c>
      <c r="G10" s="10">
        <v>3.8917550934300156</v>
      </c>
      <c r="H10" s="10">
        <v>145.26379104449489</v>
      </c>
    </row>
    <row r="11" spans="2:8" x14ac:dyDescent="0.2">
      <c r="B11" s="5">
        <v>2008</v>
      </c>
      <c r="C11" s="10">
        <v>11.804233457444658</v>
      </c>
      <c r="D11" s="10">
        <v>8.335154593790099</v>
      </c>
      <c r="E11" s="10">
        <v>13.23249329423018</v>
      </c>
      <c r="F11" s="10">
        <v>3.5142528427694404</v>
      </c>
      <c r="G11" s="10">
        <v>3.8973959353179604</v>
      </c>
      <c r="H11" s="10">
        <v>191.52493785717306</v>
      </c>
    </row>
    <row r="12" spans="2:8" x14ac:dyDescent="0.2">
      <c r="B12" s="5">
        <v>2009</v>
      </c>
      <c r="C12" s="10">
        <v>12.009333926333237</v>
      </c>
      <c r="D12" s="10">
        <v>8.9204298814171761</v>
      </c>
      <c r="E12" s="10">
        <v>12.488799271051354</v>
      </c>
      <c r="F12" s="10">
        <v>2.8289136351839628</v>
      </c>
      <c r="G12" s="10">
        <v>3.2540485533252874</v>
      </c>
      <c r="H12" s="10">
        <v>176.2070018814</v>
      </c>
    </row>
    <row r="13" spans="2:8" x14ac:dyDescent="0.2">
      <c r="B13" s="5">
        <v>2010</v>
      </c>
      <c r="C13" s="10">
        <v>13.604370810000001</v>
      </c>
      <c r="D13" s="10">
        <v>9.1800708003751197</v>
      </c>
      <c r="E13" s="10">
        <v>13.431465076206894</v>
      </c>
      <c r="F13" s="10">
        <v>1.7709320307395169</v>
      </c>
      <c r="G13" s="10">
        <v>3.1010904432440993</v>
      </c>
      <c r="H13" s="10">
        <v>164.86591328543204</v>
      </c>
    </row>
    <row r="14" spans="2:8" x14ac:dyDescent="0.2">
      <c r="B14" s="5">
        <v>2011</v>
      </c>
      <c r="C14" s="10">
        <v>12.21813935449358</v>
      </c>
      <c r="D14" s="10">
        <v>8.1099884215879126</v>
      </c>
      <c r="E14" s="10">
        <v>11.78899061975735</v>
      </c>
      <c r="F14" s="10">
        <v>1.0432367249339494</v>
      </c>
      <c r="G14" s="10">
        <v>3.2479553555426177</v>
      </c>
      <c r="H14" s="10">
        <v>198.05942802378252</v>
      </c>
    </row>
    <row r="15" spans="2:8" x14ac:dyDescent="0.2">
      <c r="B15" s="5">
        <v>2012</v>
      </c>
      <c r="C15" s="10">
        <v>14.180418259592795</v>
      </c>
      <c r="D15" s="10">
        <v>8.1405637021125923</v>
      </c>
      <c r="E15" s="10">
        <v>9.8753401511783032</v>
      </c>
      <c r="F15" s="10">
        <v>3.1232547257839958</v>
      </c>
      <c r="G15" s="10">
        <v>2.2843851874417345</v>
      </c>
      <c r="H15" s="10">
        <v>181.36700338816726</v>
      </c>
    </row>
    <row r="16" spans="2:8" x14ac:dyDescent="0.2">
      <c r="B16" s="5">
        <v>2013</v>
      </c>
      <c r="C16" s="10">
        <v>12.641094248866185</v>
      </c>
      <c r="D16" s="10">
        <v>7.9058155973539774</v>
      </c>
      <c r="E16" s="10">
        <v>11.953398112723438</v>
      </c>
      <c r="F16" s="10">
        <v>1.4993362821430976</v>
      </c>
      <c r="G16" s="10">
        <v>3.2433078114150775</v>
      </c>
      <c r="H16" s="10">
        <v>170.84415693024644</v>
      </c>
    </row>
    <row r="17" spans="2:8" x14ac:dyDescent="0.2">
      <c r="B17" s="5">
        <v>2014</v>
      </c>
      <c r="C17" s="10">
        <v>10.679</v>
      </c>
      <c r="D17" s="10">
        <v>7.7283543003851083</v>
      </c>
      <c r="E17" s="10">
        <v>10.684521489971347</v>
      </c>
      <c r="F17" s="10" t="s">
        <v>31</v>
      </c>
      <c r="G17" s="10">
        <v>3.100919842312746</v>
      </c>
      <c r="H17" s="10">
        <v>146.595744</v>
      </c>
    </row>
    <row r="18" spans="2:8" x14ac:dyDescent="0.2">
      <c r="B18" s="4" t="s">
        <v>134</v>
      </c>
      <c r="C18" s="5"/>
      <c r="D18" s="5"/>
      <c r="E18" s="5"/>
      <c r="F18" s="5"/>
      <c r="G18" s="5"/>
      <c r="H18" s="5"/>
    </row>
    <row r="19" spans="2:8" x14ac:dyDescent="0.2">
      <c r="B19" s="8" t="s">
        <v>75</v>
      </c>
    </row>
    <row r="21" spans="2:8" ht="15" x14ac:dyDescent="0.25">
      <c r="B21" s="12" t="s">
        <v>14</v>
      </c>
    </row>
    <row r="22" spans="2:8" x14ac:dyDescent="0.2">
      <c r="B22" s="5" t="s">
        <v>72</v>
      </c>
    </row>
    <row r="23" spans="2:8" x14ac:dyDescent="0.2">
      <c r="B23" s="5" t="s">
        <v>73</v>
      </c>
    </row>
    <row r="24" spans="2:8" x14ac:dyDescent="0.2">
      <c r="B24" s="1" t="s">
        <v>74</v>
      </c>
    </row>
    <row r="25" spans="2:8" ht="15" x14ac:dyDescent="0.25">
      <c r="B25" s="12"/>
    </row>
    <row r="26" spans="2:8" ht="18" customHeight="1" x14ac:dyDescent="0.25">
      <c r="B26" s="12"/>
    </row>
    <row r="27" spans="2:8" ht="18" customHeight="1" x14ac:dyDescent="0.2"/>
    <row r="28" spans="2:8" ht="18" customHeight="1" x14ac:dyDescent="0.2"/>
    <row r="55" spans="2:8" x14ac:dyDescent="0.2">
      <c r="B55" s="8" t="s">
        <v>75</v>
      </c>
    </row>
    <row r="57" spans="2:8" s="16" customFormat="1" ht="24" x14ac:dyDescent="0.2">
      <c r="B57" s="39"/>
      <c r="C57" s="44" t="s">
        <v>6</v>
      </c>
      <c r="D57" s="44" t="s">
        <v>2</v>
      </c>
      <c r="E57" s="44" t="s">
        <v>3</v>
      </c>
      <c r="F57" s="44" t="s">
        <v>4</v>
      </c>
      <c r="G57" s="44" t="s">
        <v>5</v>
      </c>
      <c r="H57" s="44" t="s">
        <v>7</v>
      </c>
    </row>
    <row r="58" spans="2:8" x14ac:dyDescent="0.2">
      <c r="B58" s="5">
        <v>2006</v>
      </c>
      <c r="C58" s="10">
        <f>(C9/C$9)*100</f>
        <v>100</v>
      </c>
      <c r="D58" s="10">
        <f t="shared" ref="D58:H58" si="0">(D9/D$9)*100</f>
        <v>100</v>
      </c>
      <c r="E58" s="10">
        <f t="shared" si="0"/>
        <v>100</v>
      </c>
      <c r="F58" s="10">
        <f t="shared" si="0"/>
        <v>100</v>
      </c>
      <c r="G58" s="10">
        <f t="shared" si="0"/>
        <v>100</v>
      </c>
      <c r="H58" s="10">
        <f t="shared" si="0"/>
        <v>100</v>
      </c>
    </row>
    <row r="59" spans="2:8" x14ac:dyDescent="0.2">
      <c r="B59" s="5">
        <v>2007</v>
      </c>
      <c r="C59" s="10">
        <f t="shared" ref="C59:H66" si="1">(C10/C$9)*100</f>
        <v>95.232072536717027</v>
      </c>
      <c r="D59" s="10">
        <f t="shared" si="1"/>
        <v>102.23920824538962</v>
      </c>
      <c r="E59" s="10">
        <f t="shared" si="1"/>
        <v>109.2657324609722</v>
      </c>
      <c r="F59" s="10">
        <f t="shared" si="1"/>
        <v>98.855307614027566</v>
      </c>
      <c r="G59" s="10">
        <f t="shared" si="1"/>
        <v>149.39812090052007</v>
      </c>
      <c r="H59" s="10">
        <f t="shared" si="1"/>
        <v>106.68328132661635</v>
      </c>
    </row>
    <row r="60" spans="2:8" x14ac:dyDescent="0.2">
      <c r="B60" s="5">
        <v>2008</v>
      </c>
      <c r="C60" s="10">
        <f t="shared" si="1"/>
        <v>91.046612982479274</v>
      </c>
      <c r="D60" s="10">
        <f t="shared" si="1"/>
        <v>123.57348513769888</v>
      </c>
      <c r="E60" s="10">
        <f t="shared" si="1"/>
        <v>111.96575679832573</v>
      </c>
      <c r="F60" s="10">
        <f t="shared" si="1"/>
        <v>99.252102738411395</v>
      </c>
      <c r="G60" s="10">
        <f t="shared" si="1"/>
        <v>149.61466360634927</v>
      </c>
      <c r="H60" s="10">
        <f t="shared" si="1"/>
        <v>140.65796217738077</v>
      </c>
    </row>
    <row r="61" spans="2:8" x14ac:dyDescent="0.2">
      <c r="B61" s="5">
        <v>2009</v>
      </c>
      <c r="C61" s="10">
        <f t="shared" si="1"/>
        <v>92.628562634758183</v>
      </c>
      <c r="D61" s="10">
        <f t="shared" si="1"/>
        <v>132.25052960558801</v>
      </c>
      <c r="E61" s="10">
        <f t="shared" si="1"/>
        <v>105.67304519212249</v>
      </c>
      <c r="F61" s="10">
        <f t="shared" si="1"/>
        <v>79.896250873088476</v>
      </c>
      <c r="G61" s="10">
        <f t="shared" si="1"/>
        <v>124.91760851204651</v>
      </c>
      <c r="H61" s="10">
        <f t="shared" si="1"/>
        <v>129.40830621496727</v>
      </c>
    </row>
    <row r="62" spans="2:8" x14ac:dyDescent="0.2">
      <c r="B62" s="5">
        <v>2010</v>
      </c>
      <c r="C62" s="10">
        <f t="shared" si="1"/>
        <v>104.93115783194136</v>
      </c>
      <c r="D62" s="10">
        <f t="shared" si="1"/>
        <v>136.09985631920313</v>
      </c>
      <c r="E62" s="10">
        <f t="shared" si="1"/>
        <v>113.64934171729548</v>
      </c>
      <c r="F62" s="10">
        <f t="shared" si="1"/>
        <v>50.015959500280537</v>
      </c>
      <c r="G62" s="10">
        <f t="shared" si="1"/>
        <v>119.0457965213069</v>
      </c>
      <c r="H62" s="10">
        <f t="shared" si="1"/>
        <v>121.07928948936679</v>
      </c>
    </row>
    <row r="63" spans="2:8" x14ac:dyDescent="0.2">
      <c r="B63" s="5">
        <v>2011</v>
      </c>
      <c r="C63" s="10">
        <f t="shared" si="1"/>
        <v>94.239088813767779</v>
      </c>
      <c r="D63" s="10">
        <f t="shared" si="1"/>
        <v>120.23526647348004</v>
      </c>
      <c r="E63" s="10">
        <f t="shared" si="1"/>
        <v>99.751666392685337</v>
      </c>
      <c r="F63" s="10">
        <f t="shared" si="1"/>
        <v>29.463855686043861</v>
      </c>
      <c r="G63" s="10">
        <f t="shared" si="1"/>
        <v>124.68370060233687</v>
      </c>
      <c r="H63" s="10">
        <f t="shared" si="1"/>
        <v>145.45696162354608</v>
      </c>
    </row>
    <row r="64" spans="2:8" x14ac:dyDescent="0.2">
      <c r="B64" s="5">
        <v>2012</v>
      </c>
      <c r="C64" s="10">
        <f t="shared" si="1"/>
        <v>109.37423915456144</v>
      </c>
      <c r="D64" s="10">
        <f t="shared" si="1"/>
        <v>120.6885626818446</v>
      </c>
      <c r="E64" s="10">
        <f t="shared" si="1"/>
        <v>83.559455431554554</v>
      </c>
      <c r="F64" s="10">
        <f t="shared" si="1"/>
        <v>88.209247538788887</v>
      </c>
      <c r="G64" s="10">
        <f t="shared" si="1"/>
        <v>87.693815829501816</v>
      </c>
      <c r="H64" s="10">
        <f t="shared" si="1"/>
        <v>133.19786649309327</v>
      </c>
    </row>
    <row r="65" spans="2:8" x14ac:dyDescent="0.2">
      <c r="B65" s="5">
        <v>2013</v>
      </c>
      <c r="C65" s="10">
        <f t="shared" si="1"/>
        <v>97.501359990953077</v>
      </c>
      <c r="D65" s="10">
        <f t="shared" si="1"/>
        <v>117.20828632846974</v>
      </c>
      <c r="E65" s="10">
        <f t="shared" si="1"/>
        <v>101.14278815363798</v>
      </c>
      <c r="F65" s="10">
        <f t="shared" si="1"/>
        <v>42.345353442873382</v>
      </c>
      <c r="G65" s="10">
        <f t="shared" si="1"/>
        <v>124.50528897498938</v>
      </c>
      <c r="H65" s="10">
        <f t="shared" si="1"/>
        <v>125.4697755424496</v>
      </c>
    </row>
    <row r="66" spans="2:8" x14ac:dyDescent="0.2">
      <c r="B66" s="5">
        <v>2014</v>
      </c>
      <c r="C66" s="10">
        <f t="shared" si="1"/>
        <v>82.36763391245006</v>
      </c>
      <c r="D66" s="10">
        <f t="shared" si="1"/>
        <v>114.57732001623873</v>
      </c>
      <c r="E66" s="10">
        <f t="shared" si="1"/>
        <v>90.406283083041103</v>
      </c>
      <c r="F66" s="10"/>
      <c r="G66" s="10">
        <f t="shared" si="1"/>
        <v>119.03924743022685</v>
      </c>
      <c r="H66" s="10">
        <f t="shared" si="1"/>
        <v>107.66148181859198</v>
      </c>
    </row>
  </sheetData>
  <pageMargins left="0.7" right="0.7" top="0.75" bottom="0.75" header="0.3" footer="0.3"/>
  <pageSetup paperSize="9" scale="9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18</vt:i4>
      </vt:variant>
    </vt:vector>
  </HeadingPairs>
  <TitlesOfParts>
    <vt:vector size="37" baseType="lpstr">
      <vt:lpstr>Sommaire</vt:lpstr>
      <vt:lpstr>Page 77</vt:lpstr>
      <vt:lpstr>Page 78</vt:lpstr>
      <vt:lpstr>Page 79</vt:lpstr>
      <vt:lpstr>Page 80</vt:lpstr>
      <vt:lpstr>Page 81</vt:lpstr>
      <vt:lpstr>Page 82</vt:lpstr>
      <vt:lpstr>Page 83</vt:lpstr>
      <vt:lpstr>Page 84</vt:lpstr>
      <vt:lpstr>Page 85</vt:lpstr>
      <vt:lpstr>Page 86</vt:lpstr>
      <vt:lpstr>Page 87</vt:lpstr>
      <vt:lpstr>Page 88</vt:lpstr>
      <vt:lpstr>Page 89</vt:lpstr>
      <vt:lpstr>Page 90</vt:lpstr>
      <vt:lpstr>Page 91</vt:lpstr>
      <vt:lpstr>Page 92</vt:lpstr>
      <vt:lpstr>Page 93</vt:lpstr>
      <vt:lpstr>Page 94</vt:lpstr>
      <vt:lpstr>'Page 77'!Zone_d_impression</vt:lpstr>
      <vt:lpstr>'Page 78'!Zone_d_impression</vt:lpstr>
      <vt:lpstr>'Page 79'!Zone_d_impression</vt:lpstr>
      <vt:lpstr>'Page 80'!Zone_d_impression</vt:lpstr>
      <vt:lpstr>'Page 81'!Zone_d_impression</vt:lpstr>
      <vt:lpstr>'Page 82'!Zone_d_impression</vt:lpstr>
      <vt:lpstr>'Page 83'!Zone_d_impression</vt:lpstr>
      <vt:lpstr>'Page 84'!Zone_d_impression</vt:lpstr>
      <vt:lpstr>'Page 85'!Zone_d_impression</vt:lpstr>
      <vt:lpstr>'Page 86'!Zone_d_impression</vt:lpstr>
      <vt:lpstr>'Page 87'!Zone_d_impression</vt:lpstr>
      <vt:lpstr>'Page 88'!Zone_d_impression</vt:lpstr>
      <vt:lpstr>'Page 89'!Zone_d_impression</vt:lpstr>
      <vt:lpstr>'Page 90'!Zone_d_impression</vt:lpstr>
      <vt:lpstr>'Page 91'!Zone_d_impression</vt:lpstr>
      <vt:lpstr>'Page 92'!Zone_d_impression</vt:lpstr>
      <vt:lpstr>'Page 93'!Zone_d_impression</vt:lpstr>
      <vt:lpstr>'Page 94'!Zone_d_impression</vt:lpstr>
    </vt:vector>
  </TitlesOfParts>
  <Company>MINISTERE DE LA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jaury_s</dc:creator>
  <cp:lastModifiedBy>Christian CALZADA</cp:lastModifiedBy>
  <cp:lastPrinted>2015-12-10T08:24:33Z</cp:lastPrinted>
  <dcterms:created xsi:type="dcterms:W3CDTF">2003-07-23T08:35:14Z</dcterms:created>
  <dcterms:modified xsi:type="dcterms:W3CDTF">2015-12-10T08:25:06Z</dcterms:modified>
</cp:coreProperties>
</file>