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s.sg\Documents\"/>
    </mc:Choice>
  </mc:AlternateContent>
  <xr:revisionPtr revIDLastSave="0" documentId="13_ncr:1_{EE73155D-30FC-48DD-876D-9CCA2141B813}" xr6:coauthVersionLast="45" xr6:coauthVersionMax="45" xr10:uidLastSave="{00000000-0000-0000-0000-000000000000}"/>
  <bookViews>
    <workbookView xWindow="-108" yWindow="-108" windowWidth="23256" windowHeight="12576" xr2:uid="{3E9AD941-59EF-41F0-A9CB-E7243E31EA9F}"/>
  </bookViews>
  <sheets>
    <sheet name="Feuil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3" i="1" l="1"/>
  <c r="E54" i="1"/>
  <c r="E55" i="1"/>
  <c r="E56" i="1"/>
  <c r="E57" i="1"/>
  <c r="E58" i="1"/>
  <c r="E59" i="1"/>
  <c r="E60" i="1"/>
  <c r="E61" i="1"/>
  <c r="E62" i="1"/>
  <c r="E63" i="1"/>
  <c r="E64" i="1"/>
  <c r="E65" i="1"/>
  <c r="E66" i="1"/>
  <c r="E67" i="1"/>
  <c r="E68" i="1"/>
  <c r="E69" i="1"/>
  <c r="E70" i="1"/>
  <c r="E71" i="1"/>
  <c r="E72" i="1"/>
  <c r="E73" i="1"/>
  <c r="E74" i="1"/>
  <c r="E75" i="1"/>
  <c r="E76" i="1"/>
  <c r="E77" i="1"/>
  <c r="E78" i="1"/>
  <c r="E7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3" i="1" l="1"/>
  <c r="E4" i="1"/>
  <c r="E5" i="1"/>
  <c r="E6" i="1"/>
  <c r="E7" i="1"/>
  <c r="E8" i="1"/>
  <c r="E9" i="1"/>
  <c r="E10" i="1"/>
  <c r="E11" i="1"/>
  <c r="E12" i="1"/>
  <c r="E13" i="1"/>
  <c r="E14" i="1"/>
  <c r="E15" i="1"/>
  <c r="E16" i="1"/>
  <c r="E17" i="1"/>
  <c r="E18" i="1"/>
  <c r="E19" i="1"/>
  <c r="E2" i="1"/>
</calcChain>
</file>

<file path=xl/sharedStrings.xml><?xml version="1.0" encoding="utf-8"?>
<sst xmlns="http://schemas.openxmlformats.org/spreadsheetml/2006/main" count="857" uniqueCount="209">
  <si>
    <t>COLL_NOM</t>
  </si>
  <si>
    <t>COLL_SIRET</t>
  </si>
  <si>
    <t>DELIB_ID</t>
  </si>
  <si>
    <t>DELIB_DATE</t>
  </si>
  <si>
    <t>DELIB_MATIERE_CODE</t>
  </si>
  <si>
    <t>DELIB_MATIERE_NOM</t>
  </si>
  <si>
    <t>DELIB_OBJET</t>
  </si>
  <si>
    <t>PREF_ID</t>
  </si>
  <si>
    <t>PREF_DATE</t>
  </si>
  <si>
    <t>VOTE_EFFECTIF</t>
  </si>
  <si>
    <t>VOTE_REEL</t>
  </si>
  <si>
    <t>VOTE_POUR</t>
  </si>
  <si>
    <t>VOTE_CONTRE</t>
  </si>
  <si>
    <t>VOTE_ABSTENTION</t>
  </si>
  <si>
    <t>DELIB_URL</t>
  </si>
  <si>
    <t>CAVEM</t>
  </si>
  <si>
    <t>SPREF0831</t>
  </si>
  <si>
    <t>Attribution d'une subvention d'investissement à la régie du théâtre Intercommunal LE FORUM</t>
  </si>
  <si>
    <t>Intervention sur le parc de logements privés - Attribution de subventions aux propriétaires privés</t>
  </si>
  <si>
    <t xml:space="preserve">Attribution d'une subvention à la SA d'HLM Erilia pour l'acquisition amélioration de 11 logements collectifs locatifs au sein des copropriétés « les eucalyptus, gallieni, valescure 1 et valescure 2 » à Frejus - 11 diffus 2016 (op. 1987)
</t>
  </si>
  <si>
    <t xml:space="preserve">Attribution d'une subvention à la SA d'HLM le logis familial varois pour la construction de 28 logements collectifs locatifs à Puget sur Argens « Résidence chemin des Suvières »
</t>
  </si>
  <si>
    <t>Attribution d'une subvention à la SA d'HLM ICF sud-est méditerranée pour l'acquisition en VEFA (vente en état futur d'achèvement) de 80 logements collectifs locatifs à Saint-Raphaël - « Résidence Fleur d'Esterel »</t>
  </si>
  <si>
    <t xml:space="preserve">Attribution d'une subvention à la SA d'HLM UNICIL pour l'acquisition en VEFA (vente en état futur d'achèvement) de 10 logements collectifs locatifs à Saint-Aygulf « Résidence Le Diamanti » 
</t>
  </si>
  <si>
    <t xml:space="preserve">Attribution d'une subvention à la SA d'HLM ERILIA pour l'acquisition en VEFA (vente en état futur d'achèvement) de 14 logements collectifs locatifs à Puget sur Argens « Résidence Les Jardins du Rocher »
</t>
  </si>
  <si>
    <t>Approbation de la convention fixant les modalités d'application de la mise en jeu des garanties d'emprunt accordées à la SA d'HLM ICF Sud-Est Méditerranée</t>
  </si>
  <si>
    <t xml:space="preserve">Garantie d'emprunt accordée à la SA d'HLM ERILIA pour l'acquisition amélioration de 11 logements collectifs locatifs au sein des copropriétés « Les Eucalyptus, Gallieni, Valescure 1 et Valescure 2 » à Fréjus - « 11 diffus 2016 (op. 1987) »
</t>
  </si>
  <si>
    <t xml:space="preserve">Garantie d'emprunt accordée à la SA d'HLM Erilia pour l'acquisition en VEFA (vente en état futur d'achèvement) de 14 logements collectifs locatifs à Puget sur Argens « Résidence Les Jardins du Rocher »
</t>
  </si>
  <si>
    <t>Pôle touristique Esterel Côte d'Azur  - Programme d'actions et cotisations 2020</t>
  </si>
  <si>
    <t>Institut régional des chefs d'entreprise (IRCE) - Convention de partenariat</t>
  </si>
  <si>
    <t>Contrat de délégation de service public - Surtaxe Assainissement - Irrecouvrabilités - Villes de Fréjus et Saint Raphael</t>
  </si>
  <si>
    <t>Constitution de servitudes de passage et d'entretien pour des canalisations d'eaux usées et d'eau potable, sur les parcelles cadastrées Section AZ n° 166, AZ n° 169, AZ n° 170 et AZ n° 174 à Puget sur Argens</t>
  </si>
  <si>
    <t>Subvention 2019 de la CAVEM au CRIGE PACA</t>
  </si>
  <si>
    <t>Modification du guide la Commande Publique applicable à l'ensemble des services de la Communauté d'Agglomération</t>
  </si>
  <si>
    <t>Création d'un emploi permanent de catégorie A (Emploi pourraît être pourvu par un agent contractuel de catégorie A en application de l'article 3-3-2 de la loi n°84-53 du 26 janvier 1984)</t>
  </si>
  <si>
    <t>B_20200131_01</t>
  </si>
  <si>
    <t>B_20200131_02</t>
  </si>
  <si>
    <t>B_20200131_03</t>
  </si>
  <si>
    <t>B_20200131_04</t>
  </si>
  <si>
    <t>B_20200131_05</t>
  </si>
  <si>
    <t>B_20200131_06</t>
  </si>
  <si>
    <t>B_20200131_07</t>
  </si>
  <si>
    <t>B_20200131_08</t>
  </si>
  <si>
    <t>B_20200131_09</t>
  </si>
  <si>
    <t>B_20200131_10</t>
  </si>
  <si>
    <t>B_20200131_11</t>
  </si>
  <si>
    <t>B_20200131_12</t>
  </si>
  <si>
    <t>B_20200131_13</t>
  </si>
  <si>
    <t>B_20200131_14</t>
  </si>
  <si>
    <t>B_20200131_15</t>
  </si>
  <si>
    <t>B_20200131_16</t>
  </si>
  <si>
    <t>B_20200131_17</t>
  </si>
  <si>
    <t>B_20200131_18</t>
  </si>
  <si>
    <t>2020-01-31</t>
  </si>
  <si>
    <t>12</t>
  </si>
  <si>
    <t>0</t>
  </si>
  <si>
    <t>2020-02-03</t>
  </si>
  <si>
    <t>finances locales/subventions</t>
  </si>
  <si>
    <t>finances locales/emprunts</t>
  </si>
  <si>
    <t>domaines de compétences par thèmes/environnement</t>
  </si>
  <si>
    <t>fonction publique/personnels contractuels</t>
  </si>
  <si>
    <t>commande publique/actes spéciaux et divers</t>
  </si>
  <si>
    <t xml:space="preserve">ZAE Les Garillans Modification de la convention relative à la réalisation des travaux d'une voie de désenclavement sur la ZAE
Reliquat sur le montant de l'indemnité à la société GREKY 1 propriétaire des parcelles cadastrées AO n° 769 et n° 97 sur la commune de Roquebrune sur Argens
</t>
  </si>
  <si>
    <t>domaines de compétences par thèmes/voirie</t>
  </si>
  <si>
    <t>autres domaines de compétences/autres domaines de compétences des communes</t>
  </si>
  <si>
    <t>C_20200217_01</t>
  </si>
  <si>
    <t>C_20200217_02</t>
  </si>
  <si>
    <t>C_20200217_03</t>
  </si>
  <si>
    <t>C_20200217_04</t>
  </si>
  <si>
    <t>C_20200217_05</t>
  </si>
  <si>
    <t>C_20200217_06</t>
  </si>
  <si>
    <t>C_20200217_07</t>
  </si>
  <si>
    <t>C_20200217_08</t>
  </si>
  <si>
    <t>C_20200217_09</t>
  </si>
  <si>
    <t>C_20200217_10</t>
  </si>
  <si>
    <t>C_20200217_11</t>
  </si>
  <si>
    <t>C_20200217_12</t>
  </si>
  <si>
    <t>C_20200217_13</t>
  </si>
  <si>
    <t>C_20200217_14</t>
  </si>
  <si>
    <t>C_20200217_15</t>
  </si>
  <si>
    <t>C_20200217_16</t>
  </si>
  <si>
    <t>C_20200217_17</t>
  </si>
  <si>
    <t>C_20200217_18</t>
  </si>
  <si>
    <t>C_20200217_19</t>
  </si>
  <si>
    <t>C_20200217_20</t>
  </si>
  <si>
    <t>C_20200217_21</t>
  </si>
  <si>
    <t>C_20200217_22</t>
  </si>
  <si>
    <t>C_20200217_23</t>
  </si>
  <si>
    <t>C_20200217_24</t>
  </si>
  <si>
    <t>C_20200217_25</t>
  </si>
  <si>
    <t>C_20200217_26</t>
  </si>
  <si>
    <t>C_20200217_27</t>
  </si>
  <si>
    <t>C_20200217_28</t>
  </si>
  <si>
    <t>C_20200217_29</t>
  </si>
  <si>
    <t>C_20200217_30</t>
  </si>
  <si>
    <t>C_20200217_31</t>
  </si>
  <si>
    <t>C_20200217_32</t>
  </si>
  <si>
    <t>C_20200217_33</t>
  </si>
  <si>
    <t>2020-02-17</t>
  </si>
  <si>
    <t>Programme local de l'Habitat 2018/2023 - Approbation du bilan annuel 2018</t>
  </si>
  <si>
    <t>Programme d'intérêt général "Rénover pour habiter mieux" 2017-2020 - Approbation de l'Avenant n°1 à la convention de programme</t>
  </si>
  <si>
    <t>Pôle BTP à Fréjus - Situation financière et comptable définitive de l'opération d'aménagement</t>
  </si>
  <si>
    <t>Pôle production à Fréjus - Situation financière et comptable définitive de l'opération d'aménagement</t>
  </si>
  <si>
    <t>Contrat de territoire pour une gestion durable des services d'eau potable et d'assainissement et / ou des milieux aquatiques 2020-2022</t>
  </si>
  <si>
    <t>Approbation de la révision du schéma directeur d'assainissement des eaux usées et du zonage d'assainissement des eaux usées sur les communes de Fréjus et Saint-Raphael</t>
  </si>
  <si>
    <t>Pont de la Garonnette à Fréjus - Convention relative à la mise en place d'un ouvrage de déviation de la circulation routière et piétonne pour la reconstruction du pont de la Garonnette entre les propriétés impactées par les travaux de la CAVEM</t>
  </si>
  <si>
    <t>Maison de l'Estérel - Acquisition foncière - Assiette foncière cadastrée sur la commune des Adrets de l'Estérel section C n°913p, 958p, 510p et 511p</t>
  </si>
  <si>
    <t>Bilan des acquisitions et des cessions foncières année 2019</t>
  </si>
  <si>
    <t>Projet d'acquisition dans le cadre du PAPI - Acquisition de la propriété BATIE de la société ANKADO - Parcelle BH n°87 sur la commune de Roquebrune sur Argens</t>
  </si>
  <si>
    <t>Acquisition de terrains et de demi-lits de Garonnes nécessaires aux travaux de protection de la zone d'activités de la Palud contre les inondations et aux mesures compensatoires Commune de Fréjus</t>
  </si>
  <si>
    <t>Acquisition de terrains et de demi-lits de Garonnes nécessaires aux travaux de protection de la zone d'activités de la Palud contre les inondations et aux mesures compensatoires et constitution de servitudes de passage et d'entretien sur la parcelle cadastrée section BM n°197 à Fréjus - Commune de Fréjus</t>
  </si>
  <si>
    <t>Projet de réalisation des ouvrages nécessaires à la protection de la zone d'activités de la Palud contre les inondations sur les communes de Fréjus et Puget sur Argens - Acquisition des terrains de M. CARRASSAN</t>
  </si>
  <si>
    <t>Projet de réalisation des ouvrages nécessaires à la protection de la zone d'activités de la Palud contre les inondations sur les communes de Fréjus et Puget sur Argens - Acquisition des terrains de la société LES ESCLAPES (consorts PIC)</t>
  </si>
  <si>
    <t>Projet de réalisation des ouvrages nécessaires à la protection de la zone d'activités de la Palud contre les inondations sur les communes de Fréjus et Puget sur Argens - Acquisition des terrains de la société AGATHE</t>
  </si>
  <si>
    <t>Projet de réalisation des ouvrages nécessaires à la protection de la zone d'activités de la Palud contre les inondations commune de Fréjus et Puget sur Argens  Acquisition des terrains de la société Les Paluds PIC</t>
  </si>
  <si>
    <t>Itinéraire alternatif à la RDN7 sur les communes de Fréjus et Puget sur Argens - Acquisition des terrains de M. CARRASSAN</t>
  </si>
  <si>
    <t>Itinéraire alternatif à la RDN7 sur les communes de Fréjus et Puget sur Argens - Acquisition des terrains des sociétés LES ESCLAPES, de LA GANDIERE et IMMOPIC</t>
  </si>
  <si>
    <t>Itinéraire alternatif à la RDN7 sur les communes de Fréjus et Puget sur Argens - Acquisition des terrains de la société LES PALUDS PIC</t>
  </si>
  <si>
    <t>Choix du tracé de l'itinéraire alternatif à la RDN7 - Communes de Fréjus et Puget sur Argens</t>
  </si>
  <si>
    <t>Contrat territorial entre le SMA et la CAVEM</t>
  </si>
  <si>
    <t>Rapport d'activité 2018 SMIAGE</t>
  </si>
  <si>
    <t>Opération grand site de France - Création de la Maison de l'Estérel</t>
  </si>
  <si>
    <t>Evolution du cantonnement de pêche du Cap Roux à la lumière de l'évaluation économique des services écosystémiques marins et des usages (Cap Roux 2023) : Approbation du projet et de son plan de financement prévisionnel</t>
  </si>
  <si>
    <t>Compétence "Gestion des eaux pluviales urbaines" : Modification de la convention de gestion temporaire de la compétence eaux pluviales urbaines entre la CAVEM et la commune de Saint-Raphael</t>
  </si>
  <si>
    <t>Engagement d'une stratégie de collecte des biodéchets</t>
  </si>
  <si>
    <t>Contrat de Ville - Subvention d'investissement au CLJ de Fréjus / Saint-Raphael</t>
  </si>
  <si>
    <t>Contrat de ville  - Rapport annuel délibératif 2018</t>
  </si>
  <si>
    <t>Délégations données au Bureau – Communication.</t>
  </si>
  <si>
    <t>Délégations données à Monsieur le Président – Communication.</t>
  </si>
  <si>
    <t>Syndicat du développement durable de l'est var (SMiDDEV) - Election d'un délégué titulaire</t>
  </si>
  <si>
    <t>Syndicat mixte intercommunal de l'Argens (SMA)
Election d'un délégué titulaire</t>
  </si>
  <si>
    <t>Syndicat des eaux du Var Est (SEVE)
Election d'un délégué titulaire</t>
  </si>
  <si>
    <t>2020-02-20</t>
  </si>
  <si>
    <t>43</t>
  </si>
  <si>
    <t>41</t>
  </si>
  <si>
    <t>42</t>
  </si>
  <si>
    <t>10</t>
  </si>
  <si>
    <t>32</t>
  </si>
  <si>
    <t>institutions et vie politique/fonctionnement des assemblées</t>
  </si>
  <si>
    <t>institutions et vie politique/délégation de fonctions</t>
  </si>
  <si>
    <t>domaines de compétences par thèmes/politique de la ville, habitat, logement</t>
  </si>
  <si>
    <t>domaine et patrimoine/acquisitions</t>
  </si>
  <si>
    <t>institutions et vie politique/intercommunalité</t>
  </si>
  <si>
    <t>institutions et vie politique/désignation des représentants</t>
  </si>
  <si>
    <t>finances locales/divers</t>
  </si>
  <si>
    <t>2020-03-04</t>
  </si>
  <si>
    <t>B_20200304_1</t>
  </si>
  <si>
    <t>B_20200304_2</t>
  </si>
  <si>
    <t>B_20200304_3</t>
  </si>
  <si>
    <t>B_20200304_4</t>
  </si>
  <si>
    <t>B_20200304_5</t>
  </si>
  <si>
    <t>B_20200304_6</t>
  </si>
  <si>
    <t>B_20200304_7</t>
  </si>
  <si>
    <t>B_20200304_8</t>
  </si>
  <si>
    <t>B_20200304_9</t>
  </si>
  <si>
    <t>B_20200304_10</t>
  </si>
  <si>
    <t>B_20200304_11</t>
  </si>
  <si>
    <t>B_20200304_12</t>
  </si>
  <si>
    <t>B_20200304_13</t>
  </si>
  <si>
    <t>B_20200304_14</t>
  </si>
  <si>
    <t>B_20200304_15</t>
  </si>
  <si>
    <t>B_20200304_16</t>
  </si>
  <si>
    <t>B_20200304_17</t>
  </si>
  <si>
    <t>B_20200304_18</t>
  </si>
  <si>
    <t>B_20200304_19</t>
  </si>
  <si>
    <t>B_20200304_20</t>
  </si>
  <si>
    <t>B_20200304_21</t>
  </si>
  <si>
    <t>B_20200304_22</t>
  </si>
  <si>
    <t>B_20200304_23</t>
  </si>
  <si>
    <t>B_20200304_24</t>
  </si>
  <si>
    <t>B_20200304_25</t>
  </si>
  <si>
    <t>B_20200304_26</t>
  </si>
  <si>
    <t>B_20200304_27</t>
  </si>
  <si>
    <t>Participation financière 2020 au groupement d'intérêt public "Agence de Rénovation Energétique Var Est AREVE"</t>
  </si>
  <si>
    <t>Approbation du renouvellement de la convention de partenariat 2020/2022 entre la CAVEM et l'Association Handitoit Provence</t>
  </si>
  <si>
    <t>Garantie d'emprunt accordée à la SA d'HLM Le Logis Familial Varois pour l'acquisition en VEFA (Vente en Etat Futur d'Achèvement) de 46 logements collectifs locatifs à Fréjus - Résidence Garden Harmony</t>
  </si>
  <si>
    <t>Garantie d'emprunt accordée à la SA d'HLM Le Logis Familial Varois pour l'acquisition en VEFA (Vente en Etat Futur d'Achèvement) de 36 logements collectifs locatifs à Puget sur Argens - Résidence "Les Rives du Gabron" (Ex Résidence "Les Parcs du Gabron")</t>
  </si>
  <si>
    <t>Attribution d'une subvention à la SCIC d'HLM Grand Delta Habitat pour l'acquisition en VEFA (Vente en Etat Futur d'Achèvement) de 70 logements collectifs locatifs à Fréjus - Opération "Fréjus - Cactus"</t>
  </si>
  <si>
    <t>Convention d'intervention foncière avec la société d'aménagement foncier d'établissement rural - Partenariat SAFER PACA - Préservation du foncier agricole</t>
  </si>
  <si>
    <t>Château Gallieni - Centre de ressources de l'économie locale</t>
  </si>
  <si>
    <t>Vente des parcelles AO n°927 et AO n°956 (ex AO n°928p) jouxtant le lotissement Epsilon II à Saint-Raphael pour l'implantation d'une école hôtelière - Propriété de la CAVEM</t>
  </si>
  <si>
    <t>Technoparc epsilon II à Saint Raphaël - Cession du lot 14  à la SCI Epsilon II - Nouvelle prorogation des délais de la promesse de vente</t>
  </si>
  <si>
    <t>Quartier du Trayas dit superieur à Saint-Raphael 
Conventions d'offre de concours</t>
  </si>
  <si>
    <t>Protocole d'accord avec la SNCF et la CMESE pour la réalisation de travaux de réhabilitation de la canalisation d'eaux usées passant sous les voies de la gare auto-train de Fréjus , rues Pastor/Papin</t>
  </si>
  <si>
    <t xml:space="preserve">Création d'un pôle d'échanges multimodal comprenant une aire de covoiturage et un échange en transport en commun - ZAC des Garillans Roquebrune sur Argens - Acquisition de la parcelle AO n°809 sur la commune de Roquebrune sur Argens (complément) </t>
  </si>
  <si>
    <t>Acquisition de parcelles nécessaires à la réalisation de l'ouvrage écréteur de crues de Vaulongue - Commune de Saint-Raphael - Parcelles section AO n°426p et section AL n°437 de la société OCEAN</t>
  </si>
  <si>
    <t>Régie Intercommunale du parc de stationnement Centre hospitalier intercommunal de Fréjus Saint-Raphael Bonnet Parking du CHI sur la parcelle AX n°1188 à Fréjus</t>
  </si>
  <si>
    <t>Autorisation d'une signature d'une promesse synallagmatique de vente avec conditions suspensives - pour le terrain nécessaire à la réalisation d'un projet de déchetterie - Prorogation délais - Commune de Roquebrune sur Argens</t>
  </si>
  <si>
    <t xml:space="preserve">Programme LIFE IP SMART WASTE PACA - Report en phase 2 des actions du life et re-ventilation financière  </t>
  </si>
  <si>
    <t>Collecte des textiles-linges de maison et chaussures (TLC) - Convention avec éco TLC - Mandat au SMIDDEV</t>
  </si>
  <si>
    <t>Adoption du règlement intérieur de la déchetterie de Puget sur Argens</t>
  </si>
  <si>
    <t>Conteneurs de collectes sélectives - Convention de mise à disposition avec le SMIDDEV</t>
  </si>
  <si>
    <t>Chambre de commerce et d'industrie du Var - Convention de partenariat "BTP Circulaire en Région"</t>
  </si>
  <si>
    <t>Contrat de Ville - Première programmation 2020</t>
  </si>
  <si>
    <t>Mission Locale de l'Est Var - Convention de financement</t>
  </si>
  <si>
    <t>Campus Connecté à Saint-Raphael - réponse à l'AAP de la Caisse des dépôts et consignations - Signature d'un Avenant au bail de 3 ans avec CCIV - Création de postes</t>
  </si>
  <si>
    <t>Création d'un emploi permanent de catégorie B - (Emploi pouvant être pourvu par un agent contractuel de catégorie B en application de l'Article 3-3-2° de la loi n°84-53 du 26 janvier 1984) et création de 2 emplois non permanents de catégorie B (Selon l'article 3-1° de la loi n° 84-53 du 26 janvier 1984)</t>
  </si>
  <si>
    <t>Modification du tableau des effectifs</t>
  </si>
  <si>
    <t>Approbation de la convention fixant les modalités d'application de la mise en jeu des garanties d'emprunt accordées à la SCIC d'HLM GRAND DELTA HABITAT</t>
  </si>
  <si>
    <t>2020-02-28</t>
  </si>
  <si>
    <t>11</t>
  </si>
  <si>
    <t>finances locales/contributions budgétaires</t>
  </si>
  <si>
    <t>domaines de compétences par thèmes/enseignement</t>
  </si>
  <si>
    <t>domaine et patrimoine/aliénations</t>
  </si>
  <si>
    <t>domaines de compétences par thèmes/aménagement du territoire</t>
  </si>
  <si>
    <t>domaine et patrimoine/actes de gestion du domaine public</t>
  </si>
  <si>
    <t>domaines de compétences par thèmes/emploi, formation professionnelle</t>
  </si>
  <si>
    <t>fonction publique/personnels titulaires et stagiaires de la f.p.t</t>
  </si>
  <si>
    <t>BUDGET_ANNEE</t>
  </si>
  <si>
    <t>BUDGET_NOM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</si>
</sst>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theme="1"/>
      <name val="Calibri"/>
      <family val="2"/>
      <scheme val="minor"/>
    </font>
    <font>
      <sz val="11"/>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applyFont="1" applyBorder="1"/>
    <xf numFmtId="49" fontId="1" fillId="0" borderId="0" xfId="0" applyNumberFormat="1" applyFont="1" applyBorder="1" applyAlignment="1"/>
    <xf numFmtId="0" fontId="1" fillId="0" borderId="0" xfId="0" applyFont="1" applyBorder="1" applyAlignment="1"/>
    <xf numFmtId="0" fontId="0" fillId="0" borderId="0" xfId="0" applyFont="1" applyBorder="1" applyAlignment="1"/>
    <xf numFmtId="1" fontId="0" fillId="0" borderId="0" xfId="0" applyNumberFormat="1" applyFont="1" applyBorder="1" applyAlignment="1"/>
    <xf numFmtId="49" fontId="0" fillId="0" borderId="0" xfId="0" applyNumberFormat="1" applyFont="1" applyBorder="1" applyAlignment="1"/>
    <xf numFmtId="164" fontId="0" fillId="0" borderId="0" xfId="0" applyNumberFormat="1" applyFont="1" applyBorder="1" applyAlignment="1"/>
    <xf numFmtId="0" fontId="0" fillId="0" borderId="0" xfId="0" applyFont="1" applyFill="1" applyBorder="1" applyAlignment="1"/>
    <xf numFmtId="49" fontId="0" fillId="0" borderId="0" xfId="0" applyNumberFormat="1" applyFont="1" applyAlignment="1"/>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sg/AppData/Local/Microsoft/Windows/INetCache/Content.Outlook/0M0FJ4UV/Nouveau%20bon%20code%20mati&#232;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s>
    <sheetDataSet>
      <sheetData sheetId="0">
        <row r="4">
          <cell r="A4" t="str">
            <v>COMMANDE PUBLIQUE</v>
          </cell>
          <cell r="B4" t="str">
            <v>1</v>
          </cell>
        </row>
        <row r="5">
          <cell r="A5" t="str">
            <v>commande publique/marchés publics</v>
          </cell>
          <cell r="B5" t="str">
            <v>1.1</v>
          </cell>
        </row>
        <row r="6">
          <cell r="A6" t="str">
            <v>commande publique/délégation de service public</v>
          </cell>
          <cell r="B6" t="str">
            <v>1.2</v>
          </cell>
        </row>
        <row r="7">
          <cell r="A7" t="str">
            <v>commande publique/conventions de mandat</v>
          </cell>
          <cell r="B7" t="str">
            <v>1.3</v>
          </cell>
        </row>
        <row r="8">
          <cell r="A8" t="str">
            <v>commande publique/autres contrats</v>
          </cell>
          <cell r="B8" t="str">
            <v>1.4</v>
          </cell>
        </row>
        <row r="9">
          <cell r="A9" t="str">
            <v>commande publique/transactions (protocole d'accord transactionnel)</v>
          </cell>
          <cell r="B9" t="str">
            <v>1.5</v>
          </cell>
        </row>
        <row r="10">
          <cell r="A10" t="str">
            <v>commande publique/maîtrise d'œuvre</v>
          </cell>
          <cell r="B10" t="str">
            <v>1.6</v>
          </cell>
        </row>
        <row r="11">
          <cell r="A11" t="str">
            <v>commande publique/actes spéciaux et divers</v>
          </cell>
          <cell r="B11" t="str">
            <v>1.7</v>
          </cell>
        </row>
        <row r="13">
          <cell r="A13" t="str">
            <v>URBANISME</v>
          </cell>
          <cell r="B13" t="str">
            <v>2</v>
          </cell>
        </row>
        <row r="14">
          <cell r="A14" t="str">
            <v>urbanisme/documents d'urbanisme</v>
          </cell>
          <cell r="B14" t="str">
            <v>2.1</v>
          </cell>
        </row>
        <row r="15">
          <cell r="A15" t="str">
            <v>urbanisme/actes relatifs au droit d'occupation et d'utilisation des sols</v>
          </cell>
          <cell r="B15" t="str">
            <v>2.2</v>
          </cell>
        </row>
        <row r="16">
          <cell r="A16" t="str">
            <v>urbanisme/droit de préemption urbain</v>
          </cell>
          <cell r="B16" t="str">
            <v>2.3</v>
          </cell>
        </row>
        <row r="18">
          <cell r="A18" t="str">
            <v>DOMAINE ET PATRIMOINE</v>
          </cell>
          <cell r="B18" t="str">
            <v>3</v>
          </cell>
        </row>
        <row r="19">
          <cell r="A19" t="str">
            <v>domaine et patrimoine/acquisitions</v>
          </cell>
          <cell r="B19" t="str">
            <v>3.1</v>
          </cell>
        </row>
        <row r="20">
          <cell r="A20" t="str">
            <v>domaine et patrimoine/aliénations</v>
          </cell>
          <cell r="B20" t="str">
            <v>3.2</v>
          </cell>
        </row>
        <row r="21">
          <cell r="A21" t="str">
            <v>domaine et patrimoine/locations</v>
          </cell>
          <cell r="B21" t="str">
            <v>3.3</v>
          </cell>
        </row>
        <row r="22">
          <cell r="A22" t="str">
            <v>domaine et patrimoine/limites territoriales</v>
          </cell>
          <cell r="B22" t="str">
            <v>3.4</v>
          </cell>
        </row>
        <row r="23">
          <cell r="A23" t="str">
            <v>domaine et patrimoine/actes de gestion du domaine public</v>
          </cell>
          <cell r="B23" t="str">
            <v>3.5</v>
          </cell>
        </row>
        <row r="24">
          <cell r="A24" t="str">
            <v>domaine et patrimoine/actes de gestion du domaine privé</v>
          </cell>
          <cell r="B24" t="str">
            <v>3.6</v>
          </cell>
        </row>
        <row r="26">
          <cell r="A26" t="str">
            <v>FONCTION PUBLIQUE</v>
          </cell>
          <cell r="B26">
            <v>4</v>
          </cell>
        </row>
        <row r="27">
          <cell r="A27" t="str">
            <v>fonction publique/personnels titulaires et stagiaires de la f.p.t</v>
          </cell>
          <cell r="B27" t="str">
            <v>4.1</v>
          </cell>
        </row>
        <row r="28">
          <cell r="A28" t="str">
            <v>fonction publique/personnels contractuels</v>
          </cell>
          <cell r="B28" t="str">
            <v>4.2</v>
          </cell>
        </row>
        <row r="29">
          <cell r="A29" t="str">
            <v>fonction publique/fonction publique hospitalière</v>
          </cell>
          <cell r="B29" t="str">
            <v>4.3</v>
          </cell>
        </row>
        <row r="30">
          <cell r="A30" t="str">
            <v>fonction publique/autres catégories de personnels</v>
          </cell>
          <cell r="B30" t="str">
            <v>4.4</v>
          </cell>
        </row>
        <row r="31">
          <cell r="A31" t="str">
            <v>fonction publique/régime indemnitaire</v>
          </cell>
          <cell r="B31" t="str">
            <v>4.5</v>
          </cell>
        </row>
        <row r="33">
          <cell r="A33" t="str">
            <v>INSTITUTIONS ET VIE POLITIQUE</v>
          </cell>
          <cell r="B33">
            <v>5</v>
          </cell>
        </row>
        <row r="34">
          <cell r="A34" t="str">
            <v>institutions et vie politique/élection exécutif</v>
          </cell>
          <cell r="B34" t="str">
            <v>5.1</v>
          </cell>
        </row>
        <row r="35">
          <cell r="A35" t="str">
            <v>institutions et vie politique/fonctionnement des assemblées</v>
          </cell>
          <cell r="B35" t="str">
            <v>5.2</v>
          </cell>
        </row>
        <row r="36">
          <cell r="A36" t="str">
            <v>institutions et vie politique/désignation des représentants</v>
          </cell>
          <cell r="B36" t="str">
            <v>5.3</v>
          </cell>
        </row>
        <row r="37">
          <cell r="A37" t="str">
            <v>institutions et vie politique/délégation de fonctions</v>
          </cell>
          <cell r="B37" t="str">
            <v>5.4</v>
          </cell>
        </row>
        <row r="38">
          <cell r="A38" t="str">
            <v>institutions et vie politique/délégation de signature</v>
          </cell>
          <cell r="B38" t="str">
            <v>5.5</v>
          </cell>
        </row>
        <row r="39">
          <cell r="A39" t="str">
            <v>institutions et vie politique/exercice des mandats locaux</v>
          </cell>
          <cell r="B39" t="str">
            <v>5.6</v>
          </cell>
        </row>
        <row r="40">
          <cell r="A40" t="str">
            <v>institutions et vie politique/intercommunalité</v>
          </cell>
          <cell r="B40" t="str">
            <v>5.7</v>
          </cell>
        </row>
        <row r="41">
          <cell r="A41" t="str">
            <v>institutions et vie politique/décision d'ester en justice</v>
          </cell>
          <cell r="B41" t="str">
            <v>5.8</v>
          </cell>
        </row>
        <row r="43">
          <cell r="A43" t="str">
            <v>LIBERTES PUBLIQUES ET POUVOIRS DE POLICE</v>
          </cell>
          <cell r="B43">
            <v>6</v>
          </cell>
        </row>
        <row r="44">
          <cell r="A44" t="str">
            <v>libertés publiques et pouvoirs de police/police municipale</v>
          </cell>
          <cell r="B44" t="str">
            <v>6.1</v>
          </cell>
        </row>
        <row r="45">
          <cell r="A45" t="str">
            <v>libertés publiques et pouvoirs de police/pouvoirs du président du conseil général</v>
          </cell>
          <cell r="B45" t="str">
            <v>6.2</v>
          </cell>
        </row>
        <row r="46">
          <cell r="A46" t="str">
            <v>libertés publiques et pouvoirs de police/pouvoirs du président du conseil régional</v>
          </cell>
          <cell r="B46" t="str">
            <v>6.3</v>
          </cell>
        </row>
        <row r="47">
          <cell r="A47" t="str">
            <v>libertés publiques et pouvoirs de police/autres actes réglementaires</v>
          </cell>
          <cell r="B47" t="str">
            <v>6.4</v>
          </cell>
        </row>
        <row r="48">
          <cell r="A48" t="str">
            <v>libertés publiques et pouvoirs de police/actes pris au nom de l'état</v>
          </cell>
          <cell r="B48" t="str">
            <v>6.5</v>
          </cell>
        </row>
        <row r="50">
          <cell r="A50" t="str">
            <v>FINANCES LOCALES</v>
          </cell>
          <cell r="B50">
            <v>7</v>
          </cell>
        </row>
        <row r="51">
          <cell r="A51" t="str">
            <v>finances locales/décisions budgétaires (b.p., d.m., c.a. …)</v>
          </cell>
          <cell r="B51" t="str">
            <v>7.1</v>
          </cell>
        </row>
        <row r="52">
          <cell r="A52" t="str">
            <v>finances locales/fiscalité</v>
          </cell>
          <cell r="B52" t="str">
            <v>7.2</v>
          </cell>
        </row>
        <row r="53">
          <cell r="A53" t="str">
            <v>finances locales/emprunts</v>
          </cell>
          <cell r="B53" t="str">
            <v>7.3</v>
          </cell>
        </row>
        <row r="54">
          <cell r="A54" t="str">
            <v>finances locales/interventions économiques en faveur des entreprises</v>
          </cell>
          <cell r="B54" t="str">
            <v>7.4</v>
          </cell>
        </row>
        <row r="55">
          <cell r="A55" t="str">
            <v>finances locales/subventions</v>
          </cell>
          <cell r="B55" t="str">
            <v>7.5</v>
          </cell>
        </row>
        <row r="56">
          <cell r="A56" t="str">
            <v>finances locales/contributions budgétaires</v>
          </cell>
          <cell r="B56" t="str">
            <v>7.6</v>
          </cell>
        </row>
        <row r="57">
          <cell r="A57" t="str">
            <v>finances locales/avances</v>
          </cell>
          <cell r="B57" t="str">
            <v>7.7</v>
          </cell>
        </row>
        <row r="58">
          <cell r="A58" t="str">
            <v>finances locales/fonds de concours</v>
          </cell>
          <cell r="B58" t="str">
            <v>7.8</v>
          </cell>
        </row>
        <row r="59">
          <cell r="A59" t="str">
            <v>finances locales/prise de participation (SEM, etc)</v>
          </cell>
          <cell r="B59" t="str">
            <v>7.9</v>
          </cell>
        </row>
        <row r="60">
          <cell r="A60" t="str">
            <v>finances locales/divers</v>
          </cell>
          <cell r="B60" t="str">
            <v>7.10</v>
          </cell>
        </row>
        <row r="62">
          <cell r="A62" t="str">
            <v>DOMAINE DE COMPETENCES PAR THEMES</v>
          </cell>
          <cell r="B62">
            <v>8</v>
          </cell>
        </row>
        <row r="63">
          <cell r="A63" t="str">
            <v>domaines de compétences par thèmes/enseignement</v>
          </cell>
          <cell r="B63" t="str">
            <v>8.1</v>
          </cell>
        </row>
        <row r="64">
          <cell r="A64" t="str">
            <v>domaines de compétences par thèmes/aide sociales</v>
          </cell>
          <cell r="B64" t="str">
            <v>8.2</v>
          </cell>
        </row>
        <row r="65">
          <cell r="A65" t="str">
            <v>domaines de compétences par thèmes/voirie</v>
          </cell>
          <cell r="B65" t="str">
            <v>8.3</v>
          </cell>
        </row>
        <row r="66">
          <cell r="A66" t="str">
            <v>domaines de compétences par thèmes/aménagement du territoire</v>
          </cell>
          <cell r="B66" t="str">
            <v>8.4</v>
          </cell>
        </row>
        <row r="67">
          <cell r="A67" t="str">
            <v>domaines de compétences par thèmes/politique de la ville, habitat, logement</v>
          </cell>
          <cell r="B67" t="str">
            <v>8.5</v>
          </cell>
        </row>
        <row r="68">
          <cell r="A68" t="str">
            <v>domaines de compétences par thèmes/emploi, formation professionnelle</v>
          </cell>
          <cell r="B68" t="str">
            <v>8.6</v>
          </cell>
        </row>
        <row r="69">
          <cell r="A69" t="str">
            <v>domaines de compétences par thèmes/transports</v>
          </cell>
          <cell r="B69" t="str">
            <v>8.7</v>
          </cell>
        </row>
        <row r="70">
          <cell r="A70" t="str">
            <v>domaines de compétences par thèmes/environnement</v>
          </cell>
          <cell r="B70" t="str">
            <v>8.8</v>
          </cell>
        </row>
        <row r="71">
          <cell r="A71" t="str">
            <v>domaines de compétences par thèmes/culture</v>
          </cell>
          <cell r="B71" t="str">
            <v>8.9</v>
          </cell>
        </row>
        <row r="73">
          <cell r="A73" t="str">
            <v>AUTRES DOMAINES DE COMPETENCES</v>
          </cell>
          <cell r="B73">
            <v>9</v>
          </cell>
        </row>
        <row r="74">
          <cell r="A74" t="str">
            <v>autres domaines de compétences/autres domaines de compétences des communes</v>
          </cell>
          <cell r="B74" t="str">
            <v>9.1</v>
          </cell>
        </row>
        <row r="75">
          <cell r="A75" t="str">
            <v>autres domaines de compétences/autres domaines de compétences des départements</v>
          </cell>
          <cell r="B75" t="str">
            <v>9.2</v>
          </cell>
        </row>
        <row r="76">
          <cell r="A76" t="str">
            <v>autres domaines de compétences/autres domaines de compétences des régions</v>
          </cell>
          <cell r="B76" t="str">
            <v>9.3</v>
          </cell>
        </row>
        <row r="77">
          <cell r="A77" t="str">
            <v xml:space="preserve">autres domaines de compétences/vœux et motions </v>
          </cell>
          <cell r="B77" t="str">
            <v>9.4</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BD434-8D10-4C86-A33D-AD39689DE55E}">
  <dimension ref="A1:Q79"/>
  <sheetViews>
    <sheetView tabSelected="1" topLeftCell="G1" workbookViewId="0">
      <selection activeCell="I1" sqref="I1:I1048576"/>
    </sheetView>
  </sheetViews>
  <sheetFormatPr baseColWidth="10" defaultRowHeight="14.4" x14ac:dyDescent="0.3"/>
  <cols>
    <col min="2" max="2" width="17.88671875" customWidth="1"/>
    <col min="3" max="3" width="16.44140625" customWidth="1"/>
    <col min="4" max="4" width="16.77734375" customWidth="1"/>
    <col min="5" max="5" width="8.44140625" customWidth="1"/>
    <col min="6" max="6" width="25.109375" customWidth="1"/>
    <col min="7" max="7" width="89" customWidth="1"/>
    <col min="8" max="9" width="15.33203125" hidden="1" customWidth="1"/>
  </cols>
  <sheetData>
    <row r="1" spans="1:17" x14ac:dyDescent="0.3">
      <c r="A1" s="4" t="s">
        <v>0</v>
      </c>
      <c r="B1" s="5" t="s">
        <v>1</v>
      </c>
      <c r="C1" s="4" t="s">
        <v>2</v>
      </c>
      <c r="D1" s="6" t="s">
        <v>3</v>
      </c>
      <c r="E1" s="3" t="s">
        <v>4</v>
      </c>
      <c r="F1" s="4" t="s">
        <v>5</v>
      </c>
      <c r="G1" s="4" t="s">
        <v>6</v>
      </c>
      <c r="H1" s="8" t="s">
        <v>207</v>
      </c>
      <c r="I1" s="8" t="s">
        <v>208</v>
      </c>
      <c r="J1" s="3" t="s">
        <v>7</v>
      </c>
      <c r="K1" s="7" t="s">
        <v>8</v>
      </c>
      <c r="L1" s="4" t="s">
        <v>9</v>
      </c>
      <c r="M1" s="4" t="s">
        <v>10</v>
      </c>
      <c r="N1" s="4" t="s">
        <v>11</v>
      </c>
      <c r="O1" s="4" t="s">
        <v>12</v>
      </c>
      <c r="P1" s="4" t="s">
        <v>13</v>
      </c>
      <c r="Q1" s="1" t="s">
        <v>14</v>
      </c>
    </row>
    <row r="2" spans="1:17" x14ac:dyDescent="0.3">
      <c r="A2" s="4" t="s">
        <v>15</v>
      </c>
      <c r="B2" s="5">
        <v>20003531900017</v>
      </c>
      <c r="C2" s="4" t="s">
        <v>34</v>
      </c>
      <c r="D2" s="9" t="s">
        <v>52</v>
      </c>
      <c r="E2" s="4" t="str">
        <f>VLOOKUP(F2,[1]Feuil1!$A$4:$B$77,2,0)</f>
        <v>7.5</v>
      </c>
      <c r="F2" s="8" t="s">
        <v>56</v>
      </c>
      <c r="G2" s="2" t="s">
        <v>17</v>
      </c>
      <c r="H2" s="2"/>
      <c r="I2" s="2"/>
      <c r="J2" s="4" t="s">
        <v>16</v>
      </c>
      <c r="K2" s="6" t="s">
        <v>55</v>
      </c>
      <c r="L2" s="4">
        <v>12</v>
      </c>
      <c r="M2" s="4">
        <v>12</v>
      </c>
      <c r="N2" s="4" t="s">
        <v>53</v>
      </c>
      <c r="O2" s="4" t="s">
        <v>54</v>
      </c>
      <c r="P2" s="4" t="s">
        <v>54</v>
      </c>
      <c r="Q2" s="1"/>
    </row>
    <row r="3" spans="1:17" x14ac:dyDescent="0.3">
      <c r="A3" s="4" t="s">
        <v>15</v>
      </c>
      <c r="B3" s="5">
        <v>20003531900017</v>
      </c>
      <c r="C3" s="4" t="s">
        <v>35</v>
      </c>
      <c r="D3" s="9" t="s">
        <v>52</v>
      </c>
      <c r="E3" s="4" t="str">
        <f>VLOOKUP(F3,[1]Feuil1!$A$4:$B$77,2,0)</f>
        <v>7.5</v>
      </c>
      <c r="F3" s="8" t="s">
        <v>56</v>
      </c>
      <c r="G3" s="2" t="s">
        <v>18</v>
      </c>
      <c r="H3" s="2"/>
      <c r="I3" s="2"/>
      <c r="J3" s="4" t="s">
        <v>16</v>
      </c>
      <c r="K3" s="6" t="s">
        <v>55</v>
      </c>
      <c r="L3" s="4">
        <v>12</v>
      </c>
      <c r="M3" s="4">
        <v>12</v>
      </c>
      <c r="N3" s="4" t="s">
        <v>53</v>
      </c>
      <c r="O3" s="4" t="s">
        <v>54</v>
      </c>
      <c r="P3" s="4" t="s">
        <v>54</v>
      </c>
      <c r="Q3" s="1"/>
    </row>
    <row r="4" spans="1:17" x14ac:dyDescent="0.3">
      <c r="A4" s="4" t="s">
        <v>15</v>
      </c>
      <c r="B4" s="5">
        <v>20003531900017</v>
      </c>
      <c r="C4" s="4" t="s">
        <v>36</v>
      </c>
      <c r="D4" s="9" t="s">
        <v>52</v>
      </c>
      <c r="E4" s="4" t="str">
        <f>VLOOKUP(F4,[1]Feuil1!$A$4:$B$77,2,0)</f>
        <v>7.5</v>
      </c>
      <c r="F4" s="8" t="s">
        <v>56</v>
      </c>
      <c r="G4" s="2" t="s">
        <v>19</v>
      </c>
      <c r="H4" s="2"/>
      <c r="I4" s="2"/>
      <c r="J4" s="4" t="s">
        <v>16</v>
      </c>
      <c r="K4" s="6" t="s">
        <v>55</v>
      </c>
      <c r="L4" s="4">
        <v>12</v>
      </c>
      <c r="M4" s="4">
        <v>12</v>
      </c>
      <c r="N4" s="4" t="s">
        <v>53</v>
      </c>
      <c r="O4" s="4" t="s">
        <v>54</v>
      </c>
      <c r="P4" s="4" t="s">
        <v>54</v>
      </c>
      <c r="Q4" s="1"/>
    </row>
    <row r="5" spans="1:17" x14ac:dyDescent="0.3">
      <c r="A5" s="4" t="s">
        <v>15</v>
      </c>
      <c r="B5" s="5">
        <v>20003531900017</v>
      </c>
      <c r="C5" s="4" t="s">
        <v>37</v>
      </c>
      <c r="D5" s="9" t="s">
        <v>52</v>
      </c>
      <c r="E5" s="4" t="str">
        <f>VLOOKUP(F5,[1]Feuil1!$A$4:$B$77,2,0)</f>
        <v>7.5</v>
      </c>
      <c r="F5" s="8" t="s">
        <v>56</v>
      </c>
      <c r="G5" s="2" t="s">
        <v>20</v>
      </c>
      <c r="H5" s="2"/>
      <c r="I5" s="2"/>
      <c r="J5" s="4" t="s">
        <v>16</v>
      </c>
      <c r="K5" s="6" t="s">
        <v>55</v>
      </c>
      <c r="L5" s="4">
        <v>12</v>
      </c>
      <c r="M5" s="4">
        <v>12</v>
      </c>
      <c r="N5" s="4" t="s">
        <v>53</v>
      </c>
      <c r="O5" s="4" t="s">
        <v>54</v>
      </c>
      <c r="P5" s="4" t="s">
        <v>54</v>
      </c>
      <c r="Q5" s="1"/>
    </row>
    <row r="6" spans="1:17" x14ac:dyDescent="0.3">
      <c r="A6" s="4" t="s">
        <v>15</v>
      </c>
      <c r="B6" s="5">
        <v>20003531900017</v>
      </c>
      <c r="C6" s="4" t="s">
        <v>38</v>
      </c>
      <c r="D6" s="9" t="s">
        <v>52</v>
      </c>
      <c r="E6" s="4" t="str">
        <f>VLOOKUP(F6,[1]Feuil1!$A$4:$B$77,2,0)</f>
        <v>7.5</v>
      </c>
      <c r="F6" s="8" t="s">
        <v>56</v>
      </c>
      <c r="G6" s="2" t="s">
        <v>21</v>
      </c>
      <c r="H6" s="2"/>
      <c r="I6" s="2"/>
      <c r="J6" s="4" t="s">
        <v>16</v>
      </c>
      <c r="K6" s="6" t="s">
        <v>55</v>
      </c>
      <c r="L6" s="4">
        <v>12</v>
      </c>
      <c r="M6" s="4">
        <v>12</v>
      </c>
      <c r="N6" s="4" t="s">
        <v>53</v>
      </c>
      <c r="O6" s="4" t="s">
        <v>54</v>
      </c>
      <c r="P6" s="4" t="s">
        <v>54</v>
      </c>
      <c r="Q6" s="1"/>
    </row>
    <row r="7" spans="1:17" x14ac:dyDescent="0.3">
      <c r="A7" s="4" t="s">
        <v>15</v>
      </c>
      <c r="B7" s="5">
        <v>20003531900017</v>
      </c>
      <c r="C7" s="4" t="s">
        <v>39</v>
      </c>
      <c r="D7" s="9" t="s">
        <v>52</v>
      </c>
      <c r="E7" s="4" t="str">
        <f>VLOOKUP(F7,[1]Feuil1!$A$4:$B$77,2,0)</f>
        <v>7.5</v>
      </c>
      <c r="F7" s="8" t="s">
        <v>56</v>
      </c>
      <c r="G7" s="2" t="s">
        <v>22</v>
      </c>
      <c r="H7" s="2"/>
      <c r="I7" s="2"/>
      <c r="J7" s="4" t="s">
        <v>16</v>
      </c>
      <c r="K7" s="6" t="s">
        <v>55</v>
      </c>
      <c r="L7" s="4">
        <v>12</v>
      </c>
      <c r="M7" s="4">
        <v>12</v>
      </c>
      <c r="N7" s="4" t="s">
        <v>53</v>
      </c>
      <c r="O7" s="4" t="s">
        <v>54</v>
      </c>
      <c r="P7" s="4" t="s">
        <v>54</v>
      </c>
      <c r="Q7" s="1"/>
    </row>
    <row r="8" spans="1:17" x14ac:dyDescent="0.3">
      <c r="A8" s="4" t="s">
        <v>15</v>
      </c>
      <c r="B8" s="5">
        <v>20003531900017</v>
      </c>
      <c r="C8" s="4" t="s">
        <v>40</v>
      </c>
      <c r="D8" s="9" t="s">
        <v>52</v>
      </c>
      <c r="E8" s="4" t="str">
        <f>VLOOKUP(F8,[1]Feuil1!$A$4:$B$77,2,0)</f>
        <v>7.5</v>
      </c>
      <c r="F8" s="8" t="s">
        <v>56</v>
      </c>
      <c r="G8" s="2" t="s">
        <v>23</v>
      </c>
      <c r="H8" s="2"/>
      <c r="I8" s="2"/>
      <c r="J8" s="4" t="s">
        <v>16</v>
      </c>
      <c r="K8" s="6" t="s">
        <v>55</v>
      </c>
      <c r="L8" s="4">
        <v>12</v>
      </c>
      <c r="M8" s="4">
        <v>12</v>
      </c>
      <c r="N8" s="4" t="s">
        <v>53</v>
      </c>
      <c r="O8" s="4" t="s">
        <v>54</v>
      </c>
      <c r="P8" s="4" t="s">
        <v>54</v>
      </c>
      <c r="Q8" s="1"/>
    </row>
    <row r="9" spans="1:17" x14ac:dyDescent="0.3">
      <c r="A9" s="4" t="s">
        <v>15</v>
      </c>
      <c r="B9" s="5">
        <v>20003531900017</v>
      </c>
      <c r="C9" s="4" t="s">
        <v>41</v>
      </c>
      <c r="D9" s="9" t="s">
        <v>52</v>
      </c>
      <c r="E9" s="4" t="str">
        <f>VLOOKUP(F9,[1]Feuil1!$A$4:$B$77,2,0)</f>
        <v>7.3</v>
      </c>
      <c r="F9" s="8" t="s">
        <v>57</v>
      </c>
      <c r="G9" s="2" t="s">
        <v>24</v>
      </c>
      <c r="H9" s="2"/>
      <c r="I9" s="2"/>
      <c r="J9" s="4" t="s">
        <v>16</v>
      </c>
      <c r="K9" s="6" t="s">
        <v>55</v>
      </c>
      <c r="L9" s="4">
        <v>12</v>
      </c>
      <c r="M9" s="4">
        <v>12</v>
      </c>
      <c r="N9" s="4" t="s">
        <v>53</v>
      </c>
      <c r="O9" s="4" t="s">
        <v>54</v>
      </c>
      <c r="P9" s="4" t="s">
        <v>54</v>
      </c>
      <c r="Q9" s="1"/>
    </row>
    <row r="10" spans="1:17" x14ac:dyDescent="0.3">
      <c r="A10" s="4" t="s">
        <v>15</v>
      </c>
      <c r="B10" s="5">
        <v>20003531900017</v>
      </c>
      <c r="C10" s="4" t="s">
        <v>42</v>
      </c>
      <c r="D10" s="9" t="s">
        <v>52</v>
      </c>
      <c r="E10" s="4" t="str">
        <f>VLOOKUP(F10,[1]Feuil1!$A$4:$B$77,2,0)</f>
        <v>7.3</v>
      </c>
      <c r="F10" s="8" t="s">
        <v>57</v>
      </c>
      <c r="G10" s="2" t="s">
        <v>25</v>
      </c>
      <c r="H10" s="2"/>
      <c r="I10" s="2"/>
      <c r="J10" s="4" t="s">
        <v>16</v>
      </c>
      <c r="K10" s="6" t="s">
        <v>55</v>
      </c>
      <c r="L10" s="4">
        <v>12</v>
      </c>
      <c r="M10" s="4">
        <v>12</v>
      </c>
      <c r="N10" s="4" t="s">
        <v>53</v>
      </c>
      <c r="O10" s="4" t="s">
        <v>54</v>
      </c>
      <c r="P10" s="4" t="s">
        <v>54</v>
      </c>
      <c r="Q10" s="1"/>
    </row>
    <row r="11" spans="1:17" x14ac:dyDescent="0.3">
      <c r="A11" s="4" t="s">
        <v>15</v>
      </c>
      <c r="B11" s="5">
        <v>20003531900017</v>
      </c>
      <c r="C11" s="4" t="s">
        <v>43</v>
      </c>
      <c r="D11" s="9" t="s">
        <v>52</v>
      </c>
      <c r="E11" s="4" t="str">
        <f>VLOOKUP(F11,[1]Feuil1!$A$4:$B$77,2,0)</f>
        <v>7.3</v>
      </c>
      <c r="F11" s="8" t="s">
        <v>57</v>
      </c>
      <c r="G11" s="2" t="s">
        <v>26</v>
      </c>
      <c r="H11" s="2"/>
      <c r="I11" s="2"/>
      <c r="J11" s="4" t="s">
        <v>16</v>
      </c>
      <c r="K11" s="6" t="s">
        <v>55</v>
      </c>
      <c r="L11" s="4">
        <v>12</v>
      </c>
      <c r="M11" s="4">
        <v>12</v>
      </c>
      <c r="N11" s="4" t="s">
        <v>53</v>
      </c>
      <c r="O11" s="4" t="s">
        <v>54</v>
      </c>
      <c r="P11" s="4" t="s">
        <v>54</v>
      </c>
      <c r="Q11" s="1"/>
    </row>
    <row r="12" spans="1:17" x14ac:dyDescent="0.3">
      <c r="A12" s="4" t="s">
        <v>15</v>
      </c>
      <c r="B12" s="5">
        <v>20003531900017</v>
      </c>
      <c r="C12" s="4" t="s">
        <v>44</v>
      </c>
      <c r="D12" s="9" t="s">
        <v>52</v>
      </c>
      <c r="E12" s="4" t="str">
        <f>VLOOKUP(F12,[1]Feuil1!$A$4:$B$77,2,0)</f>
        <v>8.3</v>
      </c>
      <c r="F12" s="8" t="s">
        <v>62</v>
      </c>
      <c r="G12" s="3" t="s">
        <v>61</v>
      </c>
      <c r="H12" s="3"/>
      <c r="I12" s="3"/>
      <c r="J12" s="4" t="s">
        <v>16</v>
      </c>
      <c r="K12" s="6" t="s">
        <v>55</v>
      </c>
      <c r="L12" s="4">
        <v>12</v>
      </c>
      <c r="M12" s="4">
        <v>12</v>
      </c>
      <c r="N12" s="4" t="s">
        <v>53</v>
      </c>
      <c r="O12" s="4" t="s">
        <v>54</v>
      </c>
      <c r="P12" s="4" t="s">
        <v>54</v>
      </c>
      <c r="Q12" s="1"/>
    </row>
    <row r="13" spans="1:17" x14ac:dyDescent="0.3">
      <c r="A13" s="4" t="s">
        <v>15</v>
      </c>
      <c r="B13" s="5">
        <v>20003531900017</v>
      </c>
      <c r="C13" s="4" t="s">
        <v>45</v>
      </c>
      <c r="D13" s="9" t="s">
        <v>52</v>
      </c>
      <c r="E13" s="4" t="str">
        <f>VLOOKUP(F13,[1]Feuil1!$A$4:$B$77,2,0)</f>
        <v>9.1</v>
      </c>
      <c r="F13" s="8" t="s">
        <v>63</v>
      </c>
      <c r="G13" s="2" t="s">
        <v>27</v>
      </c>
      <c r="H13" s="2"/>
      <c r="I13" s="2"/>
      <c r="J13" s="4" t="s">
        <v>16</v>
      </c>
      <c r="K13" s="6" t="s">
        <v>55</v>
      </c>
      <c r="L13" s="4">
        <v>12</v>
      </c>
      <c r="M13" s="4">
        <v>12</v>
      </c>
      <c r="N13" s="4" t="s">
        <v>53</v>
      </c>
      <c r="O13" s="4" t="s">
        <v>54</v>
      </c>
      <c r="P13" s="4" t="s">
        <v>54</v>
      </c>
      <c r="Q13" s="1"/>
    </row>
    <row r="14" spans="1:17" x14ac:dyDescent="0.3">
      <c r="A14" s="4" t="s">
        <v>15</v>
      </c>
      <c r="B14" s="5">
        <v>20003531900017</v>
      </c>
      <c r="C14" s="4" t="s">
        <v>46</v>
      </c>
      <c r="D14" s="9" t="s">
        <v>52</v>
      </c>
      <c r="E14" s="4" t="str">
        <f>VLOOKUP(F14,[1]Feuil1!$A$4:$B$77,2,0)</f>
        <v>9.1</v>
      </c>
      <c r="F14" s="8" t="s">
        <v>63</v>
      </c>
      <c r="G14" s="2" t="s">
        <v>28</v>
      </c>
      <c r="H14" s="2"/>
      <c r="I14" s="2"/>
      <c r="J14" s="4" t="s">
        <v>16</v>
      </c>
      <c r="K14" s="6" t="s">
        <v>55</v>
      </c>
      <c r="L14" s="4">
        <v>12</v>
      </c>
      <c r="M14" s="4">
        <v>12</v>
      </c>
      <c r="N14" s="4" t="s">
        <v>53</v>
      </c>
      <c r="O14" s="4" t="s">
        <v>54</v>
      </c>
      <c r="P14" s="4" t="s">
        <v>54</v>
      </c>
      <c r="Q14" s="1"/>
    </row>
    <row r="15" spans="1:17" x14ac:dyDescent="0.3">
      <c r="A15" s="4" t="s">
        <v>15</v>
      </c>
      <c r="B15" s="5">
        <v>20003531900017</v>
      </c>
      <c r="C15" s="4" t="s">
        <v>47</v>
      </c>
      <c r="D15" s="9" t="s">
        <v>52</v>
      </c>
      <c r="E15" s="4" t="str">
        <f>VLOOKUP(F15,[1]Feuil1!$A$4:$B$77,2,0)</f>
        <v>8.8</v>
      </c>
      <c r="F15" s="8" t="s">
        <v>58</v>
      </c>
      <c r="G15" s="2" t="s">
        <v>29</v>
      </c>
      <c r="H15" s="2"/>
      <c r="I15" s="2"/>
      <c r="J15" s="4" t="s">
        <v>16</v>
      </c>
      <c r="K15" s="6" t="s">
        <v>55</v>
      </c>
      <c r="L15" s="4">
        <v>12</v>
      </c>
      <c r="M15" s="4">
        <v>12</v>
      </c>
      <c r="N15" s="4" t="s">
        <v>53</v>
      </c>
      <c r="O15" s="4" t="s">
        <v>54</v>
      </c>
      <c r="P15" s="4" t="s">
        <v>54</v>
      </c>
      <c r="Q15" s="1"/>
    </row>
    <row r="16" spans="1:17" x14ac:dyDescent="0.3">
      <c r="A16" s="4" t="s">
        <v>15</v>
      </c>
      <c r="B16" s="5">
        <v>20003531900017</v>
      </c>
      <c r="C16" s="4" t="s">
        <v>48</v>
      </c>
      <c r="D16" s="9" t="s">
        <v>52</v>
      </c>
      <c r="E16" s="4" t="str">
        <f>VLOOKUP(F16,[1]Feuil1!$A$4:$B$77,2,0)</f>
        <v>8.8</v>
      </c>
      <c r="F16" s="8" t="s">
        <v>58</v>
      </c>
      <c r="G16" s="2" t="s">
        <v>30</v>
      </c>
      <c r="H16" s="2"/>
      <c r="I16" s="2"/>
      <c r="J16" s="4" t="s">
        <v>16</v>
      </c>
      <c r="K16" s="6" t="s">
        <v>55</v>
      </c>
      <c r="L16" s="4">
        <v>12</v>
      </c>
      <c r="M16" s="4">
        <v>12</v>
      </c>
      <c r="N16" s="4" t="s">
        <v>53</v>
      </c>
      <c r="O16" s="4" t="s">
        <v>54</v>
      </c>
      <c r="P16" s="4" t="s">
        <v>54</v>
      </c>
      <c r="Q16" s="1"/>
    </row>
    <row r="17" spans="1:17" x14ac:dyDescent="0.3">
      <c r="A17" s="4" t="s">
        <v>15</v>
      </c>
      <c r="B17" s="5">
        <v>20003531900017</v>
      </c>
      <c r="C17" s="4" t="s">
        <v>49</v>
      </c>
      <c r="D17" s="9" t="s">
        <v>52</v>
      </c>
      <c r="E17" s="4" t="str">
        <f>VLOOKUP(F17,[1]Feuil1!$A$4:$B$77,2,0)</f>
        <v>7.5</v>
      </c>
      <c r="F17" s="8" t="s">
        <v>56</v>
      </c>
      <c r="G17" s="2" t="s">
        <v>31</v>
      </c>
      <c r="H17" s="2"/>
      <c r="I17" s="2"/>
      <c r="J17" s="4" t="s">
        <v>16</v>
      </c>
      <c r="K17" s="6" t="s">
        <v>55</v>
      </c>
      <c r="L17" s="4">
        <v>12</v>
      </c>
      <c r="M17" s="4">
        <v>12</v>
      </c>
      <c r="N17" s="4" t="s">
        <v>53</v>
      </c>
      <c r="O17" s="4" t="s">
        <v>54</v>
      </c>
      <c r="P17" s="4" t="s">
        <v>54</v>
      </c>
      <c r="Q17" s="1"/>
    </row>
    <row r="18" spans="1:17" x14ac:dyDescent="0.3">
      <c r="A18" s="4" t="s">
        <v>15</v>
      </c>
      <c r="B18" s="5">
        <v>20003531900017</v>
      </c>
      <c r="C18" s="4" t="s">
        <v>50</v>
      </c>
      <c r="D18" s="9" t="s">
        <v>52</v>
      </c>
      <c r="E18" s="4" t="str">
        <f>VLOOKUP(F18,[1]Feuil1!$A$4:$B$77,2,0)</f>
        <v>1.7</v>
      </c>
      <c r="F18" s="8" t="s">
        <v>60</v>
      </c>
      <c r="G18" s="2" t="s">
        <v>32</v>
      </c>
      <c r="H18" s="2"/>
      <c r="I18" s="2"/>
      <c r="J18" s="4" t="s">
        <v>16</v>
      </c>
      <c r="K18" s="6" t="s">
        <v>55</v>
      </c>
      <c r="L18" s="4">
        <v>12</v>
      </c>
      <c r="M18" s="4">
        <v>12</v>
      </c>
      <c r="N18" s="4" t="s">
        <v>53</v>
      </c>
      <c r="O18" s="4" t="s">
        <v>54</v>
      </c>
      <c r="P18" s="4" t="s">
        <v>54</v>
      </c>
      <c r="Q18" s="1"/>
    </row>
    <row r="19" spans="1:17" x14ac:dyDescent="0.3">
      <c r="A19" s="4" t="s">
        <v>15</v>
      </c>
      <c r="B19" s="5">
        <v>20003531900017</v>
      </c>
      <c r="C19" s="4" t="s">
        <v>51</v>
      </c>
      <c r="D19" s="9" t="s">
        <v>52</v>
      </c>
      <c r="E19" s="4" t="str">
        <f>VLOOKUP(F19,[1]Feuil1!$A$4:$B$77,2,0)</f>
        <v>4.2</v>
      </c>
      <c r="F19" s="8" t="s">
        <v>59</v>
      </c>
      <c r="G19" s="2" t="s">
        <v>33</v>
      </c>
      <c r="H19" s="2"/>
      <c r="I19" s="2"/>
      <c r="J19" s="4" t="s">
        <v>16</v>
      </c>
      <c r="K19" s="6" t="s">
        <v>55</v>
      </c>
      <c r="L19" s="4">
        <v>12</v>
      </c>
      <c r="M19" s="4">
        <v>12</v>
      </c>
      <c r="N19" s="4" t="s">
        <v>53</v>
      </c>
      <c r="O19" s="4" t="s">
        <v>54</v>
      </c>
      <c r="P19" s="4" t="s">
        <v>54</v>
      </c>
      <c r="Q19" s="1"/>
    </row>
    <row r="20" spans="1:17" x14ac:dyDescent="0.3">
      <c r="A20" s="4" t="s">
        <v>15</v>
      </c>
      <c r="B20" s="5">
        <v>20003531900017</v>
      </c>
      <c r="C20" s="8" t="s">
        <v>64</v>
      </c>
      <c r="D20" s="9" t="s">
        <v>97</v>
      </c>
      <c r="E20" s="4" t="str">
        <f>VLOOKUP(F20,[1]Feuil1!$A$4:$B$77,2,0)</f>
        <v>8.5</v>
      </c>
      <c r="F20" s="8" t="s">
        <v>139</v>
      </c>
      <c r="G20" s="2" t="s">
        <v>98</v>
      </c>
      <c r="H20" s="2"/>
      <c r="I20" s="2"/>
      <c r="J20" s="4" t="s">
        <v>16</v>
      </c>
      <c r="K20" s="9" t="s">
        <v>131</v>
      </c>
      <c r="L20" s="8">
        <v>51</v>
      </c>
      <c r="M20" s="10" t="s">
        <v>132</v>
      </c>
      <c r="N20" s="10" t="s">
        <v>132</v>
      </c>
      <c r="O20" s="10" t="s">
        <v>54</v>
      </c>
      <c r="P20" s="10" t="s">
        <v>54</v>
      </c>
    </row>
    <row r="21" spans="1:17" x14ac:dyDescent="0.3">
      <c r="A21" s="4" t="s">
        <v>15</v>
      </c>
      <c r="B21" s="5">
        <v>20003531900017</v>
      </c>
      <c r="C21" s="8" t="s">
        <v>65</v>
      </c>
      <c r="D21" s="9" t="s">
        <v>97</v>
      </c>
      <c r="E21" s="4" t="str">
        <f>VLOOKUP(F21,[1]Feuil1!$A$4:$B$77,2,0)</f>
        <v>8.5</v>
      </c>
      <c r="F21" s="8" t="s">
        <v>139</v>
      </c>
      <c r="G21" s="2" t="s">
        <v>99</v>
      </c>
      <c r="H21" s="2"/>
      <c r="I21" s="2"/>
      <c r="J21" s="4" t="s">
        <v>16</v>
      </c>
      <c r="K21" s="9" t="s">
        <v>131</v>
      </c>
      <c r="L21" s="8">
        <v>51</v>
      </c>
      <c r="M21" s="10" t="s">
        <v>132</v>
      </c>
      <c r="N21" s="10" t="s">
        <v>132</v>
      </c>
      <c r="O21" s="10" t="s">
        <v>54</v>
      </c>
      <c r="P21" s="10" t="s">
        <v>54</v>
      </c>
    </row>
    <row r="22" spans="1:17" x14ac:dyDescent="0.3">
      <c r="A22" s="4" t="s">
        <v>15</v>
      </c>
      <c r="B22" s="5">
        <v>20003531900017</v>
      </c>
      <c r="C22" s="8" t="s">
        <v>66</v>
      </c>
      <c r="D22" s="9" t="s">
        <v>97</v>
      </c>
      <c r="E22" s="4" t="str">
        <f>VLOOKUP(F22,[1]Feuil1!$A$4:$B$77,2,0)</f>
        <v>7.10</v>
      </c>
      <c r="F22" s="8" t="s">
        <v>143</v>
      </c>
      <c r="G22" s="2" t="s">
        <v>100</v>
      </c>
      <c r="H22" s="2"/>
      <c r="I22" s="2"/>
      <c r="J22" s="4" t="s">
        <v>16</v>
      </c>
      <c r="K22" s="9" t="s">
        <v>131</v>
      </c>
      <c r="L22" s="8">
        <v>51</v>
      </c>
      <c r="M22" s="10" t="s">
        <v>132</v>
      </c>
      <c r="N22" s="10" t="s">
        <v>132</v>
      </c>
      <c r="O22" s="10" t="s">
        <v>54</v>
      </c>
      <c r="P22" s="10" t="s">
        <v>54</v>
      </c>
    </row>
    <row r="23" spans="1:17" x14ac:dyDescent="0.3">
      <c r="A23" s="4" t="s">
        <v>15</v>
      </c>
      <c r="B23" s="5">
        <v>20003531900017</v>
      </c>
      <c r="C23" s="8" t="s">
        <v>67</v>
      </c>
      <c r="D23" s="9" t="s">
        <v>97</v>
      </c>
      <c r="E23" s="4" t="str">
        <f>VLOOKUP(F23,[1]Feuil1!$A$4:$B$77,2,0)</f>
        <v>7.10</v>
      </c>
      <c r="F23" s="8" t="s">
        <v>143</v>
      </c>
      <c r="G23" s="2" t="s">
        <v>101</v>
      </c>
      <c r="H23" s="2"/>
      <c r="I23" s="2"/>
      <c r="J23" s="4" t="s">
        <v>16</v>
      </c>
      <c r="K23" s="9" t="s">
        <v>131</v>
      </c>
      <c r="L23" s="8">
        <v>51</v>
      </c>
      <c r="M23" s="10" t="s">
        <v>132</v>
      </c>
      <c r="N23" s="10" t="s">
        <v>132</v>
      </c>
      <c r="O23" s="10" t="s">
        <v>54</v>
      </c>
      <c r="P23" s="10" t="s">
        <v>54</v>
      </c>
    </row>
    <row r="24" spans="1:17" x14ac:dyDescent="0.3">
      <c r="A24" s="4" t="s">
        <v>15</v>
      </c>
      <c r="B24" s="5">
        <v>20003531900017</v>
      </c>
      <c r="C24" s="8" t="s">
        <v>68</v>
      </c>
      <c r="D24" s="9" t="s">
        <v>97</v>
      </c>
      <c r="E24" s="4" t="str">
        <f>VLOOKUP(F24,[1]Feuil1!$A$4:$B$77,2,0)</f>
        <v>8.8</v>
      </c>
      <c r="F24" s="8" t="s">
        <v>58</v>
      </c>
      <c r="G24" s="2" t="s">
        <v>102</v>
      </c>
      <c r="H24" s="2"/>
      <c r="I24" s="2"/>
      <c r="J24" s="4" t="s">
        <v>16</v>
      </c>
      <c r="K24" s="9" t="s">
        <v>131</v>
      </c>
      <c r="L24" s="8">
        <v>51</v>
      </c>
      <c r="M24" s="10" t="s">
        <v>132</v>
      </c>
      <c r="N24" s="10" t="s">
        <v>132</v>
      </c>
      <c r="O24" s="10" t="s">
        <v>54</v>
      </c>
      <c r="P24" s="10" t="s">
        <v>54</v>
      </c>
    </row>
    <row r="25" spans="1:17" x14ac:dyDescent="0.3">
      <c r="A25" s="4" t="s">
        <v>15</v>
      </c>
      <c r="B25" s="5">
        <v>20003531900017</v>
      </c>
      <c r="C25" s="8" t="s">
        <v>69</v>
      </c>
      <c r="D25" s="9" t="s">
        <v>97</v>
      </c>
      <c r="E25" s="4" t="str">
        <f>VLOOKUP(F25,[1]Feuil1!$A$4:$B$77,2,0)</f>
        <v>8.8</v>
      </c>
      <c r="F25" s="8" t="s">
        <v>58</v>
      </c>
      <c r="G25" s="2" t="s">
        <v>103</v>
      </c>
      <c r="H25" s="2"/>
      <c r="I25" s="2"/>
      <c r="J25" s="4" t="s">
        <v>16</v>
      </c>
      <c r="K25" s="9" t="s">
        <v>131</v>
      </c>
      <c r="L25" s="8">
        <v>51</v>
      </c>
      <c r="M25" s="10" t="s">
        <v>132</v>
      </c>
      <c r="N25" s="10" t="s">
        <v>132</v>
      </c>
      <c r="O25" s="10" t="s">
        <v>54</v>
      </c>
      <c r="P25" s="10" t="s">
        <v>54</v>
      </c>
    </row>
    <row r="26" spans="1:17" x14ac:dyDescent="0.3">
      <c r="A26" s="4" t="s">
        <v>15</v>
      </c>
      <c r="B26" s="5">
        <v>20003531900017</v>
      </c>
      <c r="C26" s="8" t="s">
        <v>70</v>
      </c>
      <c r="D26" s="9" t="s">
        <v>97</v>
      </c>
      <c r="E26" s="4" t="str">
        <f>VLOOKUP(F26,[1]Feuil1!$A$4:$B$77,2,0)</f>
        <v>3.1</v>
      </c>
      <c r="F26" s="8" t="s">
        <v>140</v>
      </c>
      <c r="G26" s="2" t="s">
        <v>104</v>
      </c>
      <c r="H26" s="2"/>
      <c r="I26" s="2"/>
      <c r="J26" s="4" t="s">
        <v>16</v>
      </c>
      <c r="K26" s="9" t="s">
        <v>131</v>
      </c>
      <c r="L26" s="8">
        <v>51</v>
      </c>
      <c r="M26" s="10" t="s">
        <v>132</v>
      </c>
      <c r="N26" s="10" t="s">
        <v>132</v>
      </c>
      <c r="O26" s="10" t="s">
        <v>54</v>
      </c>
      <c r="P26" s="10" t="s">
        <v>54</v>
      </c>
    </row>
    <row r="27" spans="1:17" x14ac:dyDescent="0.3">
      <c r="A27" s="4" t="s">
        <v>15</v>
      </c>
      <c r="B27" s="5">
        <v>20003531900017</v>
      </c>
      <c r="C27" s="8" t="s">
        <v>71</v>
      </c>
      <c r="D27" s="9" t="s">
        <v>97</v>
      </c>
      <c r="E27" s="4" t="str">
        <f>VLOOKUP(F27,[1]Feuil1!$A$4:$B$77,2,0)</f>
        <v>3.1</v>
      </c>
      <c r="F27" s="8" t="s">
        <v>140</v>
      </c>
      <c r="G27" s="2" t="s">
        <v>105</v>
      </c>
      <c r="H27" s="2"/>
      <c r="I27" s="2"/>
      <c r="J27" s="4" t="s">
        <v>16</v>
      </c>
      <c r="K27" s="9" t="s">
        <v>131</v>
      </c>
      <c r="L27" s="8">
        <v>51</v>
      </c>
      <c r="M27" s="10" t="s">
        <v>132</v>
      </c>
      <c r="N27" s="10" t="s">
        <v>132</v>
      </c>
      <c r="O27" s="10" t="s">
        <v>54</v>
      </c>
      <c r="P27" s="10" t="s">
        <v>54</v>
      </c>
    </row>
    <row r="28" spans="1:17" x14ac:dyDescent="0.3">
      <c r="A28" s="4" t="s">
        <v>15</v>
      </c>
      <c r="B28" s="5">
        <v>20003531900017</v>
      </c>
      <c r="C28" s="8" t="s">
        <v>72</v>
      </c>
      <c r="D28" s="9" t="s">
        <v>97</v>
      </c>
      <c r="E28" s="4" t="str">
        <f>VLOOKUP(F28,[1]Feuil1!$A$4:$B$77,2,0)</f>
        <v>3.1</v>
      </c>
      <c r="F28" s="8" t="s">
        <v>140</v>
      </c>
      <c r="G28" s="2" t="s">
        <v>106</v>
      </c>
      <c r="H28" s="2"/>
      <c r="I28" s="2"/>
      <c r="J28" s="4" t="s">
        <v>16</v>
      </c>
      <c r="K28" s="9" t="s">
        <v>131</v>
      </c>
      <c r="L28" s="8">
        <v>51</v>
      </c>
      <c r="M28" s="10" t="s">
        <v>132</v>
      </c>
      <c r="N28" s="10" t="s">
        <v>132</v>
      </c>
      <c r="O28" s="10" t="s">
        <v>54</v>
      </c>
      <c r="P28" s="10" t="s">
        <v>54</v>
      </c>
    </row>
    <row r="29" spans="1:17" x14ac:dyDescent="0.3">
      <c r="A29" s="4" t="s">
        <v>15</v>
      </c>
      <c r="B29" s="5">
        <v>20003531900017</v>
      </c>
      <c r="C29" s="8" t="s">
        <v>73</v>
      </c>
      <c r="D29" s="9" t="s">
        <v>97</v>
      </c>
      <c r="E29" s="4" t="str">
        <f>VLOOKUP(F29,[1]Feuil1!$A$4:$B$77,2,0)</f>
        <v>3.1</v>
      </c>
      <c r="F29" s="8" t="s">
        <v>140</v>
      </c>
      <c r="G29" s="2" t="s">
        <v>107</v>
      </c>
      <c r="H29" s="2"/>
      <c r="I29" s="2"/>
      <c r="J29" s="4" t="s">
        <v>16</v>
      </c>
      <c r="K29" s="9" t="s">
        <v>131</v>
      </c>
      <c r="L29" s="8">
        <v>51</v>
      </c>
      <c r="M29" s="10" t="s">
        <v>132</v>
      </c>
      <c r="N29" s="10" t="s">
        <v>132</v>
      </c>
      <c r="O29" s="10" t="s">
        <v>54</v>
      </c>
      <c r="P29" s="10" t="s">
        <v>54</v>
      </c>
    </row>
    <row r="30" spans="1:17" x14ac:dyDescent="0.3">
      <c r="A30" s="4" t="s">
        <v>15</v>
      </c>
      <c r="B30" s="5">
        <v>20003531900017</v>
      </c>
      <c r="C30" s="8" t="s">
        <v>74</v>
      </c>
      <c r="D30" s="9" t="s">
        <v>97</v>
      </c>
      <c r="E30" s="4" t="str">
        <f>VLOOKUP(F30,[1]Feuil1!$A$4:$B$77,2,0)</f>
        <v>3.1</v>
      </c>
      <c r="F30" s="8" t="s">
        <v>140</v>
      </c>
      <c r="G30" s="2" t="s">
        <v>108</v>
      </c>
      <c r="H30" s="2"/>
      <c r="I30" s="2"/>
      <c r="J30" s="4" t="s">
        <v>16</v>
      </c>
      <c r="K30" s="9" t="s">
        <v>131</v>
      </c>
      <c r="L30" s="8">
        <v>51</v>
      </c>
      <c r="M30" s="10" t="s">
        <v>133</v>
      </c>
      <c r="N30" s="10" t="s">
        <v>133</v>
      </c>
      <c r="O30" s="10" t="s">
        <v>54</v>
      </c>
      <c r="P30" s="10" t="s">
        <v>54</v>
      </c>
    </row>
    <row r="31" spans="1:17" x14ac:dyDescent="0.3">
      <c r="A31" s="4" t="s">
        <v>15</v>
      </c>
      <c r="B31" s="5">
        <v>20003531900017</v>
      </c>
      <c r="C31" s="8" t="s">
        <v>75</v>
      </c>
      <c r="D31" s="9" t="s">
        <v>97</v>
      </c>
      <c r="E31" s="4" t="str">
        <f>VLOOKUP(F31,[1]Feuil1!$A$4:$B$77,2,0)</f>
        <v>3.1</v>
      </c>
      <c r="F31" s="8" t="s">
        <v>140</v>
      </c>
      <c r="G31" s="3" t="s">
        <v>109</v>
      </c>
      <c r="H31" s="3"/>
      <c r="I31" s="3"/>
      <c r="J31" s="4" t="s">
        <v>16</v>
      </c>
      <c r="K31" s="9" t="s">
        <v>131</v>
      </c>
      <c r="L31" s="8">
        <v>51</v>
      </c>
      <c r="M31" s="10" t="s">
        <v>133</v>
      </c>
      <c r="N31" s="10" t="s">
        <v>133</v>
      </c>
      <c r="O31" s="10" t="s">
        <v>54</v>
      </c>
      <c r="P31" s="10" t="s">
        <v>54</v>
      </c>
    </row>
    <row r="32" spans="1:17" x14ac:dyDescent="0.3">
      <c r="A32" s="4" t="s">
        <v>15</v>
      </c>
      <c r="B32" s="5">
        <v>20003531900017</v>
      </c>
      <c r="C32" s="8" t="s">
        <v>76</v>
      </c>
      <c r="D32" s="9" t="s">
        <v>97</v>
      </c>
      <c r="E32" s="4" t="str">
        <f>VLOOKUP(F32,[1]Feuil1!$A$4:$B$77,2,0)</f>
        <v>3.1</v>
      </c>
      <c r="F32" s="8" t="s">
        <v>140</v>
      </c>
      <c r="G32" s="2" t="s">
        <v>110</v>
      </c>
      <c r="H32" s="2"/>
      <c r="I32" s="2"/>
      <c r="J32" s="4" t="s">
        <v>16</v>
      </c>
      <c r="K32" s="9" t="s">
        <v>131</v>
      </c>
      <c r="L32" s="8">
        <v>51</v>
      </c>
      <c r="M32" s="10" t="s">
        <v>133</v>
      </c>
      <c r="N32" s="10" t="s">
        <v>133</v>
      </c>
      <c r="O32" s="10" t="s">
        <v>54</v>
      </c>
      <c r="P32" s="10" t="s">
        <v>54</v>
      </c>
    </row>
    <row r="33" spans="1:16" x14ac:dyDescent="0.3">
      <c r="A33" s="4" t="s">
        <v>15</v>
      </c>
      <c r="B33" s="5">
        <v>20003531900017</v>
      </c>
      <c r="C33" s="8" t="s">
        <v>77</v>
      </c>
      <c r="D33" s="9" t="s">
        <v>97</v>
      </c>
      <c r="E33" s="4" t="str">
        <f>VLOOKUP(F33,[1]Feuil1!$A$4:$B$77,2,0)</f>
        <v>3.1</v>
      </c>
      <c r="F33" s="8" t="s">
        <v>140</v>
      </c>
      <c r="G33" s="2" t="s">
        <v>111</v>
      </c>
      <c r="H33" s="2"/>
      <c r="I33" s="2"/>
      <c r="J33" s="4" t="s">
        <v>16</v>
      </c>
      <c r="K33" s="9" t="s">
        <v>131</v>
      </c>
      <c r="L33" s="8">
        <v>51</v>
      </c>
      <c r="M33" s="10" t="s">
        <v>132</v>
      </c>
      <c r="N33" s="10" t="s">
        <v>132</v>
      </c>
      <c r="O33" s="10" t="s">
        <v>54</v>
      </c>
      <c r="P33" s="10" t="s">
        <v>54</v>
      </c>
    </row>
    <row r="34" spans="1:16" x14ac:dyDescent="0.3">
      <c r="A34" s="4" t="s">
        <v>15</v>
      </c>
      <c r="B34" s="5">
        <v>20003531900017</v>
      </c>
      <c r="C34" s="8" t="s">
        <v>78</v>
      </c>
      <c r="D34" s="9" t="s">
        <v>97</v>
      </c>
      <c r="E34" s="4" t="str">
        <f>VLOOKUP(F34,[1]Feuil1!$A$4:$B$77,2,0)</f>
        <v>3.1</v>
      </c>
      <c r="F34" s="8" t="s">
        <v>140</v>
      </c>
      <c r="G34" s="2" t="s">
        <v>112</v>
      </c>
      <c r="H34" s="2"/>
      <c r="I34" s="2"/>
      <c r="J34" s="4" t="s">
        <v>16</v>
      </c>
      <c r="K34" s="9" t="s">
        <v>131</v>
      </c>
      <c r="L34" s="8">
        <v>51</v>
      </c>
      <c r="M34" s="10" t="s">
        <v>132</v>
      </c>
      <c r="N34" s="10" t="s">
        <v>132</v>
      </c>
      <c r="O34" s="10" t="s">
        <v>54</v>
      </c>
      <c r="P34" s="10" t="s">
        <v>54</v>
      </c>
    </row>
    <row r="35" spans="1:16" x14ac:dyDescent="0.3">
      <c r="A35" s="4" t="s">
        <v>15</v>
      </c>
      <c r="B35" s="5">
        <v>20003531900017</v>
      </c>
      <c r="C35" s="8" t="s">
        <v>79</v>
      </c>
      <c r="D35" s="9" t="s">
        <v>97</v>
      </c>
      <c r="E35" s="4" t="str">
        <f>VLOOKUP(F35,[1]Feuil1!$A$4:$B$77,2,0)</f>
        <v>3.1</v>
      </c>
      <c r="F35" s="8" t="s">
        <v>140</v>
      </c>
      <c r="G35" s="2" t="s">
        <v>113</v>
      </c>
      <c r="H35" s="2"/>
      <c r="I35" s="2"/>
      <c r="J35" s="4" t="s">
        <v>16</v>
      </c>
      <c r="K35" s="9" t="s">
        <v>131</v>
      </c>
      <c r="L35" s="8">
        <v>51</v>
      </c>
      <c r="M35" s="10" t="s">
        <v>132</v>
      </c>
      <c r="N35" s="10" t="s">
        <v>132</v>
      </c>
      <c r="O35" s="10" t="s">
        <v>54</v>
      </c>
      <c r="P35" s="10" t="s">
        <v>54</v>
      </c>
    </row>
    <row r="36" spans="1:16" x14ac:dyDescent="0.3">
      <c r="A36" s="4" t="s">
        <v>15</v>
      </c>
      <c r="B36" s="5">
        <v>20003531900017</v>
      </c>
      <c r="C36" s="8" t="s">
        <v>80</v>
      </c>
      <c r="D36" s="9" t="s">
        <v>97</v>
      </c>
      <c r="E36" s="4" t="str">
        <f>VLOOKUP(F36,[1]Feuil1!$A$4:$B$77,2,0)</f>
        <v>3.1</v>
      </c>
      <c r="F36" s="8" t="s">
        <v>140</v>
      </c>
      <c r="G36" s="2" t="s">
        <v>114</v>
      </c>
      <c r="H36" s="2"/>
      <c r="I36" s="2"/>
      <c r="J36" s="4" t="s">
        <v>16</v>
      </c>
      <c r="K36" s="9" t="s">
        <v>131</v>
      </c>
      <c r="L36" s="8">
        <v>51</v>
      </c>
      <c r="M36" s="10" t="s">
        <v>132</v>
      </c>
      <c r="N36" s="10" t="s">
        <v>132</v>
      </c>
      <c r="O36" s="10" t="s">
        <v>54</v>
      </c>
      <c r="P36" s="10" t="s">
        <v>54</v>
      </c>
    </row>
    <row r="37" spans="1:16" x14ac:dyDescent="0.3">
      <c r="A37" s="4" t="s">
        <v>15</v>
      </c>
      <c r="B37" s="5">
        <v>20003531900017</v>
      </c>
      <c r="C37" s="8" t="s">
        <v>81</v>
      </c>
      <c r="D37" s="9" t="s">
        <v>97</v>
      </c>
      <c r="E37" s="4" t="str">
        <f>VLOOKUP(F37,[1]Feuil1!$A$4:$B$77,2,0)</f>
        <v>3.1</v>
      </c>
      <c r="F37" s="8" t="s">
        <v>140</v>
      </c>
      <c r="G37" s="2" t="s">
        <v>115</v>
      </c>
      <c r="H37" s="2"/>
      <c r="I37" s="2"/>
      <c r="J37" s="4" t="s">
        <v>16</v>
      </c>
      <c r="K37" s="9" t="s">
        <v>131</v>
      </c>
      <c r="L37" s="8">
        <v>51</v>
      </c>
      <c r="M37" s="10" t="s">
        <v>132</v>
      </c>
      <c r="N37" s="10" t="s">
        <v>132</v>
      </c>
      <c r="O37" s="10" t="s">
        <v>54</v>
      </c>
      <c r="P37" s="10" t="s">
        <v>54</v>
      </c>
    </row>
    <row r="38" spans="1:16" x14ac:dyDescent="0.3">
      <c r="A38" s="4" t="s">
        <v>15</v>
      </c>
      <c r="B38" s="5">
        <v>20003531900017</v>
      </c>
      <c r="C38" s="8" t="s">
        <v>82</v>
      </c>
      <c r="D38" s="9" t="s">
        <v>97</v>
      </c>
      <c r="E38" s="4" t="str">
        <f>VLOOKUP(F38,[1]Feuil1!$A$4:$B$77,2,0)</f>
        <v>3.1</v>
      </c>
      <c r="F38" s="8" t="s">
        <v>140</v>
      </c>
      <c r="G38" s="2" t="s">
        <v>116</v>
      </c>
      <c r="H38" s="2"/>
      <c r="I38" s="2"/>
      <c r="J38" s="4" t="s">
        <v>16</v>
      </c>
      <c r="K38" s="9" t="s">
        <v>131</v>
      </c>
      <c r="L38" s="8">
        <v>51</v>
      </c>
      <c r="M38" s="10" t="s">
        <v>132</v>
      </c>
      <c r="N38" s="10" t="s">
        <v>132</v>
      </c>
      <c r="O38" s="10" t="s">
        <v>54</v>
      </c>
      <c r="P38" s="10" t="s">
        <v>54</v>
      </c>
    </row>
    <row r="39" spans="1:16" x14ac:dyDescent="0.3">
      <c r="A39" s="4" t="s">
        <v>15</v>
      </c>
      <c r="B39" s="5">
        <v>20003531900017</v>
      </c>
      <c r="C39" s="8" t="s">
        <v>83</v>
      </c>
      <c r="D39" s="9" t="s">
        <v>97</v>
      </c>
      <c r="E39" s="4" t="str">
        <f>VLOOKUP(F39,[1]Feuil1!$A$4:$B$77,2,0)</f>
        <v>8.3</v>
      </c>
      <c r="F39" s="8" t="s">
        <v>62</v>
      </c>
      <c r="G39" s="2" t="s">
        <v>117</v>
      </c>
      <c r="H39" s="2"/>
      <c r="I39" s="2"/>
      <c r="J39" s="4" t="s">
        <v>16</v>
      </c>
      <c r="K39" s="9" t="s">
        <v>131</v>
      </c>
      <c r="L39" s="8">
        <v>51</v>
      </c>
      <c r="M39" s="10" t="s">
        <v>132</v>
      </c>
      <c r="N39" s="10" t="s">
        <v>132</v>
      </c>
      <c r="O39" s="10" t="s">
        <v>54</v>
      </c>
      <c r="P39" s="10" t="s">
        <v>54</v>
      </c>
    </row>
    <row r="40" spans="1:16" x14ac:dyDescent="0.3">
      <c r="A40" s="4" t="s">
        <v>15</v>
      </c>
      <c r="B40" s="5">
        <v>20003531900017</v>
      </c>
      <c r="C40" s="8" t="s">
        <v>84</v>
      </c>
      <c r="D40" s="9" t="s">
        <v>97</v>
      </c>
      <c r="E40" s="4" t="str">
        <f>VLOOKUP(F40,[1]Feuil1!$A$4:$B$77,2,0)</f>
        <v>8.8</v>
      </c>
      <c r="F40" s="8" t="s">
        <v>58</v>
      </c>
      <c r="G40" s="2" t="s">
        <v>118</v>
      </c>
      <c r="H40" s="2"/>
      <c r="I40" s="2"/>
      <c r="J40" s="4" t="s">
        <v>16</v>
      </c>
      <c r="K40" s="9" t="s">
        <v>131</v>
      </c>
      <c r="L40" s="8">
        <v>51</v>
      </c>
      <c r="M40" s="10" t="s">
        <v>132</v>
      </c>
      <c r="N40" s="10" t="s">
        <v>132</v>
      </c>
      <c r="O40" s="10" t="s">
        <v>54</v>
      </c>
      <c r="P40" s="10" t="s">
        <v>54</v>
      </c>
    </row>
    <row r="41" spans="1:16" x14ac:dyDescent="0.3">
      <c r="A41" s="4" t="s">
        <v>15</v>
      </c>
      <c r="B41" s="5">
        <v>20003531900017</v>
      </c>
      <c r="C41" s="8" t="s">
        <v>85</v>
      </c>
      <c r="D41" s="9" t="s">
        <v>97</v>
      </c>
      <c r="E41" s="4" t="str">
        <f>VLOOKUP(F41,[1]Feuil1!$A$4:$B$77,2,0)</f>
        <v>5.7</v>
      </c>
      <c r="F41" s="8" t="s">
        <v>141</v>
      </c>
      <c r="G41" s="2" t="s">
        <v>119</v>
      </c>
      <c r="H41" s="2"/>
      <c r="I41" s="2"/>
      <c r="J41" s="4" t="s">
        <v>16</v>
      </c>
      <c r="K41" s="9" t="s">
        <v>131</v>
      </c>
      <c r="L41" s="8">
        <v>51</v>
      </c>
      <c r="M41" s="10" t="s">
        <v>132</v>
      </c>
      <c r="N41" s="10" t="s">
        <v>132</v>
      </c>
      <c r="O41" s="10" t="s">
        <v>54</v>
      </c>
      <c r="P41" s="10" t="s">
        <v>54</v>
      </c>
    </row>
    <row r="42" spans="1:16" x14ac:dyDescent="0.3">
      <c r="A42" s="4" t="s">
        <v>15</v>
      </c>
      <c r="B42" s="5">
        <v>20003531900017</v>
      </c>
      <c r="C42" s="8" t="s">
        <v>86</v>
      </c>
      <c r="D42" s="9" t="s">
        <v>97</v>
      </c>
      <c r="E42" s="4" t="str">
        <f>VLOOKUP(F42,[1]Feuil1!$A$4:$B$77,2,0)</f>
        <v>8.8</v>
      </c>
      <c r="F42" s="8" t="s">
        <v>58</v>
      </c>
      <c r="G42" s="2" t="s">
        <v>120</v>
      </c>
      <c r="H42" s="2"/>
      <c r="I42" s="2"/>
      <c r="J42" s="4" t="s">
        <v>16</v>
      </c>
      <c r="K42" s="9" t="s">
        <v>131</v>
      </c>
      <c r="L42" s="8">
        <v>51</v>
      </c>
      <c r="M42" s="10" t="s">
        <v>132</v>
      </c>
      <c r="N42" s="10" t="s">
        <v>132</v>
      </c>
      <c r="O42" s="10" t="s">
        <v>54</v>
      </c>
      <c r="P42" s="10" t="s">
        <v>54</v>
      </c>
    </row>
    <row r="43" spans="1:16" x14ac:dyDescent="0.3">
      <c r="A43" s="4" t="s">
        <v>15</v>
      </c>
      <c r="B43" s="5">
        <v>20003531900017</v>
      </c>
      <c r="C43" s="8" t="s">
        <v>87</v>
      </c>
      <c r="D43" s="9" t="s">
        <v>97</v>
      </c>
      <c r="E43" s="4" t="str">
        <f>VLOOKUP(F43,[1]Feuil1!$A$4:$B$77,2,0)</f>
        <v>8.8</v>
      </c>
      <c r="F43" s="8" t="s">
        <v>58</v>
      </c>
      <c r="G43" s="2" t="s">
        <v>121</v>
      </c>
      <c r="H43" s="2"/>
      <c r="I43" s="2"/>
      <c r="J43" s="4" t="s">
        <v>16</v>
      </c>
      <c r="K43" s="9" t="s">
        <v>131</v>
      </c>
      <c r="L43" s="8">
        <v>51</v>
      </c>
      <c r="M43" s="10" t="s">
        <v>132</v>
      </c>
      <c r="N43" s="10" t="s">
        <v>132</v>
      </c>
      <c r="O43" s="10" t="s">
        <v>54</v>
      </c>
      <c r="P43" s="10" t="s">
        <v>54</v>
      </c>
    </row>
    <row r="44" spans="1:16" x14ac:dyDescent="0.3">
      <c r="A44" s="4" t="s">
        <v>15</v>
      </c>
      <c r="B44" s="5">
        <v>20003531900017</v>
      </c>
      <c r="C44" s="8" t="s">
        <v>88</v>
      </c>
      <c r="D44" s="9" t="s">
        <v>97</v>
      </c>
      <c r="E44" s="4" t="str">
        <f>VLOOKUP(F44,[1]Feuil1!$A$4:$B$77,2,0)</f>
        <v>8.8</v>
      </c>
      <c r="F44" s="8" t="s">
        <v>58</v>
      </c>
      <c r="G44" s="2" t="s">
        <v>122</v>
      </c>
      <c r="H44" s="2"/>
      <c r="I44" s="2"/>
      <c r="J44" s="4" t="s">
        <v>16</v>
      </c>
      <c r="K44" s="9" t="s">
        <v>131</v>
      </c>
      <c r="L44" s="8">
        <v>51</v>
      </c>
      <c r="M44" s="10" t="s">
        <v>132</v>
      </c>
      <c r="N44" s="10" t="s">
        <v>132</v>
      </c>
      <c r="O44" s="10" t="s">
        <v>54</v>
      </c>
      <c r="P44" s="10" t="s">
        <v>54</v>
      </c>
    </row>
    <row r="45" spans="1:16" x14ac:dyDescent="0.3">
      <c r="A45" s="4" t="s">
        <v>15</v>
      </c>
      <c r="B45" s="5">
        <v>20003531900017</v>
      </c>
      <c r="C45" s="8" t="s">
        <v>89</v>
      </c>
      <c r="D45" s="9" t="s">
        <v>97</v>
      </c>
      <c r="E45" s="4" t="str">
        <f>VLOOKUP(F45,[1]Feuil1!$A$4:$B$77,2,0)</f>
        <v>8.8</v>
      </c>
      <c r="F45" s="10" t="s">
        <v>58</v>
      </c>
      <c r="G45" s="2" t="s">
        <v>123</v>
      </c>
      <c r="H45" s="2"/>
      <c r="I45" s="2"/>
      <c r="J45" s="4" t="s">
        <v>16</v>
      </c>
      <c r="K45" s="9" t="s">
        <v>131</v>
      </c>
      <c r="L45" s="8">
        <v>51</v>
      </c>
      <c r="M45" s="10" t="s">
        <v>132</v>
      </c>
      <c r="N45" s="10" t="s">
        <v>132</v>
      </c>
      <c r="O45" s="10" t="s">
        <v>54</v>
      </c>
      <c r="P45" s="10" t="s">
        <v>54</v>
      </c>
    </row>
    <row r="46" spans="1:16" x14ac:dyDescent="0.3">
      <c r="A46" s="4" t="s">
        <v>15</v>
      </c>
      <c r="B46" s="5">
        <v>20003531900017</v>
      </c>
      <c r="C46" s="8" t="s">
        <v>90</v>
      </c>
      <c r="D46" s="9" t="s">
        <v>97</v>
      </c>
      <c r="E46" s="4" t="str">
        <f>VLOOKUP(F46,[1]Feuil1!$A$4:$B$77,2,0)</f>
        <v>8.5</v>
      </c>
      <c r="F46" s="8" t="s">
        <v>139</v>
      </c>
      <c r="G46" s="2" t="s">
        <v>124</v>
      </c>
      <c r="H46" s="2"/>
      <c r="I46" s="2"/>
      <c r="J46" s="4" t="s">
        <v>16</v>
      </c>
      <c r="K46" s="9" t="s">
        <v>131</v>
      </c>
      <c r="L46" s="8">
        <v>51</v>
      </c>
      <c r="M46" s="10" t="s">
        <v>132</v>
      </c>
      <c r="N46" s="10" t="s">
        <v>132</v>
      </c>
      <c r="O46" s="10" t="s">
        <v>54</v>
      </c>
      <c r="P46" s="10" t="s">
        <v>54</v>
      </c>
    </row>
    <row r="47" spans="1:16" x14ac:dyDescent="0.3">
      <c r="A47" s="4" t="s">
        <v>15</v>
      </c>
      <c r="B47" s="5">
        <v>20003531900017</v>
      </c>
      <c r="C47" s="8" t="s">
        <v>91</v>
      </c>
      <c r="D47" s="9" t="s">
        <v>97</v>
      </c>
      <c r="E47" s="4" t="str">
        <f>VLOOKUP(F47,[1]Feuil1!$A$4:$B$77,2,0)</f>
        <v>8.5</v>
      </c>
      <c r="F47" s="8" t="s">
        <v>139</v>
      </c>
      <c r="G47" s="2" t="s">
        <v>125</v>
      </c>
      <c r="H47" s="2"/>
      <c r="I47" s="2"/>
      <c r="J47" s="4" t="s">
        <v>16</v>
      </c>
      <c r="K47" s="9" t="s">
        <v>131</v>
      </c>
      <c r="L47" s="8">
        <v>51</v>
      </c>
      <c r="M47" s="10" t="s">
        <v>134</v>
      </c>
      <c r="N47" s="10" t="s">
        <v>134</v>
      </c>
      <c r="O47" s="10" t="s">
        <v>54</v>
      </c>
      <c r="P47" s="10" t="s">
        <v>54</v>
      </c>
    </row>
    <row r="48" spans="1:16" x14ac:dyDescent="0.3">
      <c r="A48" s="4" t="s">
        <v>15</v>
      </c>
      <c r="B48" s="5">
        <v>20003531900017</v>
      </c>
      <c r="C48" s="8" t="s">
        <v>92</v>
      </c>
      <c r="D48" s="9" t="s">
        <v>97</v>
      </c>
      <c r="E48" s="4" t="str">
        <f>VLOOKUP(F48,[1]Feuil1!$A$4:$B$77,2,0)</f>
        <v>5.2</v>
      </c>
      <c r="F48" s="10" t="s">
        <v>137</v>
      </c>
      <c r="G48" s="2" t="s">
        <v>126</v>
      </c>
      <c r="H48" s="2"/>
      <c r="I48" s="2"/>
      <c r="J48" s="4" t="s">
        <v>16</v>
      </c>
      <c r="K48" s="9" t="s">
        <v>131</v>
      </c>
      <c r="L48" s="8">
        <v>51</v>
      </c>
      <c r="M48" s="10" t="s">
        <v>134</v>
      </c>
      <c r="N48" s="10" t="s">
        <v>134</v>
      </c>
      <c r="O48" s="10" t="s">
        <v>54</v>
      </c>
      <c r="P48" s="10" t="s">
        <v>54</v>
      </c>
    </row>
    <row r="49" spans="1:16" x14ac:dyDescent="0.3">
      <c r="A49" s="4" t="s">
        <v>15</v>
      </c>
      <c r="B49" s="5">
        <v>20003531900017</v>
      </c>
      <c r="C49" s="8" t="s">
        <v>93</v>
      </c>
      <c r="D49" s="9" t="s">
        <v>97</v>
      </c>
      <c r="E49" s="4" t="str">
        <f>VLOOKUP(F49,[1]Feuil1!$A$4:$B$77,2,0)</f>
        <v>5.4</v>
      </c>
      <c r="F49" s="8" t="s">
        <v>138</v>
      </c>
      <c r="G49" s="2" t="s">
        <v>127</v>
      </c>
      <c r="H49" s="2"/>
      <c r="I49" s="2"/>
      <c r="J49" s="4" t="s">
        <v>16</v>
      </c>
      <c r="K49" s="9" t="s">
        <v>131</v>
      </c>
      <c r="L49" s="8">
        <v>51</v>
      </c>
      <c r="M49" s="10" t="s">
        <v>134</v>
      </c>
      <c r="N49" s="10" t="s">
        <v>134</v>
      </c>
      <c r="O49" s="10" t="s">
        <v>54</v>
      </c>
      <c r="P49" s="10" t="s">
        <v>54</v>
      </c>
    </row>
    <row r="50" spans="1:16" x14ac:dyDescent="0.3">
      <c r="A50" s="4" t="s">
        <v>15</v>
      </c>
      <c r="B50" s="5">
        <v>20003531900017</v>
      </c>
      <c r="C50" s="8" t="s">
        <v>94</v>
      </c>
      <c r="D50" s="9" t="s">
        <v>97</v>
      </c>
      <c r="E50" s="4" t="str">
        <f>VLOOKUP(F50,[1]Feuil1!$A$4:$B$77,2,0)</f>
        <v>5.3</v>
      </c>
      <c r="F50" s="8" t="s">
        <v>142</v>
      </c>
      <c r="G50" s="2" t="s">
        <v>128</v>
      </c>
      <c r="H50" s="2"/>
      <c r="I50" s="2"/>
      <c r="J50" s="4" t="s">
        <v>16</v>
      </c>
      <c r="K50" s="9" t="s">
        <v>131</v>
      </c>
      <c r="L50" s="8">
        <v>51</v>
      </c>
      <c r="M50" s="10" t="s">
        <v>134</v>
      </c>
      <c r="N50" s="10" t="s">
        <v>135</v>
      </c>
      <c r="O50" s="10" t="s">
        <v>54</v>
      </c>
      <c r="P50" s="10" t="s">
        <v>136</v>
      </c>
    </row>
    <row r="51" spans="1:16" x14ac:dyDescent="0.3">
      <c r="A51" s="4" t="s">
        <v>15</v>
      </c>
      <c r="B51" s="5">
        <v>20003531900017</v>
      </c>
      <c r="C51" s="8" t="s">
        <v>95</v>
      </c>
      <c r="D51" s="9" t="s">
        <v>97</v>
      </c>
      <c r="E51" s="4" t="str">
        <f>VLOOKUP(F51,[1]Feuil1!$A$4:$B$77,2,0)</f>
        <v>5.3</v>
      </c>
      <c r="F51" s="8" t="s">
        <v>142</v>
      </c>
      <c r="G51" s="2" t="s">
        <v>129</v>
      </c>
      <c r="H51" s="2"/>
      <c r="I51" s="2"/>
      <c r="J51" s="4" t="s">
        <v>16</v>
      </c>
      <c r="K51" s="9" t="s">
        <v>131</v>
      </c>
      <c r="L51" s="8">
        <v>51</v>
      </c>
      <c r="M51" s="10" t="s">
        <v>134</v>
      </c>
      <c r="N51" s="10" t="s">
        <v>135</v>
      </c>
      <c r="O51" s="10" t="s">
        <v>54</v>
      </c>
      <c r="P51" s="10" t="s">
        <v>136</v>
      </c>
    </row>
    <row r="52" spans="1:16" x14ac:dyDescent="0.3">
      <c r="A52" s="4" t="s">
        <v>15</v>
      </c>
      <c r="B52" s="5">
        <v>20003531900017</v>
      </c>
      <c r="C52" s="8" t="s">
        <v>96</v>
      </c>
      <c r="D52" s="9" t="s">
        <v>97</v>
      </c>
      <c r="E52" s="4" t="str">
        <f>VLOOKUP(F52,[1]Feuil1!$A$4:$B$77,2,0)</f>
        <v>5.3</v>
      </c>
      <c r="F52" s="8" t="s">
        <v>142</v>
      </c>
      <c r="G52" s="2" t="s">
        <v>130</v>
      </c>
      <c r="H52" s="2"/>
      <c r="I52" s="2"/>
      <c r="J52" s="4" t="s">
        <v>16</v>
      </c>
      <c r="K52" s="9" t="s">
        <v>131</v>
      </c>
      <c r="L52" s="8">
        <v>51</v>
      </c>
      <c r="M52" s="10" t="s">
        <v>134</v>
      </c>
      <c r="N52" s="10" t="s">
        <v>135</v>
      </c>
      <c r="O52" s="10" t="s">
        <v>54</v>
      </c>
      <c r="P52" s="10" t="s">
        <v>136</v>
      </c>
    </row>
    <row r="53" spans="1:16" x14ac:dyDescent="0.3">
      <c r="A53" s="4" t="s">
        <v>15</v>
      </c>
      <c r="B53" s="5">
        <v>20003531900017</v>
      </c>
      <c r="C53" s="8" t="s">
        <v>145</v>
      </c>
      <c r="D53" s="9" t="s">
        <v>198</v>
      </c>
      <c r="E53" s="4" t="str">
        <f>VLOOKUP(F53,[1]Feuil1!$A$4:$B$77,2,0)</f>
        <v>7.6</v>
      </c>
      <c r="F53" s="8" t="s">
        <v>200</v>
      </c>
      <c r="G53" s="10" t="s">
        <v>172</v>
      </c>
      <c r="H53" s="10"/>
      <c r="I53" s="10"/>
      <c r="J53" s="4" t="s">
        <v>16</v>
      </c>
      <c r="K53" s="9" t="s">
        <v>144</v>
      </c>
      <c r="L53" s="8">
        <v>12</v>
      </c>
      <c r="M53" s="10" t="s">
        <v>199</v>
      </c>
      <c r="N53" s="10" t="s">
        <v>199</v>
      </c>
      <c r="O53" s="10" t="s">
        <v>54</v>
      </c>
      <c r="P53" s="10" t="s">
        <v>54</v>
      </c>
    </row>
    <row r="54" spans="1:16" x14ac:dyDescent="0.3">
      <c r="A54" s="4" t="s">
        <v>15</v>
      </c>
      <c r="B54" s="5">
        <v>20003531900017</v>
      </c>
      <c r="C54" s="8" t="s">
        <v>146</v>
      </c>
      <c r="D54" s="9" t="s">
        <v>198</v>
      </c>
      <c r="E54" s="4" t="str">
        <f>VLOOKUP(F54,[1]Feuil1!$A$4:$B$77,2,0)</f>
        <v>8.5</v>
      </c>
      <c r="F54" s="8" t="s">
        <v>139</v>
      </c>
      <c r="G54" s="10" t="s">
        <v>173</v>
      </c>
      <c r="H54" s="10"/>
      <c r="I54" s="10"/>
      <c r="J54" s="4" t="s">
        <v>16</v>
      </c>
      <c r="K54" s="9" t="s">
        <v>144</v>
      </c>
      <c r="L54" s="8">
        <v>12</v>
      </c>
      <c r="M54" s="10" t="s">
        <v>199</v>
      </c>
      <c r="N54" s="10" t="s">
        <v>199</v>
      </c>
      <c r="O54" s="10" t="s">
        <v>54</v>
      </c>
      <c r="P54" s="10" t="s">
        <v>54</v>
      </c>
    </row>
    <row r="55" spans="1:16" x14ac:dyDescent="0.3">
      <c r="A55" s="4" t="s">
        <v>15</v>
      </c>
      <c r="B55" s="5">
        <v>20003531900017</v>
      </c>
      <c r="C55" s="8" t="s">
        <v>147</v>
      </c>
      <c r="D55" s="9" t="s">
        <v>198</v>
      </c>
      <c r="E55" s="4" t="str">
        <f>VLOOKUP(F55,[1]Feuil1!$A$4:$B$77,2,0)</f>
        <v>8.5</v>
      </c>
      <c r="F55" s="8" t="s">
        <v>139</v>
      </c>
      <c r="G55" s="10" t="s">
        <v>18</v>
      </c>
      <c r="H55" s="10"/>
      <c r="I55" s="10"/>
      <c r="J55" s="4" t="s">
        <v>16</v>
      </c>
      <c r="K55" s="9" t="s">
        <v>144</v>
      </c>
      <c r="L55" s="8">
        <v>12</v>
      </c>
      <c r="M55" s="10" t="s">
        <v>199</v>
      </c>
      <c r="N55" s="10" t="s">
        <v>199</v>
      </c>
      <c r="O55" s="10" t="s">
        <v>54</v>
      </c>
      <c r="P55" s="10" t="s">
        <v>54</v>
      </c>
    </row>
    <row r="56" spans="1:16" x14ac:dyDescent="0.3">
      <c r="A56" s="4" t="s">
        <v>15</v>
      </c>
      <c r="B56" s="5">
        <v>20003531900017</v>
      </c>
      <c r="C56" s="8" t="s">
        <v>148</v>
      </c>
      <c r="D56" s="9" t="s">
        <v>198</v>
      </c>
      <c r="E56" s="4" t="str">
        <f>VLOOKUP(F56,[1]Feuil1!$A$4:$B$77,2,0)</f>
        <v>8.5</v>
      </c>
      <c r="F56" s="8" t="s">
        <v>139</v>
      </c>
      <c r="G56" s="10" t="s">
        <v>174</v>
      </c>
      <c r="H56" s="10"/>
      <c r="I56" s="10"/>
      <c r="J56" s="4" t="s">
        <v>16</v>
      </c>
      <c r="K56" s="9" t="s">
        <v>144</v>
      </c>
      <c r="L56" s="8">
        <v>12</v>
      </c>
      <c r="M56" s="10" t="s">
        <v>199</v>
      </c>
      <c r="N56" s="10" t="s">
        <v>199</v>
      </c>
      <c r="O56" s="10" t="s">
        <v>54</v>
      </c>
      <c r="P56" s="10" t="s">
        <v>54</v>
      </c>
    </row>
    <row r="57" spans="1:16" x14ac:dyDescent="0.3">
      <c r="A57" s="4" t="s">
        <v>15</v>
      </c>
      <c r="B57" s="5">
        <v>20003531900017</v>
      </c>
      <c r="C57" s="8" t="s">
        <v>149</v>
      </c>
      <c r="D57" s="9" t="s">
        <v>198</v>
      </c>
      <c r="E57" s="4" t="str">
        <f>VLOOKUP(F57,[1]Feuil1!$A$4:$B$77,2,0)</f>
        <v>8.5</v>
      </c>
      <c r="F57" s="8" t="s">
        <v>139</v>
      </c>
      <c r="G57" s="10" t="s">
        <v>175</v>
      </c>
      <c r="H57" s="10"/>
      <c r="I57" s="10"/>
      <c r="J57" s="4" t="s">
        <v>16</v>
      </c>
      <c r="K57" s="9" t="s">
        <v>144</v>
      </c>
      <c r="L57" s="8">
        <v>12</v>
      </c>
      <c r="M57" s="10" t="s">
        <v>199</v>
      </c>
      <c r="N57" s="10" t="s">
        <v>199</v>
      </c>
      <c r="O57" s="10" t="s">
        <v>54</v>
      </c>
      <c r="P57" s="10" t="s">
        <v>54</v>
      </c>
    </row>
    <row r="58" spans="1:16" x14ac:dyDescent="0.3">
      <c r="A58" s="4" t="s">
        <v>15</v>
      </c>
      <c r="B58" s="5">
        <v>20003531900017</v>
      </c>
      <c r="C58" s="8" t="s">
        <v>150</v>
      </c>
      <c r="D58" s="9" t="s">
        <v>198</v>
      </c>
      <c r="E58" s="4" t="str">
        <f>VLOOKUP(F58,[1]Feuil1!$A$4:$B$77,2,0)</f>
        <v>8.5</v>
      </c>
      <c r="F58" s="8" t="s">
        <v>139</v>
      </c>
      <c r="G58" s="10" t="s">
        <v>176</v>
      </c>
      <c r="H58" s="10"/>
      <c r="I58" s="10"/>
      <c r="J58" s="4" t="s">
        <v>16</v>
      </c>
      <c r="K58" s="9" t="s">
        <v>144</v>
      </c>
      <c r="L58" s="8">
        <v>12</v>
      </c>
      <c r="M58" s="10" t="s">
        <v>199</v>
      </c>
      <c r="N58" s="10" t="s">
        <v>199</v>
      </c>
      <c r="O58" s="10" t="s">
        <v>54</v>
      </c>
      <c r="P58" s="10" t="s">
        <v>54</v>
      </c>
    </row>
    <row r="59" spans="1:16" x14ac:dyDescent="0.3">
      <c r="A59" s="4" t="s">
        <v>15</v>
      </c>
      <c r="B59" s="5">
        <v>20003531900017</v>
      </c>
      <c r="C59" s="8" t="s">
        <v>151</v>
      </c>
      <c r="D59" s="9" t="s">
        <v>198</v>
      </c>
      <c r="E59" s="4" t="str">
        <f>VLOOKUP(F59,[1]Feuil1!$A$4:$B$77,2,0)</f>
        <v>7.6</v>
      </c>
      <c r="F59" s="8" t="s">
        <v>200</v>
      </c>
      <c r="G59" s="10" t="s">
        <v>177</v>
      </c>
      <c r="H59" s="10"/>
      <c r="I59" s="10"/>
      <c r="J59" s="4" t="s">
        <v>16</v>
      </c>
      <c r="K59" s="9" t="s">
        <v>144</v>
      </c>
      <c r="L59" s="8">
        <v>12</v>
      </c>
      <c r="M59" s="10" t="s">
        <v>199</v>
      </c>
      <c r="N59" s="10" t="s">
        <v>199</v>
      </c>
      <c r="O59" s="10" t="s">
        <v>54</v>
      </c>
      <c r="P59" s="10" t="s">
        <v>54</v>
      </c>
    </row>
    <row r="60" spans="1:16" x14ac:dyDescent="0.3">
      <c r="A60" s="4" t="s">
        <v>15</v>
      </c>
      <c r="B60" s="5">
        <v>20003531900017</v>
      </c>
      <c r="C60" s="8" t="s">
        <v>152</v>
      </c>
      <c r="D60" s="9" t="s">
        <v>198</v>
      </c>
      <c r="E60" s="4" t="str">
        <f>VLOOKUP(F60,[1]Feuil1!$A$4:$B$77,2,0)</f>
        <v>8.8</v>
      </c>
      <c r="F60" s="8" t="s">
        <v>58</v>
      </c>
      <c r="G60" s="10" t="s">
        <v>178</v>
      </c>
      <c r="H60" s="10"/>
      <c r="I60" s="10"/>
      <c r="J60" s="4" t="s">
        <v>16</v>
      </c>
      <c r="K60" s="9" t="s">
        <v>144</v>
      </c>
      <c r="L60" s="8">
        <v>12</v>
      </c>
      <c r="M60" s="10" t="s">
        <v>199</v>
      </c>
      <c r="N60" s="10" t="s">
        <v>199</v>
      </c>
      <c r="O60" s="10" t="s">
        <v>54</v>
      </c>
      <c r="P60" s="10" t="s">
        <v>54</v>
      </c>
    </row>
    <row r="61" spans="1:16" x14ac:dyDescent="0.3">
      <c r="A61" s="4" t="s">
        <v>15</v>
      </c>
      <c r="B61" s="5">
        <v>20003531900017</v>
      </c>
      <c r="C61" s="8" t="s">
        <v>153</v>
      </c>
      <c r="D61" s="9" t="s">
        <v>198</v>
      </c>
      <c r="E61" s="4" t="str">
        <f>VLOOKUP(F61,[1]Feuil1!$A$4:$B$77,2,0)</f>
        <v>8.1</v>
      </c>
      <c r="F61" s="8" t="s">
        <v>201</v>
      </c>
      <c r="G61" s="10" t="s">
        <v>179</v>
      </c>
      <c r="H61" s="10"/>
      <c r="I61" s="10"/>
      <c r="J61" s="4" t="s">
        <v>16</v>
      </c>
      <c r="K61" s="9" t="s">
        <v>144</v>
      </c>
      <c r="L61" s="8">
        <v>12</v>
      </c>
      <c r="M61" s="10" t="s">
        <v>199</v>
      </c>
      <c r="N61" s="10" t="s">
        <v>199</v>
      </c>
      <c r="O61" s="10" t="s">
        <v>54</v>
      </c>
      <c r="P61" s="10" t="s">
        <v>54</v>
      </c>
    </row>
    <row r="62" spans="1:16" x14ac:dyDescent="0.3">
      <c r="A62" s="4" t="s">
        <v>15</v>
      </c>
      <c r="B62" s="5">
        <v>20003531900017</v>
      </c>
      <c r="C62" s="8" t="s">
        <v>154</v>
      </c>
      <c r="D62" s="9" t="s">
        <v>198</v>
      </c>
      <c r="E62" s="4" t="str">
        <f>VLOOKUP(F62,[1]Feuil1!$A$4:$B$77,2,0)</f>
        <v>3.2</v>
      </c>
      <c r="F62" s="8" t="s">
        <v>202</v>
      </c>
      <c r="G62" s="10" t="s">
        <v>180</v>
      </c>
      <c r="H62" s="10"/>
      <c r="I62" s="10"/>
      <c r="J62" s="4" t="s">
        <v>16</v>
      </c>
      <c r="K62" s="9" t="s">
        <v>144</v>
      </c>
      <c r="L62" s="8">
        <v>12</v>
      </c>
      <c r="M62" s="10" t="s">
        <v>199</v>
      </c>
      <c r="N62" s="10" t="s">
        <v>199</v>
      </c>
      <c r="O62" s="10" t="s">
        <v>54</v>
      </c>
      <c r="P62" s="10" t="s">
        <v>54</v>
      </c>
    </row>
    <row r="63" spans="1:16" x14ac:dyDescent="0.3">
      <c r="A63" s="4" t="s">
        <v>15</v>
      </c>
      <c r="B63" s="5">
        <v>20003531900017</v>
      </c>
      <c r="C63" s="8" t="s">
        <v>155</v>
      </c>
      <c r="D63" s="9" t="s">
        <v>198</v>
      </c>
      <c r="E63" s="4" t="str">
        <f>VLOOKUP(F63,[1]Feuil1!$A$4:$B$77,2,0)</f>
        <v>8.8</v>
      </c>
      <c r="F63" s="8" t="s">
        <v>58</v>
      </c>
      <c r="G63" s="10" t="s">
        <v>181</v>
      </c>
      <c r="H63" s="10"/>
      <c r="I63" s="10"/>
      <c r="J63" s="4" t="s">
        <v>16</v>
      </c>
      <c r="K63" s="9" t="s">
        <v>144</v>
      </c>
      <c r="L63" s="8">
        <v>12</v>
      </c>
      <c r="M63" s="10" t="s">
        <v>199</v>
      </c>
      <c r="N63" s="10" t="s">
        <v>199</v>
      </c>
      <c r="O63" s="10" t="s">
        <v>54</v>
      </c>
      <c r="P63" s="10" t="s">
        <v>54</v>
      </c>
    </row>
    <row r="64" spans="1:16" x14ac:dyDescent="0.3">
      <c r="A64" s="4" t="s">
        <v>15</v>
      </c>
      <c r="B64" s="5">
        <v>20003531900017</v>
      </c>
      <c r="C64" s="8" t="s">
        <v>156</v>
      </c>
      <c r="D64" s="9" t="s">
        <v>198</v>
      </c>
      <c r="E64" s="4" t="str">
        <f>VLOOKUP(F64,[1]Feuil1!$A$4:$B$77,2,0)</f>
        <v>8.8</v>
      </c>
      <c r="F64" s="8" t="s">
        <v>58</v>
      </c>
      <c r="G64" s="10" t="s">
        <v>182</v>
      </c>
      <c r="H64" s="10"/>
      <c r="I64" s="10"/>
      <c r="J64" s="4" t="s">
        <v>16</v>
      </c>
      <c r="K64" s="9" t="s">
        <v>144</v>
      </c>
      <c r="L64" s="8">
        <v>12</v>
      </c>
      <c r="M64" s="10" t="s">
        <v>199</v>
      </c>
      <c r="N64" s="10" t="s">
        <v>199</v>
      </c>
      <c r="O64" s="10" t="s">
        <v>54</v>
      </c>
      <c r="P64" s="10" t="s">
        <v>54</v>
      </c>
    </row>
    <row r="65" spans="1:16" x14ac:dyDescent="0.3">
      <c r="A65" s="4" t="s">
        <v>15</v>
      </c>
      <c r="B65" s="5">
        <v>20003531900017</v>
      </c>
      <c r="C65" s="8" t="s">
        <v>157</v>
      </c>
      <c r="D65" s="9" t="s">
        <v>198</v>
      </c>
      <c r="E65" s="4" t="str">
        <f>VLOOKUP(F65,[1]Feuil1!$A$4:$B$77,2,0)</f>
        <v>8.4</v>
      </c>
      <c r="F65" s="8" t="s">
        <v>203</v>
      </c>
      <c r="G65" s="10" t="s">
        <v>183</v>
      </c>
      <c r="H65" s="10"/>
      <c r="I65" s="10"/>
      <c r="J65" s="4" t="s">
        <v>16</v>
      </c>
      <c r="K65" s="9" t="s">
        <v>144</v>
      </c>
      <c r="L65" s="8">
        <v>12</v>
      </c>
      <c r="M65" s="10" t="s">
        <v>199</v>
      </c>
      <c r="N65" s="10" t="s">
        <v>199</v>
      </c>
      <c r="O65" s="10" t="s">
        <v>54</v>
      </c>
      <c r="P65" s="10" t="s">
        <v>54</v>
      </c>
    </row>
    <row r="66" spans="1:16" x14ac:dyDescent="0.3">
      <c r="A66" s="4" t="s">
        <v>15</v>
      </c>
      <c r="B66" s="5">
        <v>20003531900017</v>
      </c>
      <c r="C66" s="8" t="s">
        <v>158</v>
      </c>
      <c r="D66" s="9" t="s">
        <v>198</v>
      </c>
      <c r="E66" s="4" t="str">
        <f>VLOOKUP(F66,[1]Feuil1!$A$4:$B$77,2,0)</f>
        <v>3.1</v>
      </c>
      <c r="F66" s="8" t="s">
        <v>140</v>
      </c>
      <c r="G66" s="10" t="s">
        <v>184</v>
      </c>
      <c r="H66" s="10"/>
      <c r="I66" s="10"/>
      <c r="J66" s="4" t="s">
        <v>16</v>
      </c>
      <c r="K66" s="9" t="s">
        <v>144</v>
      </c>
      <c r="L66" s="8">
        <v>12</v>
      </c>
      <c r="M66" s="10" t="s">
        <v>199</v>
      </c>
      <c r="N66" s="10" t="s">
        <v>199</v>
      </c>
      <c r="O66" s="10" t="s">
        <v>54</v>
      </c>
      <c r="P66" s="10" t="s">
        <v>54</v>
      </c>
    </row>
    <row r="67" spans="1:16" x14ac:dyDescent="0.3">
      <c r="A67" s="4" t="s">
        <v>15</v>
      </c>
      <c r="B67" s="5">
        <v>20003531900017</v>
      </c>
      <c r="C67" s="8" t="s">
        <v>159</v>
      </c>
      <c r="D67" s="9" t="s">
        <v>198</v>
      </c>
      <c r="E67" s="4" t="str">
        <f>VLOOKUP(F67,[1]Feuil1!$A$4:$B$77,2,0)</f>
        <v>3.5</v>
      </c>
      <c r="F67" s="8" t="s">
        <v>204</v>
      </c>
      <c r="G67" s="10" t="s">
        <v>185</v>
      </c>
      <c r="H67" s="10"/>
      <c r="I67" s="10"/>
      <c r="J67" s="4" t="s">
        <v>16</v>
      </c>
      <c r="K67" s="9" t="s">
        <v>144</v>
      </c>
      <c r="L67" s="8">
        <v>12</v>
      </c>
      <c r="M67" s="10" t="s">
        <v>199</v>
      </c>
      <c r="N67" s="10" t="s">
        <v>199</v>
      </c>
      <c r="O67" s="10" t="s">
        <v>54</v>
      </c>
      <c r="P67" s="10" t="s">
        <v>54</v>
      </c>
    </row>
    <row r="68" spans="1:16" x14ac:dyDescent="0.3">
      <c r="A68" s="4" t="s">
        <v>15</v>
      </c>
      <c r="B68" s="5">
        <v>20003531900017</v>
      </c>
      <c r="C68" s="8" t="s">
        <v>160</v>
      </c>
      <c r="D68" s="9" t="s">
        <v>198</v>
      </c>
      <c r="E68" s="4" t="str">
        <f>VLOOKUP(F68,[1]Feuil1!$A$4:$B$77,2,0)</f>
        <v>3.5</v>
      </c>
      <c r="F68" s="8" t="s">
        <v>204</v>
      </c>
      <c r="G68" s="10" t="s">
        <v>186</v>
      </c>
      <c r="H68" s="10"/>
      <c r="I68" s="10"/>
      <c r="J68" s="4" t="s">
        <v>16</v>
      </c>
      <c r="K68" s="9" t="s">
        <v>144</v>
      </c>
      <c r="L68" s="8">
        <v>12</v>
      </c>
      <c r="M68" s="10" t="s">
        <v>199</v>
      </c>
      <c r="N68" s="10" t="s">
        <v>199</v>
      </c>
      <c r="O68" s="10" t="s">
        <v>54</v>
      </c>
      <c r="P68" s="10" t="s">
        <v>54</v>
      </c>
    </row>
    <row r="69" spans="1:16" x14ac:dyDescent="0.3">
      <c r="A69" s="4" t="s">
        <v>15</v>
      </c>
      <c r="B69" s="5">
        <v>20003531900017</v>
      </c>
      <c r="C69" s="8" t="s">
        <v>161</v>
      </c>
      <c r="D69" s="9" t="s">
        <v>198</v>
      </c>
      <c r="E69" s="4" t="str">
        <f>VLOOKUP(F69,[1]Feuil1!$A$4:$B$77,2,0)</f>
        <v>8.8</v>
      </c>
      <c r="F69" s="8" t="s">
        <v>58</v>
      </c>
      <c r="G69" s="10" t="s">
        <v>187</v>
      </c>
      <c r="H69" s="10"/>
      <c r="I69" s="10"/>
      <c r="J69" s="4" t="s">
        <v>16</v>
      </c>
      <c r="K69" s="9" t="s">
        <v>144</v>
      </c>
      <c r="L69" s="8">
        <v>12</v>
      </c>
      <c r="M69" s="10" t="s">
        <v>199</v>
      </c>
      <c r="N69" s="10" t="s">
        <v>199</v>
      </c>
      <c r="O69" s="10" t="s">
        <v>54</v>
      </c>
      <c r="P69" s="10" t="s">
        <v>54</v>
      </c>
    </row>
    <row r="70" spans="1:16" x14ac:dyDescent="0.3">
      <c r="A70" s="4" t="s">
        <v>15</v>
      </c>
      <c r="B70" s="5">
        <v>20003531900017</v>
      </c>
      <c r="C70" s="8" t="s">
        <v>162</v>
      </c>
      <c r="D70" s="9" t="s">
        <v>198</v>
      </c>
      <c r="E70" s="4" t="str">
        <f>VLOOKUP(F70,[1]Feuil1!$A$4:$B$77,2,0)</f>
        <v>8.8</v>
      </c>
      <c r="F70" s="8" t="s">
        <v>58</v>
      </c>
      <c r="G70" s="10" t="s">
        <v>188</v>
      </c>
      <c r="H70" s="10"/>
      <c r="I70" s="10"/>
      <c r="J70" s="4" t="s">
        <v>16</v>
      </c>
      <c r="K70" s="9" t="s">
        <v>144</v>
      </c>
      <c r="L70" s="8">
        <v>12</v>
      </c>
      <c r="M70" s="10" t="s">
        <v>199</v>
      </c>
      <c r="N70" s="10" t="s">
        <v>199</v>
      </c>
      <c r="O70" s="10" t="s">
        <v>54</v>
      </c>
      <c r="P70" s="10" t="s">
        <v>54</v>
      </c>
    </row>
    <row r="71" spans="1:16" x14ac:dyDescent="0.3">
      <c r="A71" s="4" t="s">
        <v>15</v>
      </c>
      <c r="B71" s="5">
        <v>20003531900017</v>
      </c>
      <c r="C71" s="8" t="s">
        <v>163</v>
      </c>
      <c r="D71" s="9" t="s">
        <v>198</v>
      </c>
      <c r="E71" s="4" t="str">
        <f>VLOOKUP(F71,[1]Feuil1!$A$4:$B$77,2,0)</f>
        <v>8.8</v>
      </c>
      <c r="F71" s="8" t="s">
        <v>58</v>
      </c>
      <c r="G71" s="10" t="s">
        <v>189</v>
      </c>
      <c r="H71" s="10"/>
      <c r="I71" s="10"/>
      <c r="J71" s="4" t="s">
        <v>16</v>
      </c>
      <c r="K71" s="9" t="s">
        <v>144</v>
      </c>
      <c r="L71" s="8">
        <v>12</v>
      </c>
      <c r="M71" s="10" t="s">
        <v>199</v>
      </c>
      <c r="N71" s="10" t="s">
        <v>199</v>
      </c>
      <c r="O71" s="10" t="s">
        <v>54</v>
      </c>
      <c r="P71" s="10" t="s">
        <v>54</v>
      </c>
    </row>
    <row r="72" spans="1:16" x14ac:dyDescent="0.3">
      <c r="A72" s="4" t="s">
        <v>15</v>
      </c>
      <c r="B72" s="5">
        <v>20003531900017</v>
      </c>
      <c r="C72" s="8" t="s">
        <v>164</v>
      </c>
      <c r="D72" s="9" t="s">
        <v>198</v>
      </c>
      <c r="E72" s="4" t="str">
        <f>VLOOKUP(F72,[1]Feuil1!$A$4:$B$77,2,0)</f>
        <v>8.8</v>
      </c>
      <c r="F72" s="8" t="s">
        <v>58</v>
      </c>
      <c r="G72" s="10" t="s">
        <v>190</v>
      </c>
      <c r="H72" s="10"/>
      <c r="I72" s="10"/>
      <c r="J72" s="4" t="s">
        <v>16</v>
      </c>
      <c r="K72" s="9" t="s">
        <v>144</v>
      </c>
      <c r="L72" s="8">
        <v>12</v>
      </c>
      <c r="M72" s="10" t="s">
        <v>135</v>
      </c>
      <c r="N72" s="10" t="s">
        <v>135</v>
      </c>
      <c r="O72" s="10" t="s">
        <v>54</v>
      </c>
      <c r="P72" s="10" t="s">
        <v>54</v>
      </c>
    </row>
    <row r="73" spans="1:16" x14ac:dyDescent="0.3">
      <c r="A73" s="4" t="s">
        <v>15</v>
      </c>
      <c r="B73" s="5">
        <v>20003531900017</v>
      </c>
      <c r="C73" s="8" t="s">
        <v>165</v>
      </c>
      <c r="D73" s="9" t="s">
        <v>198</v>
      </c>
      <c r="E73" s="4" t="str">
        <f>VLOOKUP(F73,[1]Feuil1!$A$4:$B$77,2,0)</f>
        <v>8.8</v>
      </c>
      <c r="F73" s="8" t="s">
        <v>58</v>
      </c>
      <c r="G73" s="10" t="s">
        <v>191</v>
      </c>
      <c r="H73" s="10"/>
      <c r="I73" s="10"/>
      <c r="J73" s="4" t="s">
        <v>16</v>
      </c>
      <c r="K73" s="9" t="s">
        <v>144</v>
      </c>
      <c r="L73" s="8">
        <v>12</v>
      </c>
      <c r="M73" s="10" t="s">
        <v>135</v>
      </c>
      <c r="N73" s="10" t="s">
        <v>135</v>
      </c>
      <c r="O73" s="10" t="s">
        <v>54</v>
      </c>
      <c r="P73" s="10" t="s">
        <v>54</v>
      </c>
    </row>
    <row r="74" spans="1:16" x14ac:dyDescent="0.3">
      <c r="A74" s="4" t="s">
        <v>15</v>
      </c>
      <c r="B74" s="5">
        <v>20003531900017</v>
      </c>
      <c r="C74" s="8" t="s">
        <v>166</v>
      </c>
      <c r="D74" s="9" t="s">
        <v>198</v>
      </c>
      <c r="E74" s="4" t="str">
        <f>VLOOKUP(F74,[1]Feuil1!$A$4:$B$77,2,0)</f>
        <v>8.5</v>
      </c>
      <c r="F74" s="8" t="s">
        <v>139</v>
      </c>
      <c r="G74" s="10" t="s">
        <v>192</v>
      </c>
      <c r="H74" s="10"/>
      <c r="I74" s="10"/>
      <c r="J74" s="4" t="s">
        <v>16</v>
      </c>
      <c r="K74" s="9" t="s">
        <v>144</v>
      </c>
      <c r="L74" s="8">
        <v>12</v>
      </c>
      <c r="M74" s="10" t="s">
        <v>135</v>
      </c>
      <c r="N74" s="10" t="s">
        <v>135</v>
      </c>
      <c r="O74" s="10" t="s">
        <v>54</v>
      </c>
      <c r="P74" s="10" t="s">
        <v>54</v>
      </c>
    </row>
    <row r="75" spans="1:16" x14ac:dyDescent="0.3">
      <c r="A75" s="4" t="s">
        <v>15</v>
      </c>
      <c r="B75" s="5">
        <v>20003531900017</v>
      </c>
      <c r="C75" s="8" t="s">
        <v>167</v>
      </c>
      <c r="D75" s="9" t="s">
        <v>198</v>
      </c>
      <c r="E75" s="4" t="str">
        <f>VLOOKUP(F75,[1]Feuil1!$A$4:$B$77,2,0)</f>
        <v>8.6</v>
      </c>
      <c r="F75" s="8" t="s">
        <v>205</v>
      </c>
      <c r="G75" s="10" t="s">
        <v>193</v>
      </c>
      <c r="H75" s="10"/>
      <c r="I75" s="10"/>
      <c r="J75" s="4" t="s">
        <v>16</v>
      </c>
      <c r="K75" s="9" t="s">
        <v>144</v>
      </c>
      <c r="L75" s="8">
        <v>12</v>
      </c>
      <c r="M75" s="10" t="s">
        <v>135</v>
      </c>
      <c r="N75" s="10" t="s">
        <v>135</v>
      </c>
      <c r="O75" s="10" t="s">
        <v>54</v>
      </c>
      <c r="P75" s="10" t="s">
        <v>54</v>
      </c>
    </row>
    <row r="76" spans="1:16" x14ac:dyDescent="0.3">
      <c r="A76" s="4" t="s">
        <v>15</v>
      </c>
      <c r="B76" s="5">
        <v>20003531900017</v>
      </c>
      <c r="C76" s="8" t="s">
        <v>168</v>
      </c>
      <c r="D76" s="9" t="s">
        <v>198</v>
      </c>
      <c r="E76" s="4" t="str">
        <f>VLOOKUP(F76,[1]Feuil1!$A$4:$B$77,2,0)</f>
        <v>8.1</v>
      </c>
      <c r="F76" s="8" t="s">
        <v>201</v>
      </c>
      <c r="G76" s="10" t="s">
        <v>194</v>
      </c>
      <c r="H76" s="10"/>
      <c r="I76" s="10"/>
      <c r="J76" s="4" t="s">
        <v>16</v>
      </c>
      <c r="K76" s="9" t="s">
        <v>144</v>
      </c>
      <c r="L76" s="8">
        <v>12</v>
      </c>
      <c r="M76" s="10" t="s">
        <v>135</v>
      </c>
      <c r="N76" s="10" t="s">
        <v>135</v>
      </c>
      <c r="O76" s="10" t="s">
        <v>54</v>
      </c>
      <c r="P76" s="10" t="s">
        <v>54</v>
      </c>
    </row>
    <row r="77" spans="1:16" x14ac:dyDescent="0.3">
      <c r="A77" s="4" t="s">
        <v>15</v>
      </c>
      <c r="B77" s="5">
        <v>20003531900017</v>
      </c>
      <c r="C77" s="8" t="s">
        <v>169</v>
      </c>
      <c r="D77" s="9" t="s">
        <v>198</v>
      </c>
      <c r="E77" s="4" t="str">
        <f>VLOOKUP(F77,[1]Feuil1!$A$4:$B$77,2,0)</f>
        <v>4.1</v>
      </c>
      <c r="F77" s="8" t="s">
        <v>206</v>
      </c>
      <c r="G77" s="10" t="s">
        <v>195</v>
      </c>
      <c r="H77" s="10"/>
      <c r="I77" s="10"/>
      <c r="J77" s="4" t="s">
        <v>16</v>
      </c>
      <c r="K77" s="9" t="s">
        <v>144</v>
      </c>
      <c r="L77" s="8">
        <v>12</v>
      </c>
      <c r="M77" s="10" t="s">
        <v>135</v>
      </c>
      <c r="N77" s="10" t="s">
        <v>135</v>
      </c>
      <c r="O77" s="10" t="s">
        <v>54</v>
      </c>
      <c r="P77" s="10" t="s">
        <v>54</v>
      </c>
    </row>
    <row r="78" spans="1:16" x14ac:dyDescent="0.3">
      <c r="A78" s="4" t="s">
        <v>15</v>
      </c>
      <c r="B78" s="5">
        <v>20003531900017</v>
      </c>
      <c r="C78" s="8" t="s">
        <v>170</v>
      </c>
      <c r="D78" s="9" t="s">
        <v>198</v>
      </c>
      <c r="E78" s="4" t="str">
        <f>VLOOKUP(F78,[1]Feuil1!$A$4:$B$77,2,0)</f>
        <v>4.1</v>
      </c>
      <c r="F78" s="8" t="s">
        <v>206</v>
      </c>
      <c r="G78" s="10" t="s">
        <v>196</v>
      </c>
      <c r="H78" s="10"/>
      <c r="I78" s="10"/>
      <c r="J78" s="4" t="s">
        <v>16</v>
      </c>
      <c r="K78" s="9" t="s">
        <v>144</v>
      </c>
      <c r="L78" s="8">
        <v>12</v>
      </c>
      <c r="M78" s="10" t="s">
        <v>135</v>
      </c>
      <c r="N78" s="10" t="s">
        <v>135</v>
      </c>
      <c r="O78" s="10" t="s">
        <v>54</v>
      </c>
      <c r="P78" s="10" t="s">
        <v>54</v>
      </c>
    </row>
    <row r="79" spans="1:16" x14ac:dyDescent="0.3">
      <c r="A79" s="4" t="s">
        <v>15</v>
      </c>
      <c r="B79" s="5">
        <v>20003531900017</v>
      </c>
      <c r="C79" s="8" t="s">
        <v>171</v>
      </c>
      <c r="D79" s="9" t="s">
        <v>198</v>
      </c>
      <c r="E79" s="4" t="str">
        <f>VLOOKUP(F79,[1]Feuil1!$A$4:$B$77,2,0)</f>
        <v>8.5</v>
      </c>
      <c r="F79" s="8" t="s">
        <v>139</v>
      </c>
      <c r="G79" s="10" t="s">
        <v>197</v>
      </c>
      <c r="H79" s="10"/>
      <c r="I79" s="10"/>
      <c r="J79" s="4" t="s">
        <v>16</v>
      </c>
      <c r="K79" s="9" t="s">
        <v>144</v>
      </c>
      <c r="L79" s="8">
        <v>12</v>
      </c>
      <c r="M79" s="10" t="s">
        <v>135</v>
      </c>
      <c r="N79" s="10" t="s">
        <v>135</v>
      </c>
      <c r="O79" s="10" t="s">
        <v>54</v>
      </c>
      <c r="P79" s="10" t="s">
        <v>54</v>
      </c>
    </row>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Stagiaire SG</dc:creator>
  <cp:lastModifiedBy>Stagiaire SG</cp:lastModifiedBy>
  <dcterms:created xsi:type="dcterms:W3CDTF">2020-07-16T09:44:43Z</dcterms:created>
  <dcterms:modified xsi:type="dcterms:W3CDTF">2020-07-17T07:48:37Z</dcterms:modified>
</cp:coreProperties>
</file>